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Report" sheetId="4" r:id="rId1"/>
    <sheet name="Report1" sheetId="8" r:id="rId2"/>
  </sheets>
  <definedNames>
    <definedName name="_xlnm._FilterDatabase" localSheetId="1" hidden="1">Report1!$A$2:$N$334</definedName>
  </definedNames>
  <calcPr calcId="144525"/>
</workbook>
</file>

<file path=xl/calcChain.xml><?xml version="1.0" encoding="utf-8"?>
<calcChain xmlns="http://schemas.openxmlformats.org/spreadsheetml/2006/main">
  <c r="D335" i="8" l="1"/>
  <c r="K335" i="8" l="1"/>
  <c r="L335" i="8"/>
  <c r="M335" i="8"/>
  <c r="J335" i="8"/>
  <c r="F335" i="8"/>
  <c r="G335" i="8"/>
  <c r="E335" i="8"/>
  <c r="N3" i="8"/>
  <c r="N192" i="8"/>
  <c r="N208" i="8"/>
  <c r="N101" i="8"/>
  <c r="N165" i="8"/>
  <c r="N26" i="8"/>
  <c r="N42" i="8"/>
  <c r="N74" i="8"/>
  <c r="N202" i="8"/>
  <c r="N218" i="8"/>
  <c r="N266" i="8"/>
  <c r="N127" i="8"/>
  <c r="N175" i="8"/>
  <c r="N271" i="8"/>
  <c r="N303" i="8"/>
  <c r="N116" i="8"/>
  <c r="N132" i="8"/>
  <c r="N292" i="8"/>
  <c r="N324" i="8"/>
  <c r="N78" i="8"/>
  <c r="N174" i="8"/>
  <c r="N206" i="8"/>
  <c r="N238" i="8"/>
  <c r="N19" i="8"/>
  <c r="N51" i="8"/>
  <c r="N115" i="8"/>
  <c r="N24" i="8"/>
  <c r="N280" i="8"/>
  <c r="N312" i="8"/>
  <c r="N34" i="8"/>
  <c r="N66" i="8"/>
  <c r="N98" i="8"/>
  <c r="N130" i="8"/>
  <c r="N178" i="8"/>
  <c r="N290" i="8"/>
  <c r="N306" i="8"/>
  <c r="N268" i="8"/>
  <c r="N300" i="8"/>
  <c r="N332" i="8"/>
  <c r="N113" i="8"/>
  <c r="N145" i="8"/>
  <c r="N241" i="8"/>
  <c r="N54" i="8"/>
  <c r="N278" i="8"/>
  <c r="H16" i="8"/>
  <c r="H32" i="8"/>
  <c r="H48" i="8"/>
  <c r="H64" i="8"/>
  <c r="H80" i="8"/>
  <c r="H96" i="8"/>
  <c r="H112" i="8"/>
  <c r="H128" i="8"/>
  <c r="H144" i="8"/>
  <c r="H160" i="8"/>
  <c r="H176" i="8"/>
  <c r="H192" i="8"/>
  <c r="H208" i="8"/>
  <c r="H224" i="8"/>
  <c r="H240" i="8"/>
  <c r="H256" i="8"/>
  <c r="H272" i="8"/>
  <c r="H288" i="8"/>
  <c r="H304" i="8"/>
  <c r="H320" i="8"/>
  <c r="H5" i="8"/>
  <c r="H21" i="8"/>
  <c r="H37" i="8"/>
  <c r="H53" i="8"/>
  <c r="H69" i="8"/>
  <c r="H85" i="8"/>
  <c r="H101" i="8"/>
  <c r="H117" i="8"/>
  <c r="H133" i="8"/>
  <c r="H149" i="8"/>
  <c r="H165" i="8"/>
  <c r="H181" i="8"/>
  <c r="H197" i="8"/>
  <c r="H213" i="8"/>
  <c r="H229" i="8"/>
  <c r="H245" i="8"/>
  <c r="H261" i="8"/>
  <c r="H277" i="8"/>
  <c r="H293" i="8"/>
  <c r="H309" i="8"/>
  <c r="H325" i="8"/>
  <c r="H10" i="8"/>
  <c r="H26" i="8"/>
  <c r="H42" i="8"/>
  <c r="H58" i="8"/>
  <c r="H74" i="8"/>
  <c r="H90" i="8"/>
  <c r="H106" i="8"/>
  <c r="H122" i="8"/>
  <c r="H138" i="8"/>
  <c r="H154" i="8"/>
  <c r="H170" i="8"/>
  <c r="H186" i="8"/>
  <c r="H202" i="8"/>
  <c r="H218" i="8"/>
  <c r="H234" i="8"/>
  <c r="H250" i="8"/>
  <c r="H266" i="8"/>
  <c r="H282" i="8"/>
  <c r="H298" i="8"/>
  <c r="H314" i="8"/>
  <c r="H330" i="8"/>
  <c r="H15" i="8"/>
  <c r="H31" i="8"/>
  <c r="H47" i="8"/>
  <c r="H63" i="8"/>
  <c r="H79" i="8"/>
  <c r="H95" i="8"/>
  <c r="H111" i="8"/>
  <c r="H127" i="8"/>
  <c r="H143" i="8"/>
  <c r="H159" i="8"/>
  <c r="H175" i="8"/>
  <c r="H191" i="8"/>
  <c r="H207" i="8"/>
  <c r="H223" i="8"/>
  <c r="H239" i="8"/>
  <c r="H255" i="8"/>
  <c r="H271" i="8"/>
  <c r="H287" i="8"/>
  <c r="H303" i="8"/>
  <c r="H319" i="8"/>
  <c r="H4" i="8"/>
  <c r="H20" i="8"/>
  <c r="H36" i="8"/>
  <c r="H52" i="8"/>
  <c r="H68" i="8"/>
  <c r="H84" i="8"/>
  <c r="H100" i="8"/>
  <c r="H116" i="8"/>
  <c r="H132" i="8"/>
  <c r="H148" i="8"/>
  <c r="H164" i="8"/>
  <c r="H180" i="8"/>
  <c r="H196" i="8"/>
  <c r="H212" i="8"/>
  <c r="H228" i="8"/>
  <c r="H244" i="8"/>
  <c r="H260" i="8"/>
  <c r="H276" i="8"/>
  <c r="H292" i="8"/>
  <c r="H308" i="8"/>
  <c r="H324" i="8"/>
  <c r="H9" i="8"/>
  <c r="H25" i="8"/>
  <c r="H41" i="8"/>
  <c r="H57" i="8"/>
  <c r="H73" i="8"/>
  <c r="H89" i="8"/>
  <c r="H105" i="8"/>
  <c r="H121" i="8"/>
  <c r="H137" i="8"/>
  <c r="H153" i="8"/>
  <c r="H169" i="8"/>
  <c r="H185" i="8"/>
  <c r="H201" i="8"/>
  <c r="H217" i="8"/>
  <c r="H233" i="8"/>
  <c r="H249" i="8"/>
  <c r="H265" i="8"/>
  <c r="H281" i="8"/>
  <c r="H297" i="8"/>
  <c r="H313" i="8"/>
  <c r="H329" i="8"/>
  <c r="H14" i="8"/>
  <c r="H30" i="8"/>
  <c r="H46" i="8"/>
  <c r="H62" i="8"/>
  <c r="H78" i="8"/>
  <c r="H94" i="8"/>
  <c r="H110" i="8"/>
  <c r="H126" i="8"/>
  <c r="H142" i="8"/>
  <c r="H158" i="8"/>
  <c r="H174" i="8"/>
  <c r="H190" i="8"/>
  <c r="H206" i="8"/>
  <c r="H222" i="8"/>
  <c r="H238" i="8"/>
  <c r="H254" i="8"/>
  <c r="H270" i="8"/>
  <c r="H286" i="8"/>
  <c r="H302" i="8"/>
  <c r="H318" i="8"/>
  <c r="H334" i="8"/>
  <c r="H19" i="8"/>
  <c r="H35" i="8"/>
  <c r="H51" i="8"/>
  <c r="H67" i="8"/>
  <c r="H83" i="8"/>
  <c r="H99" i="8"/>
  <c r="H115" i="8"/>
  <c r="H131" i="8"/>
  <c r="H147" i="8"/>
  <c r="H163" i="8"/>
  <c r="H179" i="8"/>
  <c r="H195" i="8"/>
  <c r="H211" i="8"/>
  <c r="H227" i="8"/>
  <c r="H243" i="8"/>
  <c r="H259" i="8"/>
  <c r="H275" i="8"/>
  <c r="H291" i="8"/>
  <c r="H307" i="8"/>
  <c r="H323" i="8"/>
  <c r="H8" i="8"/>
  <c r="H24" i="8"/>
  <c r="H40" i="8"/>
  <c r="H56" i="8"/>
  <c r="H72" i="8"/>
  <c r="H88" i="8"/>
  <c r="H104" i="8"/>
  <c r="H120" i="8"/>
  <c r="H136" i="8"/>
  <c r="H152" i="8"/>
  <c r="H168" i="8"/>
  <c r="H184" i="8"/>
  <c r="H200" i="8"/>
  <c r="H216" i="8"/>
  <c r="H232" i="8"/>
  <c r="H248" i="8"/>
  <c r="H264" i="8"/>
  <c r="H280" i="8"/>
  <c r="H296" i="8"/>
  <c r="H312" i="8"/>
  <c r="H328" i="8"/>
  <c r="H13" i="8"/>
  <c r="H29" i="8"/>
  <c r="H45" i="8"/>
  <c r="H61" i="8"/>
  <c r="H77" i="8"/>
  <c r="H93" i="8"/>
  <c r="H109" i="8"/>
  <c r="H125" i="8"/>
  <c r="H141" i="8"/>
  <c r="H157" i="8"/>
  <c r="H173" i="8"/>
  <c r="H189" i="8"/>
  <c r="H205" i="8"/>
  <c r="H221" i="8"/>
  <c r="H237" i="8"/>
  <c r="H253" i="8"/>
  <c r="H269" i="8"/>
  <c r="H285" i="8"/>
  <c r="H301" i="8"/>
  <c r="H317" i="8"/>
  <c r="H333" i="8"/>
  <c r="H18" i="8"/>
  <c r="H34" i="8"/>
  <c r="H50" i="8"/>
  <c r="H66" i="8"/>
  <c r="H82" i="8"/>
  <c r="H98" i="8"/>
  <c r="H114" i="8"/>
  <c r="H130" i="8"/>
  <c r="H146" i="8"/>
  <c r="H162" i="8"/>
  <c r="H178" i="8"/>
  <c r="H194" i="8"/>
  <c r="H210" i="8"/>
  <c r="H226" i="8"/>
  <c r="H242" i="8"/>
  <c r="H258" i="8"/>
  <c r="H274" i="8"/>
  <c r="H290" i="8"/>
  <c r="H306" i="8"/>
  <c r="H322" i="8"/>
  <c r="H7" i="8"/>
  <c r="H23" i="8"/>
  <c r="H39" i="8"/>
  <c r="H55" i="8"/>
  <c r="H71" i="8"/>
  <c r="H87" i="8"/>
  <c r="H103" i="8"/>
  <c r="H119" i="8"/>
  <c r="H135" i="8"/>
  <c r="H151" i="8"/>
  <c r="H167" i="8"/>
  <c r="H183" i="8"/>
  <c r="H199" i="8"/>
  <c r="H215" i="8"/>
  <c r="H231" i="8"/>
  <c r="H247" i="8"/>
  <c r="H263" i="8"/>
  <c r="H279" i="8"/>
  <c r="H295" i="8"/>
  <c r="H311" i="8"/>
  <c r="H327" i="8"/>
  <c r="H12" i="8"/>
  <c r="H28" i="8"/>
  <c r="H44" i="8"/>
  <c r="H60" i="8"/>
  <c r="H76" i="8"/>
  <c r="H92" i="8"/>
  <c r="H108" i="8"/>
  <c r="H124" i="8"/>
  <c r="H140" i="8"/>
  <c r="H156" i="8"/>
  <c r="H172" i="8"/>
  <c r="H188" i="8"/>
  <c r="H204" i="8"/>
  <c r="H220" i="8"/>
  <c r="H236" i="8"/>
  <c r="H252" i="8"/>
  <c r="H268" i="8"/>
  <c r="H284" i="8"/>
  <c r="H300" i="8"/>
  <c r="H316" i="8"/>
  <c r="H332" i="8"/>
  <c r="H17" i="8"/>
  <c r="H33" i="8"/>
  <c r="H49" i="8"/>
  <c r="H65" i="8"/>
  <c r="H81" i="8"/>
  <c r="H97" i="8"/>
  <c r="H113" i="8"/>
  <c r="H129" i="8"/>
  <c r="H145" i="8"/>
  <c r="H161" i="8"/>
  <c r="H177" i="8"/>
  <c r="H193" i="8"/>
  <c r="H209" i="8"/>
  <c r="H225" i="8"/>
  <c r="H241" i="8"/>
  <c r="H257" i="8"/>
  <c r="H273" i="8"/>
  <c r="H289" i="8"/>
  <c r="H305" i="8"/>
  <c r="H321" i="8"/>
  <c r="H6" i="8"/>
  <c r="H22" i="8"/>
  <c r="H38" i="8"/>
  <c r="H54" i="8"/>
  <c r="H70" i="8"/>
  <c r="H86" i="8"/>
  <c r="H102" i="8"/>
  <c r="H118" i="8"/>
  <c r="H134" i="8"/>
  <c r="H150" i="8"/>
  <c r="H166" i="8"/>
  <c r="H182" i="8"/>
  <c r="H198" i="8"/>
  <c r="H214" i="8"/>
  <c r="H230" i="8"/>
  <c r="H246" i="8"/>
  <c r="H262" i="8"/>
  <c r="H278" i="8"/>
  <c r="H294" i="8"/>
  <c r="H310" i="8"/>
  <c r="H326" i="8"/>
  <c r="H11" i="8"/>
  <c r="H27" i="8"/>
  <c r="H43" i="8"/>
  <c r="H59" i="8"/>
  <c r="H75" i="8"/>
  <c r="H91" i="8"/>
  <c r="H107" i="8"/>
  <c r="H123" i="8"/>
  <c r="H139" i="8"/>
  <c r="H155" i="8"/>
  <c r="H171" i="8"/>
  <c r="H187" i="8"/>
  <c r="H203" i="8"/>
  <c r="H219" i="8"/>
  <c r="H235" i="8"/>
  <c r="H251" i="8"/>
  <c r="H267" i="8"/>
  <c r="H283" i="8"/>
  <c r="H299" i="8"/>
  <c r="H315" i="8"/>
  <c r="H331" i="8"/>
  <c r="H3" i="8"/>
  <c r="L4" i="4"/>
  <c r="L16" i="4" l="1"/>
  <c r="L12" i="4"/>
  <c r="L8" i="4"/>
  <c r="L11" i="4"/>
  <c r="L7" i="4"/>
  <c r="N159" i="8"/>
  <c r="N58" i="8"/>
  <c r="N10" i="8"/>
  <c r="N197" i="8"/>
  <c r="N133" i="8"/>
  <c r="N69" i="8"/>
  <c r="N224" i="8"/>
  <c r="L19" i="4"/>
  <c r="L15" i="4"/>
  <c r="N131" i="8"/>
  <c r="N70" i="8"/>
  <c r="N225" i="8"/>
  <c r="N129" i="8"/>
  <c r="N284" i="8"/>
  <c r="N322" i="8"/>
  <c r="N114" i="8"/>
  <c r="N50" i="8"/>
  <c r="N173" i="8"/>
  <c r="N328" i="8"/>
  <c r="N8" i="8"/>
  <c r="N222" i="8"/>
  <c r="N308" i="8"/>
  <c r="N180" i="8"/>
  <c r="N319" i="8"/>
  <c r="N213" i="8"/>
  <c r="N149" i="8"/>
  <c r="N85" i="8"/>
  <c r="N274" i="8"/>
  <c r="N147" i="8"/>
  <c r="L13" i="4"/>
  <c r="L9" i="4"/>
  <c r="L5" i="4"/>
  <c r="N182" i="8"/>
  <c r="N257" i="8"/>
  <c r="N193" i="8"/>
  <c r="N161" i="8"/>
  <c r="N97" i="8"/>
  <c r="N316" i="8"/>
  <c r="N188" i="8"/>
  <c r="N146" i="8"/>
  <c r="N82" i="8"/>
  <c r="N18" i="8"/>
  <c r="N296" i="8"/>
  <c r="N168" i="8"/>
  <c r="N40" i="8"/>
  <c r="N163" i="8"/>
  <c r="N99" i="8"/>
  <c r="N35" i="8"/>
  <c r="N254" i="8"/>
  <c r="N190" i="8"/>
  <c r="N62" i="8"/>
  <c r="N276" i="8"/>
  <c r="N287" i="8"/>
  <c r="N143" i="8"/>
  <c r="N234" i="8"/>
  <c r="N181" i="8"/>
  <c r="N117" i="8"/>
  <c r="N53" i="8"/>
  <c r="N16" i="8"/>
  <c r="N250" i="8"/>
  <c r="N326" i="8"/>
  <c r="N252" i="8"/>
  <c r="N236" i="8"/>
  <c r="N220" i="8"/>
  <c r="N172" i="8"/>
  <c r="N156" i="8"/>
  <c r="N140" i="8"/>
  <c r="N124" i="8"/>
  <c r="N108" i="8"/>
  <c r="N92" i="8"/>
  <c r="N76" i="8"/>
  <c r="N60" i="8"/>
  <c r="N157" i="8"/>
  <c r="N141" i="8"/>
  <c r="N125" i="8"/>
  <c r="N109" i="8"/>
  <c r="N93" i="8"/>
  <c r="N264" i="8"/>
  <c r="N248" i="8"/>
  <c r="N232" i="8"/>
  <c r="N216" i="8"/>
  <c r="N200" i="8"/>
  <c r="N184" i="8"/>
  <c r="N72" i="8"/>
  <c r="N56" i="8"/>
  <c r="N323" i="8"/>
  <c r="N334" i="8"/>
  <c r="N318" i="8"/>
  <c r="N302" i="8"/>
  <c r="N286" i="8"/>
  <c r="N270" i="8"/>
  <c r="N158" i="8"/>
  <c r="N142" i="8"/>
  <c r="N126" i="8"/>
  <c r="N110" i="8"/>
  <c r="N94" i="8"/>
  <c r="N46" i="8"/>
  <c r="N30" i="8"/>
  <c r="N14" i="8"/>
  <c r="N185" i="8"/>
  <c r="N260" i="8"/>
  <c r="N228" i="8"/>
  <c r="N196" i="8"/>
  <c r="N84" i="8"/>
  <c r="N68" i="8"/>
  <c r="N47" i="8"/>
  <c r="N31" i="8"/>
  <c r="N15" i="8"/>
  <c r="N330" i="8"/>
  <c r="N314" i="8"/>
  <c r="N298" i="8"/>
  <c r="N282" i="8"/>
  <c r="N186" i="8"/>
  <c r="N256" i="8"/>
  <c r="N240" i="8"/>
  <c r="N176" i="8"/>
  <c r="N80" i="8"/>
  <c r="N64" i="8"/>
  <c r="N48" i="8"/>
  <c r="N32" i="8"/>
  <c r="L18" i="4"/>
  <c r="L14" i="4"/>
  <c r="L10" i="4"/>
  <c r="L6" i="4"/>
  <c r="N331" i="8"/>
  <c r="N315" i="8"/>
  <c r="N299" i="8"/>
  <c r="N283" i="8"/>
  <c r="N43" i="8"/>
  <c r="N27" i="8"/>
  <c r="N11" i="8"/>
  <c r="N310" i="8"/>
  <c r="N294" i="8"/>
  <c r="N38" i="8"/>
  <c r="N22" i="8"/>
  <c r="N6" i="8"/>
  <c r="N209" i="8"/>
  <c r="N177" i="8"/>
  <c r="N81" i="8"/>
  <c r="N65" i="8"/>
  <c r="N204" i="8"/>
  <c r="N44" i="8"/>
  <c r="N28" i="8"/>
  <c r="N12" i="8"/>
  <c r="N327" i="8"/>
  <c r="N311" i="8"/>
  <c r="N295" i="8"/>
  <c r="N279" i="8"/>
  <c r="N39" i="8"/>
  <c r="N23" i="8"/>
  <c r="N7" i="8"/>
  <c r="N253" i="8"/>
  <c r="N237" i="8"/>
  <c r="N221" i="8"/>
  <c r="N205" i="8"/>
  <c r="N189" i="8"/>
  <c r="N77" i="8"/>
  <c r="N61" i="8"/>
  <c r="N152" i="8"/>
  <c r="N136" i="8"/>
  <c r="N120" i="8"/>
  <c r="N104" i="8"/>
  <c r="N88" i="8"/>
  <c r="N307" i="8"/>
  <c r="N291" i="8"/>
  <c r="N275" i="8"/>
  <c r="N265" i="8"/>
  <c r="N249" i="8"/>
  <c r="N233" i="8"/>
  <c r="N217" i="8"/>
  <c r="N201" i="8"/>
  <c r="N169" i="8"/>
  <c r="N153" i="8"/>
  <c r="N137" i="8"/>
  <c r="N121" i="8"/>
  <c r="N105" i="8"/>
  <c r="N89" i="8"/>
  <c r="N73" i="8"/>
  <c r="N57" i="8"/>
  <c r="N244" i="8"/>
  <c r="N212" i="8"/>
  <c r="N164" i="8"/>
  <c r="N148" i="8"/>
  <c r="N100" i="8"/>
  <c r="N52" i="8"/>
  <c r="N170" i="8"/>
  <c r="N154" i="8"/>
  <c r="N138" i="8"/>
  <c r="N122" i="8"/>
  <c r="N106" i="8"/>
  <c r="N90" i="8"/>
  <c r="N261" i="8"/>
  <c r="N245" i="8"/>
  <c r="N229" i="8"/>
  <c r="N262" i="8"/>
  <c r="N246" i="8"/>
  <c r="N230" i="8"/>
  <c r="N214" i="8"/>
  <c r="N198" i="8"/>
  <c r="N166" i="8"/>
  <c r="N150" i="8"/>
  <c r="N134" i="8"/>
  <c r="N118" i="8"/>
  <c r="N102" i="8"/>
  <c r="N86" i="8"/>
  <c r="N258" i="8"/>
  <c r="N242" i="8"/>
  <c r="N226" i="8"/>
  <c r="N210" i="8"/>
  <c r="N194" i="8"/>
  <c r="N162" i="8"/>
  <c r="N36" i="8"/>
  <c r="N20" i="8"/>
  <c r="N4" i="8"/>
  <c r="N320" i="8"/>
  <c r="N304" i="8"/>
  <c r="N288" i="8"/>
  <c r="N272" i="8"/>
  <c r="N160" i="8"/>
  <c r="N144" i="8"/>
  <c r="N128" i="8"/>
  <c r="N112" i="8"/>
  <c r="N96" i="8"/>
  <c r="N267" i="8"/>
  <c r="N251" i="8"/>
  <c r="N235" i="8"/>
  <c r="N219" i="8"/>
  <c r="N203" i="8"/>
  <c r="N187" i="8"/>
  <c r="N171" i="8"/>
  <c r="N155" i="8"/>
  <c r="N139" i="8"/>
  <c r="N123" i="8"/>
  <c r="N107" i="8"/>
  <c r="N91" i="8"/>
  <c r="N75" i="8"/>
  <c r="N59" i="8"/>
  <c r="N321" i="8"/>
  <c r="N305" i="8"/>
  <c r="N289" i="8"/>
  <c r="N273" i="8"/>
  <c r="N49" i="8"/>
  <c r="N33" i="8"/>
  <c r="N17" i="8"/>
  <c r="N263" i="8"/>
  <c r="N247" i="8"/>
  <c r="N231" i="8"/>
  <c r="N215" i="8"/>
  <c r="N199" i="8"/>
  <c r="N183" i="8"/>
  <c r="N167" i="8"/>
  <c r="N151" i="8"/>
  <c r="N135" i="8"/>
  <c r="N119" i="8"/>
  <c r="N103" i="8"/>
  <c r="N87" i="8"/>
  <c r="N71" i="8"/>
  <c r="N55" i="8"/>
  <c r="N333" i="8"/>
  <c r="N317" i="8"/>
  <c r="N301" i="8"/>
  <c r="N285" i="8"/>
  <c r="N269" i="8"/>
  <c r="N45" i="8"/>
  <c r="N29" i="8"/>
  <c r="N13" i="8"/>
  <c r="N259" i="8"/>
  <c r="N243" i="8"/>
  <c r="N227" i="8"/>
  <c r="N211" i="8"/>
  <c r="N195" i="8"/>
  <c r="N179" i="8"/>
  <c r="N83" i="8"/>
  <c r="N67" i="8"/>
  <c r="N329" i="8"/>
  <c r="N313" i="8"/>
  <c r="N297" i="8"/>
  <c r="N281" i="8"/>
  <c r="N41" i="8"/>
  <c r="N25" i="8"/>
  <c r="N9" i="8"/>
  <c r="N255" i="8"/>
  <c r="N239" i="8"/>
  <c r="N223" i="8"/>
  <c r="N207" i="8"/>
  <c r="N191" i="8"/>
  <c r="N111" i="8"/>
  <c r="N95" i="8"/>
  <c r="N79" i="8"/>
  <c r="N63" i="8"/>
  <c r="N325" i="8"/>
  <c r="N309" i="8"/>
  <c r="N293" i="8"/>
  <c r="N277" i="8"/>
  <c r="N37" i="8"/>
  <c r="N21" i="8"/>
  <c r="N5" i="8"/>
  <c r="H335" i="8"/>
  <c r="L17" i="4"/>
  <c r="I20" i="4"/>
  <c r="N335" i="8" l="1"/>
  <c r="F4" i="4"/>
  <c r="E20" i="4"/>
  <c r="B20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H20" i="4" l="1"/>
  <c r="D20" i="4"/>
  <c r="F20" i="4" s="1"/>
  <c r="J20" i="4" l="1"/>
  <c r="L20" i="4" s="1"/>
  <c r="K20" i="4"/>
</calcChain>
</file>

<file path=xl/sharedStrings.xml><?xml version="1.0" encoding="utf-8"?>
<sst xmlns="http://schemas.openxmlformats.org/spreadsheetml/2006/main" count="1042" uniqueCount="211">
  <si>
    <t xml:space="preserve">Item Name </t>
  </si>
  <si>
    <t xml:space="preserve">Category Name </t>
  </si>
  <si>
    <t xml:space="preserve">Supplier </t>
  </si>
  <si>
    <t>CHAIN</t>
  </si>
  <si>
    <t>Hollow Gajari</t>
  </si>
  <si>
    <t>MASTER CHAIN PVT. LTD.</t>
  </si>
  <si>
    <t>Butterfly</t>
  </si>
  <si>
    <t>NECKLACE (K)</t>
  </si>
  <si>
    <t>ANTIQUE ROUND</t>
  </si>
  <si>
    <t>SHREE NATH ABHUSHAN BHANDAR</t>
  </si>
  <si>
    <t>ANTIQUE</t>
  </si>
  <si>
    <t>ANGATHI</t>
  </si>
  <si>
    <t>SUPER FANCY AD (L)</t>
  </si>
  <si>
    <t>NEPTUNE GOLD</t>
  </si>
  <si>
    <t>FANCY</t>
  </si>
  <si>
    <t>Italian</t>
  </si>
  <si>
    <t>MAHARAJA CHAINS</t>
  </si>
  <si>
    <t>Antique Kundan</t>
  </si>
  <si>
    <t>UNIQUE CHAINS PVT LTD</t>
  </si>
  <si>
    <t>Singapur</t>
  </si>
  <si>
    <t>BOX SUNDARI</t>
  </si>
  <si>
    <t>CURB SUNDARI</t>
  </si>
  <si>
    <t>Fancy</t>
  </si>
  <si>
    <t>BADAM</t>
  </si>
  <si>
    <t>Rajmudra</t>
  </si>
  <si>
    <t>TOPS FANCY</t>
  </si>
  <si>
    <t>CASTING PLAIN</t>
  </si>
  <si>
    <t>Shahenshah</t>
  </si>
  <si>
    <t>Sadak</t>
  </si>
  <si>
    <t>Mogambo</t>
  </si>
  <si>
    <t>SUPER FANCY CASTING (G)</t>
  </si>
  <si>
    <t>SUPER FANCY CASTING (L)</t>
  </si>
  <si>
    <t>Indrajit</t>
  </si>
  <si>
    <t>GANTHAN (LONG)</t>
  </si>
  <si>
    <t>FANCY WITH PADAK</t>
  </si>
  <si>
    <t>ZUMKA</t>
  </si>
  <si>
    <t>Kandil Triple Zumka</t>
  </si>
  <si>
    <t>KADI</t>
  </si>
  <si>
    <t>18 CT GANTHAN KADI</t>
  </si>
  <si>
    <t>Hina</t>
  </si>
  <si>
    <t>ANTIQUE PATTA STONE</t>
  </si>
  <si>
    <t>SOUTH INDIA JEWELLERS</t>
  </si>
  <si>
    <t>Rimizim</t>
  </si>
  <si>
    <t>LOTUS</t>
  </si>
  <si>
    <t>BRACELET</t>
  </si>
  <si>
    <t>SUPER FANCY G</t>
  </si>
  <si>
    <t>Hollow Fancy</t>
  </si>
  <si>
    <t>Baal</t>
  </si>
  <si>
    <t>NAWABI</t>
  </si>
  <si>
    <t>EMERALD</t>
  </si>
  <si>
    <t>Coimbatore</t>
  </si>
  <si>
    <t>Changable</t>
  </si>
  <si>
    <t>PADAK( K)</t>
  </si>
  <si>
    <t>CHAND BALI</t>
  </si>
  <si>
    <t>Fancy Chokar</t>
  </si>
  <si>
    <t>Patta Long Calcutti With Tops</t>
  </si>
  <si>
    <t>Patta Long Regular</t>
  </si>
  <si>
    <t>Calcutti</t>
  </si>
  <si>
    <t>RANI HAAR</t>
  </si>
  <si>
    <t>Pendant</t>
  </si>
  <si>
    <t>Necklace Latkan Ghungru</t>
  </si>
  <si>
    <t>GOTH FANCY</t>
  </si>
  <si>
    <t>Fancy 2pcs</t>
  </si>
  <si>
    <t>Round</t>
  </si>
  <si>
    <t>Hollow Rassi</t>
  </si>
  <si>
    <t>M U JEWELLERS PVT LTD</t>
  </si>
  <si>
    <t>NEW ORNAMENTS</t>
  </si>
  <si>
    <t>SUPER FANCY</t>
  </si>
  <si>
    <t>SUPER FANCY L</t>
  </si>
  <si>
    <t>PADMAVATI CHAINS PVT LTD</t>
  </si>
  <si>
    <t>Hollow Tendulkar</t>
  </si>
  <si>
    <t>KANCHAN ANTIQUE GOLD JEWELLERY LLP</t>
  </si>
  <si>
    <t>ANTIQUE KUNDAN</t>
  </si>
  <si>
    <t>Antique</t>
  </si>
  <si>
    <t>GANTHAN (SHORT)</t>
  </si>
  <si>
    <t>BINDI</t>
  </si>
  <si>
    <t>Hand M/S</t>
  </si>
  <si>
    <t>WEDDING TAS</t>
  </si>
  <si>
    <t>Couple Ring</t>
  </si>
  <si>
    <t>SKRU</t>
  </si>
  <si>
    <t>Skru</t>
  </si>
  <si>
    <t>SUPER FANCY KADA</t>
  </si>
  <si>
    <t>SINGLE STONE</t>
  </si>
  <si>
    <t>SUPER FANCY GANAPATI</t>
  </si>
  <si>
    <t>BALAJI</t>
  </si>
  <si>
    <t>SUPER FANCY AD (G)</t>
  </si>
  <si>
    <t>RAKHI</t>
  </si>
  <si>
    <t>Badam</t>
  </si>
  <si>
    <t>Antique Set</t>
  </si>
  <si>
    <t>THUSHI</t>
  </si>
  <si>
    <t>ADVT THUSHI</t>
  </si>
  <si>
    <t>DURGA CHAIN</t>
  </si>
  <si>
    <t>ADVT TOPS</t>
  </si>
  <si>
    <t>REPAIR ORNAMENT</t>
  </si>
  <si>
    <t>Adjustable</t>
  </si>
  <si>
    <t>Rajkoat Latkan</t>
  </si>
  <si>
    <t>FANCY RINGA</t>
  </si>
  <si>
    <t>Fancy Latkan</t>
  </si>
  <si>
    <t>Vertical Mani</t>
  </si>
  <si>
    <t>D. HUK</t>
  </si>
  <si>
    <t>IMPORTED</t>
  </si>
  <si>
    <t>ADVT</t>
  </si>
  <si>
    <t>DORLA</t>
  </si>
  <si>
    <t>Fancy Dorla</t>
  </si>
  <si>
    <t>DORLA F</t>
  </si>
  <si>
    <t>ANTIQUE CHAND BALI</t>
  </si>
  <si>
    <t>ANTIQUE STONE</t>
  </si>
  <si>
    <t>Antique Chokar</t>
  </si>
  <si>
    <t>SUPER FANCY LETTER CUTTING</t>
  </si>
  <si>
    <t>Otiv Khada(G)</t>
  </si>
  <si>
    <t>DAGADUSHETH</t>
  </si>
  <si>
    <t>ADVT NECKLACE</t>
  </si>
  <si>
    <t>MOHANMAAL</t>
  </si>
  <si>
    <t>Sinha</t>
  </si>
  <si>
    <t>TURKEY</t>
  </si>
  <si>
    <t>DANTARA JEWELLERS</t>
  </si>
  <si>
    <t>CASTING OM</t>
  </si>
  <si>
    <t>ADVT GOTH FANCY</t>
  </si>
  <si>
    <t>AD Khada</t>
  </si>
  <si>
    <t>KADA S.</t>
  </si>
  <si>
    <t>Kada (Gents)</t>
  </si>
  <si>
    <t>Gund</t>
  </si>
  <si>
    <t>Regular</t>
  </si>
  <si>
    <t>Ball Mani</t>
  </si>
  <si>
    <t>Fancy Sakhali</t>
  </si>
  <si>
    <t>Fancy Plain Latkan</t>
  </si>
  <si>
    <t>Fancy Plain</t>
  </si>
  <si>
    <t>U V LATKAN</t>
  </si>
  <si>
    <t>U-V</t>
  </si>
  <si>
    <t>Patti</t>
  </si>
  <si>
    <t>Necklace Latkan</t>
  </si>
  <si>
    <t>Fancy Ghungaru</t>
  </si>
  <si>
    <t>MULCHAND R SHAH</t>
  </si>
  <si>
    <t>RAJKOT FANCY CHAIN</t>
  </si>
  <si>
    <t>ANTIQUE PATTA LONG</t>
  </si>
  <si>
    <t>ADVT Zumka</t>
  </si>
  <si>
    <t>WATCH-213</t>
  </si>
  <si>
    <t>With Dial (L)</t>
  </si>
  <si>
    <t>R K BRACELETS PVT LTD</t>
  </si>
  <si>
    <t>With Dial (G)</t>
  </si>
  <si>
    <t>LOTAS</t>
  </si>
  <si>
    <t>D. NEW ORNAMENTS</t>
  </si>
  <si>
    <t>OTHER</t>
  </si>
  <si>
    <t>BALI</t>
  </si>
  <si>
    <t>Gents (Plain)</t>
  </si>
  <si>
    <t>Hastmukhi Vegale mukh</t>
  </si>
  <si>
    <t>Kasav</t>
  </si>
  <si>
    <t>New Ornaments</t>
  </si>
  <si>
    <t>KADALI</t>
  </si>
  <si>
    <t>MANGATI</t>
  </si>
  <si>
    <t>SUPER FANCY WITH DIAL(G)</t>
  </si>
  <si>
    <t>WEDDING PLAIN</t>
  </si>
  <si>
    <t>Fancy 6pcs</t>
  </si>
  <si>
    <t>Fancy 4pcs</t>
  </si>
  <si>
    <t>ANTIQUE CENTER PENDENT</t>
  </si>
  <si>
    <t>Coimbatore (Ambos)</t>
  </si>
  <si>
    <t>TASHIV MANI MAL</t>
  </si>
  <si>
    <t>Vertical</t>
  </si>
  <si>
    <t>RAWA</t>
  </si>
  <si>
    <t>AD</t>
  </si>
  <si>
    <t>ASHOK CHAKRA</t>
  </si>
  <si>
    <t>SURYA MUKH</t>
  </si>
  <si>
    <t>SAKHALI</t>
  </si>
  <si>
    <t>SAKHALI RAJKOT</t>
  </si>
  <si>
    <t>SHIVAJI</t>
  </si>
  <si>
    <t>Heart</t>
  </si>
  <si>
    <t>Tashiv</t>
  </si>
  <si>
    <t>Chain</t>
  </si>
  <si>
    <t>JAI GULAB DEV JEWELLERS- CHENNAI</t>
  </si>
  <si>
    <t>Om Khada</t>
  </si>
  <si>
    <t>ANTIQUE V STONE</t>
  </si>
  <si>
    <t>BALL GAJARI</t>
  </si>
  <si>
    <t>Vertical-Short</t>
  </si>
  <si>
    <t>STAR CHAIN</t>
  </si>
  <si>
    <t>TWIST</t>
  </si>
  <si>
    <t>TASHIV STEP MAL</t>
  </si>
  <si>
    <t>FANCY ZUMKA RINGA</t>
  </si>
  <si>
    <t>RAJKOT ZUMKA</t>
  </si>
  <si>
    <t>RAJKOT KON</t>
  </si>
  <si>
    <t>Tas Mani</t>
  </si>
  <si>
    <t>RAJKOT FANCY LATKAN</t>
  </si>
  <si>
    <t>RAJKOT L</t>
  </si>
  <si>
    <t>HOLLOW GAJARI</t>
  </si>
  <si>
    <t>BALL CHAIN</t>
  </si>
  <si>
    <t>REPAIR ORNAMENT (ANTIQUE)</t>
  </si>
  <si>
    <t>REPAIR ORNAMENT (FANCY)</t>
  </si>
  <si>
    <t>ANTIQUE PATTA PENDANT</t>
  </si>
  <si>
    <t>CNC</t>
  </si>
  <si>
    <t>DIAMOND VERTICAL BALI</t>
  </si>
  <si>
    <t>FANCY TAS LATKAN</t>
  </si>
  <si>
    <t>UNCUT NECKLACE</t>
  </si>
  <si>
    <t>H M T ORNAMENT</t>
  </si>
  <si>
    <t>J Bali</t>
  </si>
  <si>
    <t>Jaswandi</t>
  </si>
  <si>
    <t>ANTIQUE CHOKER</t>
  </si>
  <si>
    <t>SINGLE STONE L</t>
  </si>
  <si>
    <t>CASTING CHAIN</t>
  </si>
  <si>
    <t>Antique N Chokar</t>
  </si>
  <si>
    <t>Rawa</t>
  </si>
  <si>
    <t>Calcutti Single</t>
  </si>
  <si>
    <t>DISCO-BALI</t>
  </si>
  <si>
    <t>Grand Total</t>
  </si>
  <si>
    <t xml:space="preserve">Jama Net Wt </t>
  </si>
  <si>
    <t>Supplier Name</t>
  </si>
  <si>
    <t>Opening NetWt</t>
  </si>
  <si>
    <t>CHARBHUJA GEMS &amp; JEWELLERS PVT LTD</t>
  </si>
  <si>
    <t>Sale NetWt</t>
  </si>
  <si>
    <t>FY2021-2022</t>
  </si>
  <si>
    <t>Jama to Sale %</t>
  </si>
  <si>
    <t>Closing</t>
  </si>
  <si>
    <t>FY2022-2023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</si>
</sst>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3" fillId="0" borderId="2" xfId="0" applyFont="1" applyBorder="1"/>
    <xf numFmtId="0" fontId="3" fillId="0" borderId="1" xfId="0" pivotButton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6" xfId="0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2" fontId="2" fillId="0" borderId="10" xfId="0" applyNumberFormat="1" applyFont="1" applyBorder="1"/>
    <xf numFmtId="2" fontId="2" fillId="0" borderId="3" xfId="0" applyNumberFormat="1" applyFont="1" applyBorder="1"/>
    <xf numFmtId="2" fontId="2" fillId="0" borderId="11" xfId="0" applyNumberFormat="1" applyFont="1" applyBorder="1"/>
    <xf numFmtId="2" fontId="2" fillId="0" borderId="4" xfId="0" applyNumberFormat="1" applyFont="1" applyBorder="1"/>
    <xf numFmtId="2" fontId="2" fillId="0" borderId="12" xfId="0" applyNumberFormat="1" applyFont="1" applyBorder="1"/>
    <xf numFmtId="2" fontId="2" fillId="0" borderId="5" xfId="0" applyNumberFormat="1" applyFont="1" applyBorder="1"/>
    <xf numFmtId="0" fontId="0" fillId="0" borderId="1" xfId="0" applyBorder="1"/>
    <xf numFmtId="0" fontId="4" fillId="2" borderId="1" xfId="0" applyFont="1" applyFill="1" applyBorder="1"/>
    <xf numFmtId="2" fontId="4" fillId="2" borderId="1" xfId="0" applyNumberFormat="1" applyFont="1" applyFill="1" applyBorder="1"/>
    <xf numFmtId="2" fontId="4" fillId="2" borderId="6" xfId="0" applyNumberFormat="1" applyFont="1" applyFill="1" applyBorder="1"/>
    <xf numFmtId="2" fontId="4" fillId="2" borderId="2" xfId="0" applyNumberFormat="1" applyFont="1" applyFill="1" applyBorder="1"/>
    <xf numFmtId="0" fontId="3" fillId="0" borderId="1" xfId="0" applyFont="1" applyBorder="1"/>
    <xf numFmtId="2" fontId="4" fillId="2" borderId="16" xfId="0" applyNumberFormat="1" applyFont="1" applyFill="1" applyBorder="1"/>
    <xf numFmtId="2" fontId="2" fillId="0" borderId="17" xfId="0" applyNumberFormat="1" applyFont="1" applyBorder="1"/>
    <xf numFmtId="2" fontId="2" fillId="0" borderId="18" xfId="0" applyNumberFormat="1" applyFont="1" applyBorder="1"/>
    <xf numFmtId="2" fontId="2" fillId="0" borderId="19" xfId="0" applyNumberFormat="1" applyFont="1" applyBorder="1"/>
    <xf numFmtId="0" fontId="5" fillId="5" borderId="14" xfId="0" applyFont="1" applyFill="1" applyBorder="1" applyAlignment="1">
      <alignment horizontal="center"/>
    </xf>
    <xf numFmtId="0" fontId="3" fillId="5" borderId="21" xfId="0" applyFont="1" applyFill="1" applyBorder="1"/>
    <xf numFmtId="165" fontId="2" fillId="5" borderId="22" xfId="0" applyNumberFormat="1" applyFont="1" applyFill="1" applyBorder="1"/>
    <xf numFmtId="165" fontId="2" fillId="5" borderId="23" xfId="0" applyNumberFormat="1" applyFont="1" applyFill="1" applyBorder="1"/>
    <xf numFmtId="165" fontId="2" fillId="5" borderId="24" xfId="0" applyNumberFormat="1" applyFont="1" applyFill="1" applyBorder="1"/>
    <xf numFmtId="165" fontId="4" fillId="5" borderId="20" xfId="0" applyNumberFormat="1" applyFont="1" applyFill="1" applyBorder="1"/>
    <xf numFmtId="0" fontId="3" fillId="6" borderId="2" xfId="0" applyFont="1" applyFill="1" applyBorder="1"/>
    <xf numFmtId="165" fontId="4" fillId="6" borderId="2" xfId="0" applyNumberFormat="1" applyFont="1" applyFill="1" applyBorder="1"/>
    <xf numFmtId="165" fontId="6" fillId="4" borderId="2" xfId="0" applyNumberFormat="1" applyFont="1" applyFill="1" applyBorder="1"/>
    <xf numFmtId="165" fontId="4" fillId="6" borderId="3" xfId="0" applyNumberFormat="1" applyFont="1" applyFill="1" applyBorder="1"/>
    <xf numFmtId="165" fontId="4" fillId="6" borderId="4" xfId="0" applyNumberFormat="1" applyFont="1" applyFill="1" applyBorder="1"/>
    <xf numFmtId="165" fontId="4" fillId="6" borderId="5" xfId="0" applyNumberFormat="1" applyFont="1" applyFill="1" applyBorder="1"/>
    <xf numFmtId="0" fontId="0" fillId="7" borderId="0" xfId="0" applyFill="1"/>
    <xf numFmtId="0" fontId="2" fillId="0" borderId="18" xfId="0" applyFont="1" applyBorder="1"/>
    <xf numFmtId="165" fontId="4" fillId="6" borderId="25" xfId="0" applyNumberFormat="1" applyFont="1" applyFill="1" applyBorder="1"/>
    <xf numFmtId="0" fontId="7" fillId="7" borderId="25" xfId="0" applyFont="1" applyFill="1" applyBorder="1"/>
    <xf numFmtId="0" fontId="4" fillId="2" borderId="25" xfId="0" applyFont="1" applyFill="1" applyBorder="1"/>
    <xf numFmtId="2" fontId="4" fillId="2" borderId="25" xfId="0" applyNumberFormat="1" applyFont="1" applyFill="1" applyBorder="1"/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5" fontId="4" fillId="6" borderId="26" xfId="0" applyNumberFormat="1" applyFont="1" applyFill="1" applyBorder="1"/>
    <xf numFmtId="165" fontId="4" fillId="6" borderId="27" xfId="0" applyNumberFormat="1" applyFont="1" applyFill="1" applyBorder="1"/>
    <xf numFmtId="165" fontId="4" fillId="6" borderId="28" xfId="0" applyNumberFormat="1" applyFont="1" applyFill="1" applyBorder="1"/>
    <xf numFmtId="2" fontId="2" fillId="0" borderId="29" xfId="0" applyNumberFormat="1" applyFont="1" applyBorder="1"/>
    <xf numFmtId="0" fontId="3" fillId="6" borderId="15" xfId="0" applyFont="1" applyFill="1" applyBorder="1"/>
    <xf numFmtId="0" fontId="3" fillId="0" borderId="14" xfId="0" applyFont="1" applyBorder="1"/>
    <xf numFmtId="2" fontId="4" fillId="2" borderId="30" xfId="0" applyNumberFormat="1" applyFont="1" applyFill="1" applyBorder="1"/>
    <xf numFmtId="0" fontId="3" fillId="0" borderId="15" xfId="0" applyFont="1" applyBorder="1"/>
    <xf numFmtId="2" fontId="2" fillId="0" borderId="31" xfId="0" applyNumberFormat="1" applyFont="1" applyBorder="1"/>
    <xf numFmtId="2" fontId="2" fillId="0" borderId="27" xfId="0" applyNumberFormat="1" applyFont="1" applyBorder="1"/>
    <xf numFmtId="2" fontId="2" fillId="0" borderId="32" xfId="0" applyNumberFormat="1" applyFont="1" applyBorder="1"/>
    <xf numFmtId="2" fontId="4" fillId="2" borderId="20" xfId="0" applyNumberFormat="1" applyFont="1" applyFill="1" applyBorder="1"/>
    <xf numFmtId="2" fontId="2" fillId="0" borderId="33" xfId="0" applyNumberFormat="1" applyFont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B25" sqref="B25"/>
    </sheetView>
  </sheetViews>
  <sheetFormatPr defaultRowHeight="15" x14ac:dyDescent="0.25"/>
  <cols>
    <col min="1" max="1" width="38.42578125" bestFit="1" customWidth="1"/>
    <col min="2" max="2" width="16.5703125" bestFit="1" customWidth="1"/>
    <col min="3" max="4" width="14.5703125" customWidth="1"/>
    <col min="5" max="5" width="14.5703125" bestFit="1" customWidth="1"/>
    <col min="6" max="6" width="16.28515625" bestFit="1" customWidth="1"/>
    <col min="7" max="7" width="1.28515625" customWidth="1"/>
    <col min="8" max="8" width="16.5703125" bestFit="1" customWidth="1"/>
    <col min="9" max="9" width="14.140625" bestFit="1" customWidth="1"/>
    <col min="10" max="10" width="12.140625" bestFit="1" customWidth="1"/>
    <col min="11" max="11" width="11.85546875" customWidth="1"/>
    <col min="12" max="12" width="16.28515625" bestFit="1" customWidth="1"/>
  </cols>
  <sheetData>
    <row r="1" spans="1:12" ht="15.75" thickBot="1" x14ac:dyDescent="0.3"/>
    <row r="2" spans="1:12" ht="16.5" thickBot="1" x14ac:dyDescent="0.3">
      <c r="A2" s="16"/>
      <c r="B2" s="44" t="s">
        <v>207</v>
      </c>
      <c r="C2" s="45"/>
      <c r="D2" s="45"/>
      <c r="E2" s="45"/>
      <c r="F2" s="46"/>
      <c r="G2" s="26"/>
      <c r="H2" s="44" t="s">
        <v>210</v>
      </c>
      <c r="I2" s="45"/>
      <c r="J2" s="45"/>
      <c r="K2" s="45"/>
      <c r="L2" s="46"/>
    </row>
    <row r="3" spans="1:12" ht="15.75" thickBot="1" x14ac:dyDescent="0.3">
      <c r="A3" s="2" t="s">
        <v>203</v>
      </c>
      <c r="B3" s="2" t="s">
        <v>204</v>
      </c>
      <c r="C3" s="6" t="s">
        <v>202</v>
      </c>
      <c r="D3" s="1" t="s">
        <v>206</v>
      </c>
      <c r="E3" s="1" t="s">
        <v>209</v>
      </c>
      <c r="F3" s="32" t="s">
        <v>208</v>
      </c>
      <c r="G3" s="27"/>
      <c r="H3" s="21" t="s">
        <v>204</v>
      </c>
      <c r="I3" s="52" t="s">
        <v>202</v>
      </c>
      <c r="J3" s="21" t="s">
        <v>206</v>
      </c>
      <c r="K3" s="54" t="s">
        <v>209</v>
      </c>
      <c r="L3" s="51" t="s">
        <v>208</v>
      </c>
    </row>
    <row r="4" spans="1:12" ht="15.75" x14ac:dyDescent="0.25">
      <c r="A4" s="3" t="s">
        <v>205</v>
      </c>
      <c r="B4" s="10">
        <v>330.38</v>
      </c>
      <c r="C4" s="7">
        <v>14864.982000000024</v>
      </c>
      <c r="D4" s="11">
        <v>3551.04</v>
      </c>
      <c r="E4" s="11">
        <v>6712.8609999999999</v>
      </c>
      <c r="F4" s="35">
        <f>D4/(B4+C4)</f>
        <v>0.2336923595502361</v>
      </c>
      <c r="G4" s="28"/>
      <c r="H4" s="50">
        <v>6712.8609999999999</v>
      </c>
      <c r="I4" s="50">
        <v>5551.6800000000021</v>
      </c>
      <c r="J4" s="59">
        <v>2341.4120000000007</v>
      </c>
      <c r="K4" s="55">
        <v>6871.390000000004</v>
      </c>
      <c r="L4" s="47">
        <f>J4/(H4+I4)</f>
        <v>0.19090906051844911</v>
      </c>
    </row>
    <row r="5" spans="1:12" ht="15.75" x14ac:dyDescent="0.25">
      <c r="A5" s="4" t="s">
        <v>115</v>
      </c>
      <c r="B5" s="12">
        <v>234.66999999999993</v>
      </c>
      <c r="C5" s="8">
        <v>10112.949999999995</v>
      </c>
      <c r="D5" s="13">
        <v>1241.4400000000003</v>
      </c>
      <c r="E5" s="13">
        <v>7873.5799999999945</v>
      </c>
      <c r="F5" s="36">
        <f t="shared" ref="F5:F19" si="0">D5/(B5+C5)</f>
        <v>0.11997348182480617</v>
      </c>
      <c r="G5" s="29"/>
      <c r="H5" s="24">
        <v>7873.5799999999945</v>
      </c>
      <c r="I5" s="24">
        <v>13547.18999999999</v>
      </c>
      <c r="J5" s="12">
        <v>14462.71000000003</v>
      </c>
      <c r="K5" s="56">
        <v>5785.6620000000057</v>
      </c>
      <c r="L5" s="48">
        <f t="shared" ref="L5:L20" si="1">J5/(H5+I5)</f>
        <v>0.67517227438603011</v>
      </c>
    </row>
    <row r="6" spans="1:12" ht="15.75" x14ac:dyDescent="0.25">
      <c r="A6" s="4" t="s">
        <v>91</v>
      </c>
      <c r="B6" s="12">
        <v>0</v>
      </c>
      <c r="C6" s="8">
        <v>389.89000000000004</v>
      </c>
      <c r="D6" s="13">
        <v>240.81</v>
      </c>
      <c r="E6" s="13">
        <v>110.06</v>
      </c>
      <c r="F6" s="36">
        <f t="shared" si="0"/>
        <v>0.6176357434148092</v>
      </c>
      <c r="G6" s="29"/>
      <c r="H6" s="24">
        <v>110.06</v>
      </c>
      <c r="I6" s="24">
        <v>132.53900000000002</v>
      </c>
      <c r="J6" s="12">
        <v>33.33</v>
      </c>
      <c r="K6" s="56">
        <v>152.18799999999999</v>
      </c>
      <c r="L6" s="48">
        <f t="shared" si="1"/>
        <v>0.13738721099427448</v>
      </c>
    </row>
    <row r="7" spans="1:12" ht="15.75" x14ac:dyDescent="0.25">
      <c r="A7" s="4" t="s">
        <v>191</v>
      </c>
      <c r="B7" s="12">
        <v>0</v>
      </c>
      <c r="C7" s="8">
        <v>1489.4500000000005</v>
      </c>
      <c r="D7" s="13">
        <v>63.11</v>
      </c>
      <c r="E7" s="13">
        <v>1255.2700000000002</v>
      </c>
      <c r="F7" s="36">
        <f t="shared" si="0"/>
        <v>4.2371345127396001E-2</v>
      </c>
      <c r="G7" s="29"/>
      <c r="H7" s="24">
        <v>1255.2700000000002</v>
      </c>
      <c r="I7" s="24">
        <v>1772.6700000000003</v>
      </c>
      <c r="J7" s="12">
        <v>1893.5949999999996</v>
      </c>
      <c r="K7" s="56">
        <v>989.76499999999976</v>
      </c>
      <c r="L7" s="48">
        <f t="shared" si="1"/>
        <v>0.62537401665818981</v>
      </c>
    </row>
    <row r="8" spans="1:12" ht="15.75" x14ac:dyDescent="0.25">
      <c r="A8" s="4" t="s">
        <v>168</v>
      </c>
      <c r="B8" s="12">
        <v>168.14</v>
      </c>
      <c r="C8" s="8">
        <v>14.88</v>
      </c>
      <c r="D8" s="13">
        <v>153.29</v>
      </c>
      <c r="E8" s="13">
        <v>14.88</v>
      </c>
      <c r="F8" s="36">
        <f t="shared" si="0"/>
        <v>0.83755873675008197</v>
      </c>
      <c r="G8" s="29"/>
      <c r="H8" s="24">
        <v>14.88</v>
      </c>
      <c r="I8" s="24">
        <v>0</v>
      </c>
      <c r="J8" s="12">
        <v>0</v>
      </c>
      <c r="K8" s="56">
        <v>14.88</v>
      </c>
      <c r="L8" s="48">
        <f t="shared" si="1"/>
        <v>0</v>
      </c>
    </row>
    <row r="9" spans="1:12" ht="15.75" x14ac:dyDescent="0.25">
      <c r="A9" s="4" t="s">
        <v>71</v>
      </c>
      <c r="B9" s="12">
        <v>250.06</v>
      </c>
      <c r="C9" s="8">
        <v>25775.238999999994</v>
      </c>
      <c r="D9" s="13">
        <v>9916.4990000000016</v>
      </c>
      <c r="E9" s="13">
        <v>11108.352000000019</v>
      </c>
      <c r="F9" s="36">
        <f t="shared" si="0"/>
        <v>0.38103304788160181</v>
      </c>
      <c r="G9" s="29"/>
      <c r="H9" s="24">
        <v>11108.352000000019</v>
      </c>
      <c r="I9" s="24">
        <v>4188.415</v>
      </c>
      <c r="J9" s="12">
        <v>3629.0680000000002</v>
      </c>
      <c r="K9" s="56">
        <v>8797.2170000000133</v>
      </c>
      <c r="L9" s="48">
        <f t="shared" si="1"/>
        <v>0.23724411831598113</v>
      </c>
    </row>
    <row r="10" spans="1:12" ht="15.75" x14ac:dyDescent="0.25">
      <c r="A10" s="4" t="s">
        <v>65</v>
      </c>
      <c r="B10" s="12">
        <v>653.61400000000015</v>
      </c>
      <c r="C10" s="8">
        <v>423.83000000000027</v>
      </c>
      <c r="D10" s="13">
        <v>926.95999999999935</v>
      </c>
      <c r="E10" s="13">
        <v>184.59999999999997</v>
      </c>
      <c r="F10" s="36">
        <f t="shared" si="0"/>
        <v>0.8603324163483197</v>
      </c>
      <c r="G10" s="29"/>
      <c r="H10" s="24">
        <v>184.59999999999997</v>
      </c>
      <c r="I10" s="24">
        <v>319.36</v>
      </c>
      <c r="J10" s="12">
        <v>284.12</v>
      </c>
      <c r="K10" s="56">
        <v>113.58999999999999</v>
      </c>
      <c r="L10" s="48">
        <f t="shared" si="1"/>
        <v>0.56377490277006115</v>
      </c>
    </row>
    <row r="11" spans="1:12" ht="15.75" x14ac:dyDescent="0.25">
      <c r="A11" s="4" t="s">
        <v>16</v>
      </c>
      <c r="B11" s="12">
        <v>4819.3070000000016</v>
      </c>
      <c r="C11" s="8">
        <v>29428.117000000075</v>
      </c>
      <c r="D11" s="13">
        <v>22674.854000000014</v>
      </c>
      <c r="E11" s="13">
        <v>5006.808999999992</v>
      </c>
      <c r="F11" s="36">
        <f t="shared" si="0"/>
        <v>0.66208932969673751</v>
      </c>
      <c r="G11" s="29"/>
      <c r="H11" s="24">
        <v>5006.808999999992</v>
      </c>
      <c r="I11" s="24">
        <v>20905.322999999986</v>
      </c>
      <c r="J11" s="12">
        <v>20252.934999999969</v>
      </c>
      <c r="K11" s="56">
        <v>3435.5330000000067</v>
      </c>
      <c r="L11" s="48">
        <f t="shared" si="1"/>
        <v>0.78160048737016263</v>
      </c>
    </row>
    <row r="12" spans="1:12" ht="15.75" x14ac:dyDescent="0.25">
      <c r="A12" s="4" t="s">
        <v>5</v>
      </c>
      <c r="B12" s="12">
        <v>19815.440000000006</v>
      </c>
      <c r="C12" s="8">
        <v>95978.396999999764</v>
      </c>
      <c r="D12" s="13">
        <v>75496.261000000188</v>
      </c>
      <c r="E12" s="13">
        <v>20221.622999999981</v>
      </c>
      <c r="F12" s="36">
        <f t="shared" si="0"/>
        <v>0.65198859417708332</v>
      </c>
      <c r="G12" s="29"/>
      <c r="H12" s="24">
        <v>20221.622999999981</v>
      </c>
      <c r="I12" s="24">
        <v>74439.226000000097</v>
      </c>
      <c r="J12" s="12">
        <v>63436.999999999913</v>
      </c>
      <c r="K12" s="56">
        <v>23695.666000000008</v>
      </c>
      <c r="L12" s="48">
        <f t="shared" si="1"/>
        <v>0.67015033849949801</v>
      </c>
    </row>
    <row r="13" spans="1:12" ht="15.75" x14ac:dyDescent="0.25">
      <c r="A13" s="4" t="s">
        <v>132</v>
      </c>
      <c r="B13" s="12">
        <v>0</v>
      </c>
      <c r="C13" s="8">
        <v>1910.8700000000001</v>
      </c>
      <c r="D13" s="13">
        <v>826.47</v>
      </c>
      <c r="E13" s="13">
        <v>894.1099999999999</v>
      </c>
      <c r="F13" s="36">
        <f t="shared" si="0"/>
        <v>0.43250979920141086</v>
      </c>
      <c r="G13" s="29"/>
      <c r="H13" s="24">
        <v>894.1099999999999</v>
      </c>
      <c r="I13" s="24">
        <v>7322.3500000000013</v>
      </c>
      <c r="J13" s="12">
        <v>3569.0400000000009</v>
      </c>
      <c r="K13" s="56">
        <v>3003.98</v>
      </c>
      <c r="L13" s="48">
        <f t="shared" si="1"/>
        <v>0.43437684842377378</v>
      </c>
    </row>
    <row r="14" spans="1:12" ht="15.75" x14ac:dyDescent="0.25">
      <c r="A14" s="4" t="s">
        <v>13</v>
      </c>
      <c r="B14" s="12">
        <v>6173.2020000000011</v>
      </c>
      <c r="C14" s="8">
        <v>13676.215999999988</v>
      </c>
      <c r="D14" s="13">
        <v>12131.563000000007</v>
      </c>
      <c r="E14" s="13">
        <v>5598.374000000008</v>
      </c>
      <c r="F14" s="36">
        <f t="shared" si="0"/>
        <v>0.61117978370952808</v>
      </c>
      <c r="G14" s="29"/>
      <c r="H14" s="24">
        <v>5598.374000000008</v>
      </c>
      <c r="I14" s="24">
        <v>12461.913000000011</v>
      </c>
      <c r="J14" s="12">
        <v>10397.192999999988</v>
      </c>
      <c r="K14" s="56">
        <v>6052.1889999999776</v>
      </c>
      <c r="L14" s="48">
        <f t="shared" si="1"/>
        <v>0.57569367529984317</v>
      </c>
    </row>
    <row r="15" spans="1:12" ht="15.75" x14ac:dyDescent="0.25">
      <c r="A15" s="4" t="s">
        <v>69</v>
      </c>
      <c r="B15" s="12">
        <v>2931.0900000000006</v>
      </c>
      <c r="C15" s="8">
        <v>18377.439999999988</v>
      </c>
      <c r="D15" s="13">
        <v>14294.53999999999</v>
      </c>
      <c r="E15" s="13">
        <v>4176.5399999999991</v>
      </c>
      <c r="F15" s="36">
        <f t="shared" si="0"/>
        <v>0.67083651476662154</v>
      </c>
      <c r="G15" s="29"/>
      <c r="H15" s="24">
        <v>4176.5399999999991</v>
      </c>
      <c r="I15" s="24">
        <v>15328.640000000012</v>
      </c>
      <c r="J15" s="12">
        <v>13150.220000000008</v>
      </c>
      <c r="K15" s="56">
        <v>4630.1999999999935</v>
      </c>
      <c r="L15" s="48">
        <f t="shared" si="1"/>
        <v>0.67419116357808551</v>
      </c>
    </row>
    <row r="16" spans="1:12" ht="15.75" x14ac:dyDescent="0.25">
      <c r="A16" s="4" t="s">
        <v>138</v>
      </c>
      <c r="B16" s="12">
        <v>0</v>
      </c>
      <c r="C16" s="8">
        <v>1214.0600000000004</v>
      </c>
      <c r="D16" s="13">
        <v>149.48000000000002</v>
      </c>
      <c r="E16" s="13">
        <v>811.11</v>
      </c>
      <c r="F16" s="36">
        <f t="shared" si="0"/>
        <v>0.12312406306113369</v>
      </c>
      <c r="G16" s="29"/>
      <c r="H16" s="24">
        <v>811.11</v>
      </c>
      <c r="I16" s="24">
        <v>595.24999999999989</v>
      </c>
      <c r="J16" s="12">
        <v>680.69999999999993</v>
      </c>
      <c r="K16" s="56">
        <v>668.33999999999992</v>
      </c>
      <c r="L16" s="48">
        <f t="shared" si="1"/>
        <v>0.48401547256747918</v>
      </c>
    </row>
    <row r="17" spans="1:12" ht="15.75" x14ac:dyDescent="0.25">
      <c r="A17" s="4" t="s">
        <v>9</v>
      </c>
      <c r="B17" s="12">
        <v>2422.88</v>
      </c>
      <c r="C17" s="8">
        <v>6791.9300000000012</v>
      </c>
      <c r="D17" s="13">
        <v>5521.0899999999956</v>
      </c>
      <c r="E17" s="13">
        <v>2298.4299999999998</v>
      </c>
      <c r="F17" s="36">
        <f t="shared" si="0"/>
        <v>0.59915397061903553</v>
      </c>
      <c r="G17" s="29"/>
      <c r="H17" s="24">
        <v>2298.4299999999998</v>
      </c>
      <c r="I17" s="24">
        <v>3482.7090000000021</v>
      </c>
      <c r="J17" s="12">
        <v>3876.4689999999996</v>
      </c>
      <c r="K17" s="56">
        <v>1519.16</v>
      </c>
      <c r="L17" s="48">
        <f t="shared" si="1"/>
        <v>0.67053724188261143</v>
      </c>
    </row>
    <row r="18" spans="1:12" ht="15.75" x14ac:dyDescent="0.25">
      <c r="A18" s="4" t="s">
        <v>41</v>
      </c>
      <c r="B18" s="12">
        <v>2574.98</v>
      </c>
      <c r="C18" s="8">
        <v>4966.3200000000006</v>
      </c>
      <c r="D18" s="13">
        <v>3767.4399999999996</v>
      </c>
      <c r="E18" s="13">
        <v>2591.7499999999995</v>
      </c>
      <c r="F18" s="36">
        <f t="shared" si="0"/>
        <v>0.49957434394600386</v>
      </c>
      <c r="G18" s="29"/>
      <c r="H18" s="24">
        <v>2591.7499999999995</v>
      </c>
      <c r="I18" s="24">
        <v>2123.5100000000002</v>
      </c>
      <c r="J18" s="12">
        <v>1529.89</v>
      </c>
      <c r="K18" s="56">
        <v>2530.7500000000005</v>
      </c>
      <c r="L18" s="48">
        <f t="shared" si="1"/>
        <v>0.32445506716490713</v>
      </c>
    </row>
    <row r="19" spans="1:12" ht="16.5" thickBot="1" x14ac:dyDescent="0.3">
      <c r="A19" s="5" t="s">
        <v>18</v>
      </c>
      <c r="B19" s="14">
        <v>603.06999999999982</v>
      </c>
      <c r="C19" s="9">
        <v>17601.809999999972</v>
      </c>
      <c r="D19" s="15">
        <v>11761.169999999976</v>
      </c>
      <c r="E19" s="15">
        <v>2777.0800000000045</v>
      </c>
      <c r="F19" s="37">
        <f t="shared" si="0"/>
        <v>0.64604490664041703</v>
      </c>
      <c r="G19" s="30"/>
      <c r="H19" s="25">
        <v>2777.0800000000045</v>
      </c>
      <c r="I19" s="25">
        <v>17203.219999999998</v>
      </c>
      <c r="J19" s="23">
        <v>12641.313999999988</v>
      </c>
      <c r="K19" s="57">
        <v>6140.3099999999949</v>
      </c>
      <c r="L19" s="49">
        <f t="shared" si="1"/>
        <v>0.63268889856508592</v>
      </c>
    </row>
    <row r="20" spans="1:12" ht="19.5" thickBot="1" x14ac:dyDescent="0.35">
      <c r="A20" s="17" t="s">
        <v>201</v>
      </c>
      <c r="B20" s="18">
        <f>SUM(B4:B19)</f>
        <v>40976.833000000013</v>
      </c>
      <c r="C20" s="19">
        <v>243016.38099999979</v>
      </c>
      <c r="D20" s="20">
        <f>SUM(D4:D19)</f>
        <v>162716.0170000002</v>
      </c>
      <c r="E20" s="20">
        <f>SUM(E4:E19)</f>
        <v>71635.429000000004</v>
      </c>
      <c r="F20" s="34">
        <f>D20/(B20+C20)</f>
        <v>0.57295741228521158</v>
      </c>
      <c r="G20" s="31"/>
      <c r="H20" s="22">
        <f>SUM(H4:H19)</f>
        <v>71635.429000000004</v>
      </c>
      <c r="I20" s="53">
        <f>SUM(I4:I19)</f>
        <v>179373.99500000011</v>
      </c>
      <c r="J20" s="22">
        <f>SUM(J4:J19)</f>
        <v>152178.99599999993</v>
      </c>
      <c r="K20" s="58">
        <f>SUM(K4:K19)</f>
        <v>74400.820000000007</v>
      </c>
      <c r="L20" s="34">
        <f t="shared" si="1"/>
        <v>0.6062680578877383</v>
      </c>
    </row>
  </sheetData>
  <mergeCells count="2">
    <mergeCell ref="B2:F2"/>
    <mergeCell ref="H2:L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5"/>
  <sheetViews>
    <sheetView workbookViewId="0">
      <pane ySplit="2" topLeftCell="A3" activePane="bottomLeft" state="frozen"/>
      <selection activeCell="B1" sqref="B1"/>
      <selection pane="bottomLeft" activeCell="C12" sqref="C12"/>
    </sheetView>
  </sheetViews>
  <sheetFormatPr defaultRowHeight="15" x14ac:dyDescent="0.25"/>
  <cols>
    <col min="1" max="1" width="32.28515625" bestFit="1" customWidth="1"/>
    <col min="2" max="2" width="15.85546875" bestFit="1" customWidth="1"/>
    <col min="3" max="3" width="24" bestFit="1" customWidth="1"/>
    <col min="4" max="4" width="18.85546875" bestFit="1" customWidth="1"/>
    <col min="5" max="5" width="16.42578125" bestFit="1" customWidth="1"/>
    <col min="6" max="6" width="14.42578125" bestFit="1" customWidth="1"/>
    <col min="7" max="7" width="11" bestFit="1" customWidth="1"/>
    <col min="8" max="8" width="16.42578125" bestFit="1" customWidth="1"/>
    <col min="9" max="9" width="1.42578125" style="38" customWidth="1"/>
    <col min="10" max="10" width="18.85546875" bestFit="1" customWidth="1"/>
    <col min="11" max="11" width="16.42578125" bestFit="1" customWidth="1"/>
    <col min="12" max="12" width="14.42578125" bestFit="1" customWidth="1"/>
    <col min="13" max="13" width="11.140625" customWidth="1"/>
    <col min="14" max="14" width="16.42578125" bestFit="1" customWidth="1"/>
  </cols>
  <sheetData>
    <row r="1" spans="1:14" ht="16.5" thickBot="1" x14ac:dyDescent="0.3">
      <c r="D1" s="44" t="s">
        <v>207</v>
      </c>
      <c r="E1" s="45"/>
      <c r="F1" s="45"/>
      <c r="G1" s="45"/>
      <c r="H1" s="46"/>
      <c r="J1" s="44" t="s">
        <v>210</v>
      </c>
      <c r="K1" s="45"/>
      <c r="L1" s="45"/>
      <c r="M1" s="45"/>
      <c r="N1" s="46"/>
    </row>
    <row r="2" spans="1:14" ht="15.75" thickBot="1" x14ac:dyDescent="0.3">
      <c r="A2" s="21" t="s">
        <v>2</v>
      </c>
      <c r="B2" s="21" t="s">
        <v>0</v>
      </c>
      <c r="C2" s="21" t="s">
        <v>1</v>
      </c>
      <c r="D2" s="21" t="s">
        <v>204</v>
      </c>
      <c r="E2" s="6" t="s">
        <v>202</v>
      </c>
      <c r="F2" s="1" t="s">
        <v>206</v>
      </c>
      <c r="G2" s="1" t="s">
        <v>209</v>
      </c>
      <c r="H2" s="32" t="s">
        <v>208</v>
      </c>
      <c r="J2" s="21" t="s">
        <v>204</v>
      </c>
      <c r="K2" s="6" t="s">
        <v>202</v>
      </c>
      <c r="L2" s="1" t="s">
        <v>206</v>
      </c>
      <c r="M2" s="1" t="s">
        <v>209</v>
      </c>
      <c r="N2" s="32" t="s">
        <v>208</v>
      </c>
    </row>
    <row r="3" spans="1:14" ht="15.75" x14ac:dyDescent="0.25">
      <c r="A3" s="4" t="s">
        <v>205</v>
      </c>
      <c r="B3" s="4" t="s">
        <v>61</v>
      </c>
      <c r="C3" s="4" t="s">
        <v>117</v>
      </c>
      <c r="D3" s="12">
        <v>0</v>
      </c>
      <c r="E3" s="8">
        <v>449.58000000000004</v>
      </c>
      <c r="F3" s="13">
        <v>223.28000000000003</v>
      </c>
      <c r="G3" s="13">
        <v>168.3</v>
      </c>
      <c r="H3" s="36">
        <f>F3/(D3+E3)</f>
        <v>0.49664130966680015</v>
      </c>
      <c r="J3" s="12">
        <v>168.3</v>
      </c>
      <c r="K3" s="8">
        <v>0</v>
      </c>
      <c r="L3" s="13">
        <v>0</v>
      </c>
      <c r="M3" s="13">
        <v>260.71000000000004</v>
      </c>
      <c r="N3" s="36">
        <f>L3/(J3+K3)</f>
        <v>0</v>
      </c>
    </row>
    <row r="4" spans="1:14" ht="15.75" x14ac:dyDescent="0.25">
      <c r="A4" s="4" t="s">
        <v>205</v>
      </c>
      <c r="B4" s="4" t="s">
        <v>61</v>
      </c>
      <c r="C4" s="4" t="s">
        <v>73</v>
      </c>
      <c r="D4" s="12">
        <v>0</v>
      </c>
      <c r="E4" s="8">
        <v>291.34999999999997</v>
      </c>
      <c r="F4" s="13">
        <v>0</v>
      </c>
      <c r="G4" s="13">
        <v>291.34899999999999</v>
      </c>
      <c r="H4" s="36">
        <f t="shared" ref="H4:H67" si="0">F4/(D4+E4)</f>
        <v>0</v>
      </c>
      <c r="J4" s="12">
        <v>291.34899999999999</v>
      </c>
      <c r="K4" s="8">
        <v>672.72</v>
      </c>
      <c r="L4" s="13">
        <v>272.09000000000003</v>
      </c>
      <c r="M4" s="13">
        <v>223.53</v>
      </c>
      <c r="N4" s="36">
        <f t="shared" ref="N4:N67" si="1">L4/(J4+K4)</f>
        <v>0.28223083617458922</v>
      </c>
    </row>
    <row r="5" spans="1:14" ht="15.75" x14ac:dyDescent="0.25">
      <c r="A5" s="4" t="s">
        <v>205</v>
      </c>
      <c r="B5" s="4" t="s">
        <v>61</v>
      </c>
      <c r="C5" s="4" t="s">
        <v>17</v>
      </c>
      <c r="D5" s="12">
        <v>0</v>
      </c>
      <c r="E5" s="8">
        <v>267.45</v>
      </c>
      <c r="F5" s="13">
        <v>44.41</v>
      </c>
      <c r="G5" s="13">
        <v>109.89</v>
      </c>
      <c r="H5" s="36">
        <f t="shared" si="0"/>
        <v>0.16604972892129369</v>
      </c>
      <c r="J5" s="12">
        <v>109.89</v>
      </c>
      <c r="K5" s="8">
        <v>150.42000000000002</v>
      </c>
      <c r="L5" s="13">
        <v>0</v>
      </c>
      <c r="M5" s="13">
        <v>109.89</v>
      </c>
      <c r="N5" s="36">
        <f t="shared" si="1"/>
        <v>0</v>
      </c>
    </row>
    <row r="6" spans="1:14" ht="15.75" x14ac:dyDescent="0.25">
      <c r="A6" s="4" t="s">
        <v>205</v>
      </c>
      <c r="B6" s="4" t="s">
        <v>112</v>
      </c>
      <c r="C6" s="4" t="s">
        <v>154</v>
      </c>
      <c r="D6" s="12">
        <v>0</v>
      </c>
      <c r="E6" s="8">
        <v>151.9</v>
      </c>
      <c r="F6" s="13">
        <v>35.090000000000003</v>
      </c>
      <c r="G6" s="13">
        <v>116.81</v>
      </c>
      <c r="H6" s="36">
        <f t="shared" si="0"/>
        <v>0.23100724160631997</v>
      </c>
      <c r="J6" s="12">
        <v>116.81</v>
      </c>
      <c r="K6" s="8">
        <v>346.51</v>
      </c>
      <c r="L6" s="13">
        <v>92.06</v>
      </c>
      <c r="M6" s="13">
        <v>329.35</v>
      </c>
      <c r="N6" s="36">
        <f t="shared" si="1"/>
        <v>0.19869636536303203</v>
      </c>
    </row>
    <row r="7" spans="1:14" ht="15.75" x14ac:dyDescent="0.25">
      <c r="A7" s="4" t="s">
        <v>205</v>
      </c>
      <c r="B7" s="4" t="s">
        <v>112</v>
      </c>
      <c r="C7" s="4" t="s">
        <v>194</v>
      </c>
      <c r="D7" s="12">
        <v>0</v>
      </c>
      <c r="E7" s="8">
        <v>68.02000000000001</v>
      </c>
      <c r="F7" s="13">
        <v>0</v>
      </c>
      <c r="G7" s="13">
        <v>68.02000000000001</v>
      </c>
      <c r="H7" s="36">
        <f t="shared" si="0"/>
        <v>0</v>
      </c>
      <c r="J7" s="12">
        <v>68.02000000000001</v>
      </c>
      <c r="K7" s="8">
        <v>0</v>
      </c>
      <c r="L7" s="13">
        <v>43.290000000000006</v>
      </c>
      <c r="M7" s="13">
        <v>24.73</v>
      </c>
      <c r="N7" s="36">
        <f t="shared" si="1"/>
        <v>0.63643046162893269</v>
      </c>
    </row>
    <row r="8" spans="1:14" ht="15.75" x14ac:dyDescent="0.25">
      <c r="A8" s="4" t="s">
        <v>205</v>
      </c>
      <c r="B8" s="4" t="s">
        <v>112</v>
      </c>
      <c r="C8" s="4" t="s">
        <v>17</v>
      </c>
      <c r="D8" s="12">
        <v>0</v>
      </c>
      <c r="E8" s="8">
        <v>61.76</v>
      </c>
      <c r="F8" s="13">
        <v>0</v>
      </c>
      <c r="G8" s="13">
        <v>61.71</v>
      </c>
      <c r="H8" s="36">
        <f t="shared" si="0"/>
        <v>0</v>
      </c>
      <c r="J8" s="12">
        <v>61.71</v>
      </c>
      <c r="K8" s="8">
        <v>0</v>
      </c>
      <c r="L8" s="13">
        <v>61.71</v>
      </c>
      <c r="M8" s="13">
        <v>0</v>
      </c>
      <c r="N8" s="36">
        <f t="shared" si="1"/>
        <v>1</v>
      </c>
    </row>
    <row r="9" spans="1:14" ht="15.75" x14ac:dyDescent="0.25">
      <c r="A9" s="4" t="s">
        <v>205</v>
      </c>
      <c r="B9" s="4" t="s">
        <v>112</v>
      </c>
      <c r="C9" s="4" t="s">
        <v>186</v>
      </c>
      <c r="D9" s="12">
        <v>0</v>
      </c>
      <c r="E9" s="8">
        <v>112.55000000000001</v>
      </c>
      <c r="F9" s="13">
        <v>0</v>
      </c>
      <c r="G9" s="13">
        <v>112.55000000000001</v>
      </c>
      <c r="H9" s="36">
        <f t="shared" si="0"/>
        <v>0</v>
      </c>
      <c r="J9" s="12">
        <v>112.55000000000001</v>
      </c>
      <c r="K9" s="8">
        <v>0</v>
      </c>
      <c r="L9" s="13">
        <v>50.92</v>
      </c>
      <c r="M9" s="13">
        <v>61.63</v>
      </c>
      <c r="N9" s="36">
        <f t="shared" si="1"/>
        <v>0.45242114615726342</v>
      </c>
    </row>
    <row r="10" spans="1:14" ht="15.75" x14ac:dyDescent="0.25">
      <c r="A10" s="4" t="s">
        <v>205</v>
      </c>
      <c r="B10" s="4" t="s">
        <v>7</v>
      </c>
      <c r="C10" s="4" t="s">
        <v>111</v>
      </c>
      <c r="D10" s="12">
        <v>0</v>
      </c>
      <c r="E10" s="8">
        <v>7775.5699999999933</v>
      </c>
      <c r="F10" s="13">
        <v>2050.44</v>
      </c>
      <c r="G10" s="13">
        <v>2324.3000000000002</v>
      </c>
      <c r="H10" s="36">
        <f t="shared" si="0"/>
        <v>0.26370285393868254</v>
      </c>
      <c r="J10" s="12">
        <v>2324.3000000000002</v>
      </c>
      <c r="K10" s="8">
        <v>270.02999999999997</v>
      </c>
      <c r="L10" s="13">
        <v>613.25</v>
      </c>
      <c r="M10" s="13">
        <v>1247.0200000000002</v>
      </c>
      <c r="N10" s="36">
        <f t="shared" si="1"/>
        <v>0.23638087675816108</v>
      </c>
    </row>
    <row r="11" spans="1:14" ht="15.75" x14ac:dyDescent="0.25">
      <c r="A11" s="4" t="s">
        <v>205</v>
      </c>
      <c r="B11" s="4" t="s">
        <v>7</v>
      </c>
      <c r="C11" s="4" t="s">
        <v>17</v>
      </c>
      <c r="D11" s="12">
        <v>59.13</v>
      </c>
      <c r="E11" s="8">
        <v>2562.7200000000007</v>
      </c>
      <c r="F11" s="13">
        <v>478.65</v>
      </c>
      <c r="G11" s="13">
        <v>1492.9499999999996</v>
      </c>
      <c r="H11" s="36">
        <f t="shared" si="0"/>
        <v>0.18256193146060981</v>
      </c>
      <c r="J11" s="12">
        <v>1492.9499999999996</v>
      </c>
      <c r="K11" s="8">
        <v>1715.11</v>
      </c>
      <c r="L11" s="13">
        <v>401.58</v>
      </c>
      <c r="M11" s="13">
        <v>1935.11</v>
      </c>
      <c r="N11" s="36">
        <f t="shared" si="1"/>
        <v>0.12517845676203065</v>
      </c>
    </row>
    <row r="12" spans="1:14" ht="15.75" x14ac:dyDescent="0.25">
      <c r="A12" s="4" t="s">
        <v>205</v>
      </c>
      <c r="B12" s="4" t="s">
        <v>7</v>
      </c>
      <c r="C12" s="4" t="s">
        <v>134</v>
      </c>
      <c r="D12" s="12">
        <v>0</v>
      </c>
      <c r="E12" s="8">
        <v>84.47</v>
      </c>
      <c r="F12" s="13">
        <v>0</v>
      </c>
      <c r="G12" s="13">
        <v>493.98</v>
      </c>
      <c r="H12" s="36">
        <f t="shared" si="0"/>
        <v>0</v>
      </c>
      <c r="J12" s="12">
        <v>493.98</v>
      </c>
      <c r="K12" s="8">
        <v>460.21000000000004</v>
      </c>
      <c r="L12" s="13">
        <v>97.97999999999999</v>
      </c>
      <c r="M12" s="13">
        <v>791.2299999999999</v>
      </c>
      <c r="N12" s="36">
        <f t="shared" si="1"/>
        <v>0.10268395183349227</v>
      </c>
    </row>
    <row r="13" spans="1:14" ht="15.75" x14ac:dyDescent="0.25">
      <c r="A13" s="4" t="s">
        <v>205</v>
      </c>
      <c r="B13" s="4" t="s">
        <v>7</v>
      </c>
      <c r="C13" s="4" t="s">
        <v>8</v>
      </c>
      <c r="D13" s="12">
        <v>0</v>
      </c>
      <c r="E13" s="8">
        <v>206.45000000000002</v>
      </c>
      <c r="F13" s="13">
        <v>116.71000000000001</v>
      </c>
      <c r="G13" s="13">
        <v>124.45</v>
      </c>
      <c r="H13" s="36">
        <f t="shared" si="0"/>
        <v>0.56531847905061761</v>
      </c>
      <c r="J13" s="12">
        <v>124.45</v>
      </c>
      <c r="K13" s="8">
        <v>394.68000000000006</v>
      </c>
      <c r="L13" s="13">
        <v>149.68</v>
      </c>
      <c r="M13" s="13">
        <v>323.82</v>
      </c>
      <c r="N13" s="36">
        <f t="shared" si="1"/>
        <v>0.28832854968890254</v>
      </c>
    </row>
    <row r="14" spans="1:14" ht="15.75" x14ac:dyDescent="0.25">
      <c r="A14" s="4" t="s">
        <v>205</v>
      </c>
      <c r="B14" s="4" t="s">
        <v>7</v>
      </c>
      <c r="C14" s="4" t="s">
        <v>88</v>
      </c>
      <c r="D14" s="12">
        <v>157.76</v>
      </c>
      <c r="E14" s="8">
        <v>1180.9099999999999</v>
      </c>
      <c r="F14" s="13">
        <v>171</v>
      </c>
      <c r="G14" s="13">
        <v>392.46</v>
      </c>
      <c r="H14" s="36">
        <f t="shared" si="0"/>
        <v>0.12773872575018491</v>
      </c>
      <c r="J14" s="12">
        <v>392.46</v>
      </c>
      <c r="K14" s="8">
        <v>610.76</v>
      </c>
      <c r="L14" s="13">
        <v>190.8</v>
      </c>
      <c r="M14" s="13">
        <v>476.36</v>
      </c>
      <c r="N14" s="36">
        <f t="shared" si="1"/>
        <v>0.19018759594106976</v>
      </c>
    </row>
    <row r="15" spans="1:14" ht="15.75" x14ac:dyDescent="0.25">
      <c r="A15" s="4" t="s">
        <v>205</v>
      </c>
      <c r="B15" s="4" t="s">
        <v>52</v>
      </c>
      <c r="C15" s="4" t="s">
        <v>73</v>
      </c>
      <c r="D15" s="12">
        <v>0</v>
      </c>
      <c r="E15" s="8">
        <v>164.22000000000003</v>
      </c>
      <c r="F15" s="13">
        <v>0</v>
      </c>
      <c r="G15" s="13">
        <v>142.26</v>
      </c>
      <c r="H15" s="36">
        <f t="shared" si="0"/>
        <v>0</v>
      </c>
      <c r="J15" s="12">
        <v>142.26</v>
      </c>
      <c r="K15" s="8">
        <v>41.97</v>
      </c>
      <c r="L15" s="13">
        <v>0</v>
      </c>
      <c r="M15" s="13">
        <v>46.709999999999994</v>
      </c>
      <c r="N15" s="36">
        <f t="shared" si="1"/>
        <v>0</v>
      </c>
    </row>
    <row r="16" spans="1:14" ht="15.75" x14ac:dyDescent="0.25">
      <c r="A16" s="4" t="s">
        <v>205</v>
      </c>
      <c r="B16" s="4" t="s">
        <v>52</v>
      </c>
      <c r="C16" s="4" t="s">
        <v>72</v>
      </c>
      <c r="D16" s="12">
        <v>0</v>
      </c>
      <c r="E16" s="8">
        <v>9.2100000000000009</v>
      </c>
      <c r="F16" s="13">
        <v>0</v>
      </c>
      <c r="G16" s="13">
        <v>0</v>
      </c>
      <c r="H16" s="36">
        <f t="shared" si="0"/>
        <v>0</v>
      </c>
      <c r="J16" s="12">
        <v>0</v>
      </c>
      <c r="K16" s="8">
        <v>0</v>
      </c>
      <c r="L16" s="13">
        <v>0</v>
      </c>
      <c r="M16" s="13">
        <v>0</v>
      </c>
      <c r="N16" s="36" t="e">
        <f t="shared" si="1"/>
        <v>#DIV/0!</v>
      </c>
    </row>
    <row r="17" spans="1:14" ht="15.75" x14ac:dyDescent="0.25">
      <c r="A17" s="4" t="s">
        <v>205</v>
      </c>
      <c r="B17" s="4" t="s">
        <v>25</v>
      </c>
      <c r="C17" s="4" t="s">
        <v>118</v>
      </c>
      <c r="D17" s="12">
        <v>0</v>
      </c>
      <c r="E17" s="8">
        <v>11</v>
      </c>
      <c r="F17" s="13">
        <v>11</v>
      </c>
      <c r="G17" s="13">
        <v>0</v>
      </c>
      <c r="H17" s="36">
        <f t="shared" si="0"/>
        <v>1</v>
      </c>
      <c r="J17" s="12">
        <v>0</v>
      </c>
      <c r="K17" s="8">
        <v>0</v>
      </c>
      <c r="L17" s="13">
        <v>0</v>
      </c>
      <c r="M17" s="13">
        <v>0</v>
      </c>
      <c r="N17" s="36" t="e">
        <f t="shared" si="1"/>
        <v>#DIV/0!</v>
      </c>
    </row>
    <row r="18" spans="1:14" ht="15.75" x14ac:dyDescent="0.25">
      <c r="A18" s="4" t="s">
        <v>205</v>
      </c>
      <c r="B18" s="4" t="s">
        <v>25</v>
      </c>
      <c r="C18" s="4" t="s">
        <v>92</v>
      </c>
      <c r="D18" s="12">
        <v>0</v>
      </c>
      <c r="E18" s="8">
        <v>833.4700000000006</v>
      </c>
      <c r="F18" s="13">
        <v>245.57</v>
      </c>
      <c r="G18" s="13">
        <v>334.82000000000005</v>
      </c>
      <c r="H18" s="36">
        <f t="shared" si="0"/>
        <v>0.29463567974852101</v>
      </c>
      <c r="J18" s="12">
        <v>334.82000000000005</v>
      </c>
      <c r="K18" s="8">
        <v>40.17</v>
      </c>
      <c r="L18" s="13">
        <v>66.790000000000006</v>
      </c>
      <c r="M18" s="13">
        <v>237.29000000000002</v>
      </c>
      <c r="N18" s="36">
        <f t="shared" si="1"/>
        <v>0.17811141630443478</v>
      </c>
    </row>
    <row r="19" spans="1:14" ht="15.75" x14ac:dyDescent="0.25">
      <c r="A19" s="4" t="s">
        <v>205</v>
      </c>
      <c r="B19" s="4" t="s">
        <v>25</v>
      </c>
      <c r="C19" s="4" t="s">
        <v>73</v>
      </c>
      <c r="D19" s="12">
        <v>14.04</v>
      </c>
      <c r="E19" s="8">
        <v>172.33999999999997</v>
      </c>
      <c r="F19" s="13">
        <v>55.47</v>
      </c>
      <c r="G19" s="13">
        <v>138.30000000000001</v>
      </c>
      <c r="H19" s="36">
        <f t="shared" si="0"/>
        <v>0.29761777014701152</v>
      </c>
      <c r="J19" s="12">
        <v>138.30000000000001</v>
      </c>
      <c r="K19" s="8">
        <v>211.01</v>
      </c>
      <c r="L19" s="13">
        <v>124.57000000000002</v>
      </c>
      <c r="M19" s="13">
        <v>169.18999999999997</v>
      </c>
      <c r="N19" s="36">
        <f t="shared" si="1"/>
        <v>0.35661733131029749</v>
      </c>
    </row>
    <row r="20" spans="1:14" ht="15.75" x14ac:dyDescent="0.25">
      <c r="A20" s="4" t="s">
        <v>205</v>
      </c>
      <c r="B20" s="4" t="s">
        <v>25</v>
      </c>
      <c r="C20" s="4" t="s">
        <v>72</v>
      </c>
      <c r="D20" s="12">
        <v>0</v>
      </c>
      <c r="E20" s="8">
        <v>406.30199999999996</v>
      </c>
      <c r="F20" s="13">
        <v>48.760000000000005</v>
      </c>
      <c r="G20" s="13">
        <v>256.21199999999999</v>
      </c>
      <c r="H20" s="36">
        <f t="shared" si="0"/>
        <v>0.1200092542000778</v>
      </c>
      <c r="J20" s="12">
        <v>256.21199999999999</v>
      </c>
      <c r="K20" s="8">
        <v>221.93000000000004</v>
      </c>
      <c r="L20" s="13">
        <v>81.042000000000002</v>
      </c>
      <c r="M20" s="13">
        <v>329.58000000000004</v>
      </c>
      <c r="N20" s="36">
        <f t="shared" si="1"/>
        <v>0.16949358140468729</v>
      </c>
    </row>
    <row r="21" spans="1:14" ht="15.75" x14ac:dyDescent="0.25">
      <c r="A21" s="4" t="s">
        <v>205</v>
      </c>
      <c r="B21" s="4" t="s">
        <v>35</v>
      </c>
      <c r="C21" s="4" t="s">
        <v>73</v>
      </c>
      <c r="D21" s="12">
        <v>0</v>
      </c>
      <c r="E21" s="8">
        <v>19.420000000000002</v>
      </c>
      <c r="F21" s="13">
        <v>0</v>
      </c>
      <c r="G21" s="13">
        <v>19.420000000000002</v>
      </c>
      <c r="H21" s="36">
        <f t="shared" si="0"/>
        <v>0</v>
      </c>
      <c r="J21" s="12">
        <v>19.420000000000002</v>
      </c>
      <c r="K21" s="8">
        <v>0</v>
      </c>
      <c r="L21" s="13">
        <v>0</v>
      </c>
      <c r="M21" s="13">
        <v>0</v>
      </c>
      <c r="N21" s="36">
        <f t="shared" si="1"/>
        <v>0</v>
      </c>
    </row>
    <row r="22" spans="1:14" ht="15.75" x14ac:dyDescent="0.25">
      <c r="A22" s="4" t="s">
        <v>205</v>
      </c>
      <c r="B22" s="4" t="s">
        <v>35</v>
      </c>
      <c r="C22" s="4" t="s">
        <v>72</v>
      </c>
      <c r="D22" s="12">
        <v>0</v>
      </c>
      <c r="E22" s="8">
        <v>36.29</v>
      </c>
      <c r="F22" s="13">
        <v>15.51</v>
      </c>
      <c r="G22" s="13">
        <v>20.78</v>
      </c>
      <c r="H22" s="36">
        <f t="shared" si="0"/>
        <v>0.42739046569302841</v>
      </c>
      <c r="J22" s="12">
        <v>20.78</v>
      </c>
      <c r="K22" s="8">
        <v>15.05</v>
      </c>
      <c r="L22" s="13">
        <v>0</v>
      </c>
      <c r="M22" s="13">
        <v>35.83</v>
      </c>
      <c r="N22" s="36">
        <f t="shared" si="1"/>
        <v>0</v>
      </c>
    </row>
    <row r="23" spans="1:14" ht="15.75" x14ac:dyDescent="0.25">
      <c r="A23" s="4" t="s">
        <v>115</v>
      </c>
      <c r="B23" s="4" t="s">
        <v>11</v>
      </c>
      <c r="C23" s="4" t="s">
        <v>187</v>
      </c>
      <c r="D23" s="12">
        <v>0</v>
      </c>
      <c r="E23" s="8">
        <v>103.06999999999998</v>
      </c>
      <c r="F23" s="13">
        <v>0</v>
      </c>
      <c r="G23" s="13">
        <v>103.06999999999998</v>
      </c>
      <c r="H23" s="36">
        <f t="shared" si="0"/>
        <v>0</v>
      </c>
      <c r="J23" s="12">
        <v>103.06999999999998</v>
      </c>
      <c r="K23" s="8">
        <v>91.12</v>
      </c>
      <c r="L23" s="13">
        <v>140</v>
      </c>
      <c r="M23" s="13">
        <v>55.280000000000008</v>
      </c>
      <c r="N23" s="36">
        <f t="shared" si="1"/>
        <v>0.72094340594263351</v>
      </c>
    </row>
    <row r="24" spans="1:14" ht="15.75" x14ac:dyDescent="0.25">
      <c r="A24" s="4" t="s">
        <v>115</v>
      </c>
      <c r="B24" s="4" t="s">
        <v>23</v>
      </c>
      <c r="C24" s="4" t="s">
        <v>67</v>
      </c>
      <c r="D24" s="12">
        <v>6.34</v>
      </c>
      <c r="E24" s="8">
        <v>17.27</v>
      </c>
      <c r="F24" s="13">
        <v>6.3400000000000007</v>
      </c>
      <c r="G24" s="13">
        <v>16.229999999999997</v>
      </c>
      <c r="H24" s="36">
        <f t="shared" si="0"/>
        <v>0.26853028377806021</v>
      </c>
      <c r="J24" s="12">
        <v>16.229999999999997</v>
      </c>
      <c r="K24" s="8">
        <v>93.21</v>
      </c>
      <c r="L24" s="13">
        <v>58.230000000000018</v>
      </c>
      <c r="M24" s="13">
        <v>42.930000000000021</v>
      </c>
      <c r="N24" s="36">
        <f t="shared" si="1"/>
        <v>0.53207236842105277</v>
      </c>
    </row>
    <row r="25" spans="1:14" ht="15.75" x14ac:dyDescent="0.25">
      <c r="A25" s="4" t="s">
        <v>115</v>
      </c>
      <c r="B25" s="4" t="s">
        <v>44</v>
      </c>
      <c r="C25" s="4" t="s">
        <v>47</v>
      </c>
      <c r="D25" s="12">
        <v>0</v>
      </c>
      <c r="E25" s="8">
        <v>177.16999999999996</v>
      </c>
      <c r="F25" s="13">
        <v>50.320000000000007</v>
      </c>
      <c r="G25" s="13">
        <v>135.57</v>
      </c>
      <c r="H25" s="36">
        <f t="shared" si="0"/>
        <v>0.28402099678275111</v>
      </c>
      <c r="J25" s="12">
        <v>135.57</v>
      </c>
      <c r="K25" s="8">
        <v>7.4599999999999991</v>
      </c>
      <c r="L25" s="13">
        <v>105.75</v>
      </c>
      <c r="M25" s="13">
        <v>25.18</v>
      </c>
      <c r="N25" s="36">
        <f t="shared" si="1"/>
        <v>0.73935537999021184</v>
      </c>
    </row>
    <row r="26" spans="1:14" ht="15.75" x14ac:dyDescent="0.25">
      <c r="A26" s="4" t="s">
        <v>115</v>
      </c>
      <c r="B26" s="4" t="s">
        <v>44</v>
      </c>
      <c r="C26" s="4" t="s">
        <v>181</v>
      </c>
      <c r="D26" s="12">
        <v>0</v>
      </c>
      <c r="E26" s="8">
        <v>186.54999999999998</v>
      </c>
      <c r="F26" s="13">
        <v>89.110000000000014</v>
      </c>
      <c r="G26" s="13">
        <v>90.14</v>
      </c>
      <c r="H26" s="36">
        <f t="shared" si="0"/>
        <v>0.47767354596622902</v>
      </c>
      <c r="J26" s="12">
        <v>90.14</v>
      </c>
      <c r="K26" s="8">
        <v>179.11000000000004</v>
      </c>
      <c r="L26" s="13">
        <v>216.07000000000005</v>
      </c>
      <c r="M26" s="13">
        <v>42.220000000000006</v>
      </c>
      <c r="N26" s="36">
        <f t="shared" si="1"/>
        <v>0.80248839368616531</v>
      </c>
    </row>
    <row r="27" spans="1:14" ht="15.75" x14ac:dyDescent="0.25">
      <c r="A27" s="4" t="s">
        <v>115</v>
      </c>
      <c r="B27" s="4" t="s">
        <v>44</v>
      </c>
      <c r="C27" s="4" t="s">
        <v>68</v>
      </c>
      <c r="D27" s="12">
        <v>0</v>
      </c>
      <c r="E27" s="8">
        <v>7.31</v>
      </c>
      <c r="F27" s="13">
        <v>7.31</v>
      </c>
      <c r="G27" s="13">
        <v>0</v>
      </c>
      <c r="H27" s="36">
        <f t="shared" si="0"/>
        <v>1</v>
      </c>
      <c r="J27" s="12">
        <v>0</v>
      </c>
      <c r="K27" s="8">
        <v>77.38000000000001</v>
      </c>
      <c r="L27" s="13">
        <v>54.510000000000005</v>
      </c>
      <c r="M27" s="13">
        <v>22.87</v>
      </c>
      <c r="N27" s="36">
        <f t="shared" si="1"/>
        <v>0.70444559317653133</v>
      </c>
    </row>
    <row r="28" spans="1:14" ht="15.75" x14ac:dyDescent="0.25">
      <c r="A28" s="4" t="s">
        <v>115</v>
      </c>
      <c r="B28" s="4" t="s">
        <v>3</v>
      </c>
      <c r="C28" s="4" t="s">
        <v>22</v>
      </c>
      <c r="D28" s="12">
        <v>0</v>
      </c>
      <c r="E28" s="8">
        <v>6.21</v>
      </c>
      <c r="F28" s="13">
        <v>6.21</v>
      </c>
      <c r="G28" s="13">
        <v>0</v>
      </c>
      <c r="H28" s="36">
        <f t="shared" si="0"/>
        <v>1</v>
      </c>
      <c r="J28" s="12">
        <v>0</v>
      </c>
      <c r="K28" s="8">
        <v>0</v>
      </c>
      <c r="L28" s="13">
        <v>0</v>
      </c>
      <c r="M28" s="13">
        <v>0</v>
      </c>
      <c r="N28" s="36" t="e">
        <f t="shared" si="1"/>
        <v>#DIV/0!</v>
      </c>
    </row>
    <row r="29" spans="1:14" ht="15.75" x14ac:dyDescent="0.25">
      <c r="A29" s="4" t="s">
        <v>115</v>
      </c>
      <c r="B29" s="4" t="s">
        <v>3</v>
      </c>
      <c r="C29" s="4" t="s">
        <v>133</v>
      </c>
      <c r="D29" s="12">
        <v>6.22</v>
      </c>
      <c r="E29" s="8">
        <v>150.01000000000002</v>
      </c>
      <c r="F29" s="13">
        <v>45.49</v>
      </c>
      <c r="G29" s="13">
        <v>109.14</v>
      </c>
      <c r="H29" s="36">
        <f t="shared" si="0"/>
        <v>0.29117327017858285</v>
      </c>
      <c r="J29" s="12">
        <v>109.14</v>
      </c>
      <c r="K29" s="8">
        <v>431.05999999999989</v>
      </c>
      <c r="L29" s="13">
        <v>446.40000000000003</v>
      </c>
      <c r="M29" s="13">
        <v>124.25999999999999</v>
      </c>
      <c r="N29" s="36">
        <f t="shared" si="1"/>
        <v>0.82636060718252513</v>
      </c>
    </row>
    <row r="30" spans="1:14" ht="15.75" x14ac:dyDescent="0.25">
      <c r="A30" s="4" t="s">
        <v>115</v>
      </c>
      <c r="B30" s="4" t="s">
        <v>96</v>
      </c>
      <c r="C30" s="4" t="s">
        <v>97</v>
      </c>
      <c r="D30" s="12">
        <v>13.08</v>
      </c>
      <c r="E30" s="8">
        <v>166.85999999999999</v>
      </c>
      <c r="F30" s="13">
        <v>36.19</v>
      </c>
      <c r="G30" s="13">
        <v>133.22</v>
      </c>
      <c r="H30" s="36">
        <f t="shared" si="0"/>
        <v>0.20112259642102923</v>
      </c>
      <c r="J30" s="12">
        <v>133.22</v>
      </c>
      <c r="K30" s="8">
        <v>103.63999999999999</v>
      </c>
      <c r="L30" s="13">
        <v>167.1</v>
      </c>
      <c r="M30" s="13">
        <v>73.360000000000014</v>
      </c>
      <c r="N30" s="36">
        <f t="shared" si="1"/>
        <v>0.70548003039770335</v>
      </c>
    </row>
    <row r="31" spans="1:14" ht="15.75" x14ac:dyDescent="0.25">
      <c r="A31" s="4" t="s">
        <v>115</v>
      </c>
      <c r="B31" s="4" t="s">
        <v>96</v>
      </c>
      <c r="C31" s="4" t="s">
        <v>176</v>
      </c>
      <c r="D31" s="12">
        <v>0</v>
      </c>
      <c r="E31" s="8">
        <v>142.32000000000002</v>
      </c>
      <c r="F31" s="13">
        <v>67.33</v>
      </c>
      <c r="G31" s="13">
        <v>74.989999999999995</v>
      </c>
      <c r="H31" s="36">
        <f t="shared" si="0"/>
        <v>0.47308881394041585</v>
      </c>
      <c r="J31" s="12">
        <v>74.989999999999995</v>
      </c>
      <c r="K31" s="8">
        <v>31.33</v>
      </c>
      <c r="L31" s="13">
        <v>106.32000000000001</v>
      </c>
      <c r="M31" s="13">
        <v>0</v>
      </c>
      <c r="N31" s="36">
        <f t="shared" si="1"/>
        <v>1.0000000000000002</v>
      </c>
    </row>
    <row r="32" spans="1:14" ht="15.75" x14ac:dyDescent="0.25">
      <c r="A32" s="4" t="s">
        <v>115</v>
      </c>
      <c r="B32" s="4" t="s">
        <v>96</v>
      </c>
      <c r="C32" s="4" t="s">
        <v>98</v>
      </c>
      <c r="D32" s="12">
        <v>0</v>
      </c>
      <c r="E32" s="8">
        <v>222.15000000000003</v>
      </c>
      <c r="F32" s="13">
        <v>35.479999999999997</v>
      </c>
      <c r="G32" s="13">
        <v>181.82999999999998</v>
      </c>
      <c r="H32" s="36">
        <f t="shared" si="0"/>
        <v>0.15971190636957008</v>
      </c>
      <c r="J32" s="12">
        <v>181.82999999999998</v>
      </c>
      <c r="K32" s="8">
        <v>18.729999999999997</v>
      </c>
      <c r="L32" s="13">
        <v>180.57</v>
      </c>
      <c r="M32" s="13">
        <v>23.08</v>
      </c>
      <c r="N32" s="36">
        <f t="shared" si="1"/>
        <v>0.90032907857997613</v>
      </c>
    </row>
    <row r="33" spans="1:14" ht="15.75" x14ac:dyDescent="0.25">
      <c r="A33" s="4" t="s">
        <v>115</v>
      </c>
      <c r="B33" s="4" t="s">
        <v>61</v>
      </c>
      <c r="C33" s="4" t="s">
        <v>81</v>
      </c>
      <c r="D33" s="12">
        <v>0</v>
      </c>
      <c r="E33" s="8">
        <v>63.790000000000006</v>
      </c>
      <c r="F33" s="13">
        <v>0</v>
      </c>
      <c r="G33" s="13">
        <v>63.790000000000006</v>
      </c>
      <c r="H33" s="36">
        <f t="shared" si="0"/>
        <v>0</v>
      </c>
      <c r="J33" s="12">
        <v>63.790000000000006</v>
      </c>
      <c r="K33" s="8">
        <v>0</v>
      </c>
      <c r="L33" s="13">
        <v>58.91</v>
      </c>
      <c r="M33" s="13">
        <v>0</v>
      </c>
      <c r="N33" s="36">
        <f t="shared" si="1"/>
        <v>0.92349898103150951</v>
      </c>
    </row>
    <row r="34" spans="1:14" ht="15.75" x14ac:dyDescent="0.25">
      <c r="A34" s="4" t="s">
        <v>115</v>
      </c>
      <c r="B34" s="4" t="s">
        <v>148</v>
      </c>
      <c r="C34" s="4" t="s">
        <v>149</v>
      </c>
      <c r="D34" s="12">
        <v>112.59</v>
      </c>
      <c r="E34" s="8">
        <v>233.52999999999994</v>
      </c>
      <c r="F34" s="13">
        <v>116.44</v>
      </c>
      <c r="G34" s="13">
        <v>194.78999999999996</v>
      </c>
      <c r="H34" s="36">
        <f t="shared" si="0"/>
        <v>0.33641511614468977</v>
      </c>
      <c r="J34" s="12">
        <v>194.78999999999996</v>
      </c>
      <c r="K34" s="8">
        <v>0</v>
      </c>
      <c r="L34" s="13">
        <v>178.54500000000002</v>
      </c>
      <c r="M34" s="13">
        <v>16.245000000000001</v>
      </c>
      <c r="N34" s="36">
        <f t="shared" si="1"/>
        <v>0.91660249499460988</v>
      </c>
    </row>
    <row r="35" spans="1:14" ht="15.75" x14ac:dyDescent="0.25">
      <c r="A35" s="4" t="s">
        <v>115</v>
      </c>
      <c r="B35" s="4" t="s">
        <v>148</v>
      </c>
      <c r="C35" s="4" t="s">
        <v>179</v>
      </c>
      <c r="D35" s="12">
        <v>0</v>
      </c>
      <c r="E35" s="8">
        <v>162.66</v>
      </c>
      <c r="F35" s="13">
        <v>0</v>
      </c>
      <c r="G35" s="13">
        <v>162.66</v>
      </c>
      <c r="H35" s="36">
        <f t="shared" si="0"/>
        <v>0</v>
      </c>
      <c r="J35" s="12">
        <v>162.66</v>
      </c>
      <c r="K35" s="8">
        <v>185.21</v>
      </c>
      <c r="L35" s="13">
        <v>180.37</v>
      </c>
      <c r="M35" s="13">
        <v>167.5</v>
      </c>
      <c r="N35" s="36">
        <f t="shared" si="1"/>
        <v>0.51849828959093913</v>
      </c>
    </row>
    <row r="36" spans="1:14" ht="15.75" x14ac:dyDescent="0.25">
      <c r="A36" s="4" t="s">
        <v>115</v>
      </c>
      <c r="B36" s="4" t="s">
        <v>156</v>
      </c>
      <c r="C36" s="4" t="s">
        <v>175</v>
      </c>
      <c r="D36" s="12">
        <v>0</v>
      </c>
      <c r="E36" s="8">
        <v>5291.5599999999986</v>
      </c>
      <c r="F36" s="13">
        <v>328.63</v>
      </c>
      <c r="G36" s="13">
        <v>4708.1600000000008</v>
      </c>
      <c r="H36" s="36">
        <f t="shared" si="0"/>
        <v>6.2104558958038854E-2</v>
      </c>
      <c r="J36" s="12">
        <v>4708.1600000000008</v>
      </c>
      <c r="K36" s="8">
        <v>5380.8899999999967</v>
      </c>
      <c r="L36" s="13">
        <v>7539.86</v>
      </c>
      <c r="M36" s="13">
        <v>2284.2800000000007</v>
      </c>
      <c r="N36" s="36">
        <f t="shared" si="1"/>
        <v>0.74733101729102358</v>
      </c>
    </row>
    <row r="37" spans="1:14" ht="15.75" x14ac:dyDescent="0.25">
      <c r="A37" s="4" t="s">
        <v>115</v>
      </c>
      <c r="B37" s="4" t="s">
        <v>156</v>
      </c>
      <c r="C37" s="4" t="s">
        <v>172</v>
      </c>
      <c r="D37" s="12">
        <v>0</v>
      </c>
      <c r="E37" s="8">
        <v>19.41</v>
      </c>
      <c r="F37" s="13">
        <v>19.41</v>
      </c>
      <c r="G37" s="13">
        <v>0</v>
      </c>
      <c r="H37" s="36">
        <f t="shared" si="0"/>
        <v>1</v>
      </c>
      <c r="J37" s="12">
        <v>0</v>
      </c>
      <c r="K37" s="8">
        <v>0</v>
      </c>
      <c r="L37" s="13">
        <v>0</v>
      </c>
      <c r="M37" s="13">
        <v>0</v>
      </c>
      <c r="N37" s="36" t="e">
        <f t="shared" si="1"/>
        <v>#DIV/0!</v>
      </c>
    </row>
    <row r="38" spans="1:14" ht="15.75" x14ac:dyDescent="0.25">
      <c r="A38" s="4" t="s">
        <v>115</v>
      </c>
      <c r="B38" s="4" t="s">
        <v>25</v>
      </c>
      <c r="C38" s="4" t="s">
        <v>22</v>
      </c>
      <c r="D38" s="12">
        <v>0</v>
      </c>
      <c r="E38" s="8">
        <v>29.09</v>
      </c>
      <c r="F38" s="13">
        <v>1.82</v>
      </c>
      <c r="G38" s="13">
        <v>27.27</v>
      </c>
      <c r="H38" s="36">
        <f t="shared" si="0"/>
        <v>6.2564455139223096E-2</v>
      </c>
      <c r="J38" s="12">
        <v>27.27</v>
      </c>
      <c r="K38" s="8">
        <v>107.78000000000002</v>
      </c>
      <c r="L38" s="13">
        <v>34.89</v>
      </c>
      <c r="M38" s="13">
        <v>38.28</v>
      </c>
      <c r="N38" s="36">
        <f t="shared" si="1"/>
        <v>0.2583487597186227</v>
      </c>
    </row>
    <row r="39" spans="1:14" ht="15.75" x14ac:dyDescent="0.25">
      <c r="A39" s="4" t="s">
        <v>115</v>
      </c>
      <c r="B39" s="4" t="s">
        <v>25</v>
      </c>
      <c r="C39" s="4" t="s">
        <v>121</v>
      </c>
      <c r="D39" s="12">
        <v>0</v>
      </c>
      <c r="E39" s="8">
        <v>119.55999999999993</v>
      </c>
      <c r="F39" s="13">
        <v>81.72999999999999</v>
      </c>
      <c r="G39" s="13">
        <v>44.569999999999993</v>
      </c>
      <c r="H39" s="36">
        <f t="shared" si="0"/>
        <v>0.68358982937437296</v>
      </c>
      <c r="J39" s="12">
        <v>44.569999999999993</v>
      </c>
      <c r="K39" s="8">
        <v>67.289999999999978</v>
      </c>
      <c r="L39" s="13">
        <v>113.60999999999999</v>
      </c>
      <c r="M39" s="13">
        <v>6.9719999999999995</v>
      </c>
      <c r="N39" s="36">
        <f t="shared" si="1"/>
        <v>1.0156445556946183</v>
      </c>
    </row>
    <row r="40" spans="1:14" ht="15.75" x14ac:dyDescent="0.25">
      <c r="A40" s="4" t="s">
        <v>115</v>
      </c>
      <c r="B40" s="4" t="s">
        <v>25</v>
      </c>
      <c r="C40" s="4" t="s">
        <v>129</v>
      </c>
      <c r="D40" s="12">
        <v>0</v>
      </c>
      <c r="E40" s="8">
        <v>275.33000000000004</v>
      </c>
      <c r="F40" s="13">
        <v>29.72</v>
      </c>
      <c r="G40" s="13">
        <v>248.82000000000005</v>
      </c>
      <c r="H40" s="36">
        <f t="shared" si="0"/>
        <v>0.10794319543820141</v>
      </c>
      <c r="J40" s="12">
        <v>248.82000000000005</v>
      </c>
      <c r="K40" s="8">
        <v>11.61</v>
      </c>
      <c r="L40" s="13">
        <v>296.08999999999997</v>
      </c>
      <c r="M40" s="13">
        <v>23.259999999999998</v>
      </c>
      <c r="N40" s="36">
        <f t="shared" si="1"/>
        <v>1.1369273893176666</v>
      </c>
    </row>
    <row r="41" spans="1:14" ht="15.75" x14ac:dyDescent="0.25">
      <c r="A41" s="4" t="s">
        <v>115</v>
      </c>
      <c r="B41" s="4" t="s">
        <v>25</v>
      </c>
      <c r="C41" s="4" t="s">
        <v>95</v>
      </c>
      <c r="D41" s="12">
        <v>67.209999999999994</v>
      </c>
      <c r="E41" s="8">
        <v>466.13000000000005</v>
      </c>
      <c r="F41" s="13">
        <v>165.92</v>
      </c>
      <c r="G41" s="13">
        <v>224.31</v>
      </c>
      <c r="H41" s="36">
        <f t="shared" si="0"/>
        <v>0.3110961112986087</v>
      </c>
      <c r="J41" s="12">
        <v>224.31</v>
      </c>
      <c r="K41" s="8">
        <v>776.97000000000025</v>
      </c>
      <c r="L41" s="13">
        <v>598.75799999999981</v>
      </c>
      <c r="M41" s="13">
        <v>276.49000000000007</v>
      </c>
      <c r="N41" s="36">
        <f t="shared" si="1"/>
        <v>0.59799256951102553</v>
      </c>
    </row>
    <row r="42" spans="1:14" ht="15.75" x14ac:dyDescent="0.25">
      <c r="A42" s="4" t="s">
        <v>115</v>
      </c>
      <c r="B42" s="4" t="s">
        <v>25</v>
      </c>
      <c r="C42" s="4" t="s">
        <v>180</v>
      </c>
      <c r="D42" s="12">
        <v>0</v>
      </c>
      <c r="E42" s="8">
        <v>1459.1499999999999</v>
      </c>
      <c r="F42" s="13">
        <v>51.37</v>
      </c>
      <c r="G42" s="13">
        <v>606.34000000000015</v>
      </c>
      <c r="H42" s="36">
        <f t="shared" si="0"/>
        <v>3.520542781756502E-2</v>
      </c>
      <c r="J42" s="12">
        <v>606.34000000000015</v>
      </c>
      <c r="K42" s="8">
        <v>2285.5870000000004</v>
      </c>
      <c r="L42" s="13">
        <v>1547.2790000000007</v>
      </c>
      <c r="M42" s="13">
        <v>778.12999999999988</v>
      </c>
      <c r="N42" s="36">
        <f t="shared" si="1"/>
        <v>0.53503390645752824</v>
      </c>
    </row>
    <row r="43" spans="1:14" ht="15.75" x14ac:dyDescent="0.25">
      <c r="A43" s="4" t="s">
        <v>115</v>
      </c>
      <c r="B43" s="4" t="s">
        <v>25</v>
      </c>
      <c r="C43" s="4" t="s">
        <v>178</v>
      </c>
      <c r="D43" s="12">
        <v>0</v>
      </c>
      <c r="E43" s="8">
        <v>178.55</v>
      </c>
      <c r="F43" s="13">
        <v>39.14</v>
      </c>
      <c r="G43" s="13">
        <v>153.40000000000003</v>
      </c>
      <c r="H43" s="36">
        <f t="shared" si="0"/>
        <v>0.21921030523662838</v>
      </c>
      <c r="J43" s="12">
        <v>153.40000000000003</v>
      </c>
      <c r="K43" s="8">
        <v>913.8999999999993</v>
      </c>
      <c r="L43" s="13">
        <v>622.95999999999992</v>
      </c>
      <c r="M43" s="13">
        <v>343.09999999999997</v>
      </c>
      <c r="N43" s="36">
        <f t="shared" si="1"/>
        <v>0.58367844092570065</v>
      </c>
    </row>
    <row r="44" spans="1:14" ht="15.75" x14ac:dyDescent="0.25">
      <c r="A44" s="4" t="s">
        <v>115</v>
      </c>
      <c r="B44" s="4" t="s">
        <v>25</v>
      </c>
      <c r="C44" s="4" t="s">
        <v>177</v>
      </c>
      <c r="D44" s="12">
        <v>0</v>
      </c>
      <c r="E44" s="8">
        <v>635.27000000000044</v>
      </c>
      <c r="F44" s="13">
        <v>26.08</v>
      </c>
      <c r="G44" s="13">
        <v>595.28000000000031</v>
      </c>
      <c r="H44" s="36">
        <f t="shared" si="0"/>
        <v>4.105341036094886E-2</v>
      </c>
      <c r="J44" s="12">
        <v>595.28000000000031</v>
      </c>
      <c r="K44" s="8">
        <v>1250.8729999999998</v>
      </c>
      <c r="L44" s="13">
        <v>951.10799999999983</v>
      </c>
      <c r="M44" s="13">
        <v>827.83500000000015</v>
      </c>
      <c r="N44" s="36">
        <f t="shared" si="1"/>
        <v>0.51518373612587887</v>
      </c>
    </row>
    <row r="45" spans="1:14" ht="15.75" x14ac:dyDescent="0.25">
      <c r="A45" s="4" t="s">
        <v>91</v>
      </c>
      <c r="B45" s="4" t="s">
        <v>89</v>
      </c>
      <c r="C45" s="4" t="s">
        <v>90</v>
      </c>
      <c r="D45" s="12">
        <v>0</v>
      </c>
      <c r="E45" s="8">
        <v>360.1400000000001</v>
      </c>
      <c r="F45" s="13">
        <v>230.54999999999995</v>
      </c>
      <c r="G45" s="13">
        <v>95.38</v>
      </c>
      <c r="H45" s="36">
        <f t="shared" si="0"/>
        <v>0.64016771255622784</v>
      </c>
      <c r="J45" s="12">
        <v>95.38</v>
      </c>
      <c r="K45" s="8">
        <v>47.719000000000001</v>
      </c>
      <c r="L45" s="13">
        <v>30.25</v>
      </c>
      <c r="M45" s="13">
        <v>72.068999999999988</v>
      </c>
      <c r="N45" s="36">
        <f t="shared" si="1"/>
        <v>0.21139211315243295</v>
      </c>
    </row>
    <row r="46" spans="1:14" ht="15.75" x14ac:dyDescent="0.25">
      <c r="A46" s="4" t="s">
        <v>91</v>
      </c>
      <c r="B46" s="4" t="s">
        <v>25</v>
      </c>
      <c r="C46" s="4" t="s">
        <v>92</v>
      </c>
      <c r="D46" s="12">
        <v>0</v>
      </c>
      <c r="E46" s="8">
        <v>26.28</v>
      </c>
      <c r="F46" s="13">
        <v>9.2800000000000011</v>
      </c>
      <c r="G46" s="13">
        <v>14.68</v>
      </c>
      <c r="H46" s="36">
        <f t="shared" si="0"/>
        <v>0.35312024353120247</v>
      </c>
      <c r="J46" s="12">
        <v>14.68</v>
      </c>
      <c r="K46" s="8">
        <v>11.04</v>
      </c>
      <c r="L46" s="13">
        <v>0</v>
      </c>
      <c r="M46" s="13">
        <v>14.669999999999998</v>
      </c>
      <c r="N46" s="36">
        <f t="shared" si="1"/>
        <v>0</v>
      </c>
    </row>
    <row r="47" spans="1:14" ht="15.75" x14ac:dyDescent="0.25">
      <c r="A47" s="4" t="s">
        <v>91</v>
      </c>
      <c r="B47" s="4" t="s">
        <v>25</v>
      </c>
      <c r="C47" s="4" t="s">
        <v>22</v>
      </c>
      <c r="D47" s="12">
        <v>0</v>
      </c>
      <c r="E47" s="8">
        <v>3.47</v>
      </c>
      <c r="F47" s="13">
        <v>0</v>
      </c>
      <c r="G47" s="13">
        <v>0</v>
      </c>
      <c r="H47" s="36">
        <f t="shared" si="0"/>
        <v>0</v>
      </c>
      <c r="J47" s="12">
        <v>0</v>
      </c>
      <c r="K47" s="8">
        <v>0</v>
      </c>
      <c r="L47" s="13">
        <v>0</v>
      </c>
      <c r="M47" s="13">
        <v>0</v>
      </c>
      <c r="N47" s="36" t="e">
        <f t="shared" si="1"/>
        <v>#DIV/0!</v>
      </c>
    </row>
    <row r="48" spans="1:14" ht="15.75" x14ac:dyDescent="0.25">
      <c r="A48" s="4" t="s">
        <v>191</v>
      </c>
      <c r="B48" s="4" t="s">
        <v>7</v>
      </c>
      <c r="C48" s="4" t="s">
        <v>17</v>
      </c>
      <c r="D48" s="12">
        <v>0</v>
      </c>
      <c r="E48" s="8">
        <v>526.66999999999996</v>
      </c>
      <c r="F48" s="13">
        <v>53.17</v>
      </c>
      <c r="G48" s="13">
        <v>444.34000000000003</v>
      </c>
      <c r="H48" s="36">
        <f t="shared" si="0"/>
        <v>0.10095505724647313</v>
      </c>
      <c r="J48" s="12">
        <v>444.34000000000003</v>
      </c>
      <c r="K48" s="8">
        <v>70.599999999999994</v>
      </c>
      <c r="L48" s="13">
        <v>249.35999999999999</v>
      </c>
      <c r="M48" s="13">
        <v>124.35999999999999</v>
      </c>
      <c r="N48" s="36">
        <f t="shared" si="1"/>
        <v>0.48425059230201567</v>
      </c>
    </row>
    <row r="49" spans="1:14" ht="15.75" x14ac:dyDescent="0.25">
      <c r="A49" s="4" t="s">
        <v>191</v>
      </c>
      <c r="B49" s="4" t="s">
        <v>7</v>
      </c>
      <c r="C49" s="4" t="s">
        <v>22</v>
      </c>
      <c r="D49" s="12">
        <v>0</v>
      </c>
      <c r="E49" s="8">
        <v>547.58000000000004</v>
      </c>
      <c r="F49" s="13">
        <v>9.94</v>
      </c>
      <c r="G49" s="13">
        <v>426.65000000000003</v>
      </c>
      <c r="H49" s="36">
        <f t="shared" si="0"/>
        <v>1.8152598707038239E-2</v>
      </c>
      <c r="J49" s="12">
        <v>426.65000000000003</v>
      </c>
      <c r="K49" s="8">
        <v>745.12499999999989</v>
      </c>
      <c r="L49" s="13">
        <v>806.71</v>
      </c>
      <c r="M49" s="13">
        <v>383.35500000000008</v>
      </c>
      <c r="N49" s="36">
        <f t="shared" si="1"/>
        <v>0.68845128117599375</v>
      </c>
    </row>
    <row r="50" spans="1:14" ht="15.75" x14ac:dyDescent="0.25">
      <c r="A50" s="4" t="s">
        <v>191</v>
      </c>
      <c r="B50" s="4" t="s">
        <v>7</v>
      </c>
      <c r="C50" s="4" t="s">
        <v>190</v>
      </c>
      <c r="D50" s="12">
        <v>0</v>
      </c>
      <c r="E50" s="8">
        <v>415.20000000000005</v>
      </c>
      <c r="F50" s="13">
        <v>0</v>
      </c>
      <c r="G50" s="13">
        <v>384.28000000000003</v>
      </c>
      <c r="H50" s="36">
        <f t="shared" si="0"/>
        <v>0</v>
      </c>
      <c r="J50" s="12">
        <v>384.28000000000003</v>
      </c>
      <c r="K50" s="8">
        <v>169.1</v>
      </c>
      <c r="L50" s="13">
        <v>440.55999999999995</v>
      </c>
      <c r="M50" s="13">
        <v>58.95</v>
      </c>
      <c r="N50" s="36">
        <f t="shared" si="1"/>
        <v>0.7961256279590877</v>
      </c>
    </row>
    <row r="51" spans="1:14" ht="15.75" x14ac:dyDescent="0.25">
      <c r="A51" s="4" t="s">
        <v>168</v>
      </c>
      <c r="B51" s="4" t="s">
        <v>25</v>
      </c>
      <c r="C51" s="4" t="s">
        <v>73</v>
      </c>
      <c r="D51" s="12">
        <v>39.83</v>
      </c>
      <c r="E51" s="8">
        <v>14.88</v>
      </c>
      <c r="F51" s="13">
        <v>24.98</v>
      </c>
      <c r="G51" s="13">
        <v>14.88</v>
      </c>
      <c r="H51" s="36">
        <f t="shared" si="0"/>
        <v>0.45658928897824896</v>
      </c>
      <c r="J51" s="12">
        <v>14.88</v>
      </c>
      <c r="K51" s="8">
        <v>0</v>
      </c>
      <c r="L51" s="13">
        <v>0</v>
      </c>
      <c r="M51" s="13">
        <v>14.88</v>
      </c>
      <c r="N51" s="36">
        <f t="shared" si="1"/>
        <v>0</v>
      </c>
    </row>
    <row r="52" spans="1:14" ht="15.75" x14ac:dyDescent="0.25">
      <c r="A52" s="4" t="s">
        <v>71</v>
      </c>
      <c r="B52" s="4" t="s">
        <v>75</v>
      </c>
      <c r="C52" s="4" t="s">
        <v>72</v>
      </c>
      <c r="D52" s="12">
        <v>0</v>
      </c>
      <c r="E52" s="8">
        <v>79.400000000000006</v>
      </c>
      <c r="F52" s="13">
        <v>15.45</v>
      </c>
      <c r="G52" s="13">
        <v>38.96</v>
      </c>
      <c r="H52" s="36">
        <f t="shared" si="0"/>
        <v>0.19458438287153651</v>
      </c>
      <c r="J52" s="12">
        <v>38.96</v>
      </c>
      <c r="K52" s="8">
        <v>0</v>
      </c>
      <c r="L52" s="13">
        <v>7.33</v>
      </c>
      <c r="M52" s="13">
        <v>23.22</v>
      </c>
      <c r="N52" s="36">
        <f t="shared" si="1"/>
        <v>0.18814168377823409</v>
      </c>
    </row>
    <row r="53" spans="1:14" ht="15.75" x14ac:dyDescent="0.25">
      <c r="A53" s="4" t="s">
        <v>71</v>
      </c>
      <c r="B53" s="4" t="s">
        <v>44</v>
      </c>
      <c r="C53" s="4" t="s">
        <v>72</v>
      </c>
      <c r="D53" s="12">
        <v>0</v>
      </c>
      <c r="E53" s="8">
        <v>21.72</v>
      </c>
      <c r="F53" s="13">
        <v>21.72</v>
      </c>
      <c r="G53" s="13">
        <v>0</v>
      </c>
      <c r="H53" s="36">
        <f t="shared" si="0"/>
        <v>1</v>
      </c>
      <c r="J53" s="12">
        <v>0</v>
      </c>
      <c r="K53" s="8">
        <v>109.55000000000001</v>
      </c>
      <c r="L53" s="13">
        <v>0</v>
      </c>
      <c r="M53" s="13">
        <v>0</v>
      </c>
      <c r="N53" s="36">
        <f t="shared" si="1"/>
        <v>0</v>
      </c>
    </row>
    <row r="54" spans="1:14" ht="15.75" x14ac:dyDescent="0.25">
      <c r="A54" s="4" t="s">
        <v>71</v>
      </c>
      <c r="B54" s="4" t="s">
        <v>102</v>
      </c>
      <c r="C54" s="4" t="s">
        <v>103</v>
      </c>
      <c r="D54" s="12">
        <v>0</v>
      </c>
      <c r="E54" s="8">
        <v>23.48</v>
      </c>
      <c r="F54" s="13">
        <v>0</v>
      </c>
      <c r="G54" s="13">
        <v>0</v>
      </c>
      <c r="H54" s="36">
        <f t="shared" si="0"/>
        <v>0</v>
      </c>
      <c r="J54" s="12">
        <v>0</v>
      </c>
      <c r="K54" s="8">
        <v>0</v>
      </c>
      <c r="L54" s="13">
        <v>0</v>
      </c>
      <c r="M54" s="13">
        <v>0</v>
      </c>
      <c r="N54" s="36" t="e">
        <f t="shared" si="1"/>
        <v>#DIV/0!</v>
      </c>
    </row>
    <row r="55" spans="1:14" ht="15.75" x14ac:dyDescent="0.25">
      <c r="A55" s="4" t="s">
        <v>71</v>
      </c>
      <c r="B55" s="4" t="s">
        <v>104</v>
      </c>
      <c r="C55" s="4" t="s">
        <v>22</v>
      </c>
      <c r="D55" s="12">
        <v>0</v>
      </c>
      <c r="E55" s="8">
        <v>23.48</v>
      </c>
      <c r="F55" s="13">
        <v>23.48</v>
      </c>
      <c r="G55" s="13">
        <v>0</v>
      </c>
      <c r="H55" s="36">
        <f t="shared" si="0"/>
        <v>1</v>
      </c>
      <c r="J55" s="12">
        <v>0</v>
      </c>
      <c r="K55" s="8">
        <v>0</v>
      </c>
      <c r="L55" s="13">
        <v>0</v>
      </c>
      <c r="M55" s="13">
        <v>0</v>
      </c>
      <c r="N55" s="36" t="e">
        <f t="shared" si="1"/>
        <v>#DIV/0!</v>
      </c>
    </row>
    <row r="56" spans="1:14" ht="15.75" x14ac:dyDescent="0.25">
      <c r="A56" s="4" t="s">
        <v>71</v>
      </c>
      <c r="B56" s="4" t="s">
        <v>33</v>
      </c>
      <c r="C56" s="4" t="s">
        <v>101</v>
      </c>
      <c r="D56" s="12">
        <v>0</v>
      </c>
      <c r="E56" s="8">
        <v>271.26</v>
      </c>
      <c r="F56" s="13">
        <v>170.87</v>
      </c>
      <c r="G56" s="13">
        <v>0</v>
      </c>
      <c r="H56" s="36">
        <f t="shared" si="0"/>
        <v>0.6299122612991227</v>
      </c>
      <c r="J56" s="12">
        <v>0</v>
      </c>
      <c r="K56" s="8">
        <v>0</v>
      </c>
      <c r="L56" s="13">
        <v>0</v>
      </c>
      <c r="M56" s="13">
        <v>0</v>
      </c>
      <c r="N56" s="36" t="e">
        <f t="shared" si="1"/>
        <v>#DIV/0!</v>
      </c>
    </row>
    <row r="57" spans="1:14" ht="15.75" x14ac:dyDescent="0.25">
      <c r="A57" s="4" t="s">
        <v>71</v>
      </c>
      <c r="B57" s="4" t="s">
        <v>33</v>
      </c>
      <c r="C57" s="4" t="s">
        <v>72</v>
      </c>
      <c r="D57" s="12">
        <v>0</v>
      </c>
      <c r="E57" s="8">
        <v>706.03</v>
      </c>
      <c r="F57" s="13">
        <v>98.490000000000009</v>
      </c>
      <c r="G57" s="13">
        <v>580.23</v>
      </c>
      <c r="H57" s="36">
        <f t="shared" si="0"/>
        <v>0.13949832160106512</v>
      </c>
      <c r="J57" s="12">
        <v>580.23</v>
      </c>
      <c r="K57" s="8">
        <v>0</v>
      </c>
      <c r="L57" s="13">
        <v>192.35000000000002</v>
      </c>
      <c r="M57" s="13">
        <v>333.83000000000004</v>
      </c>
      <c r="N57" s="36">
        <f t="shared" si="1"/>
        <v>0.33150647157161817</v>
      </c>
    </row>
    <row r="58" spans="1:14" ht="15.75" x14ac:dyDescent="0.25">
      <c r="A58" s="4" t="s">
        <v>71</v>
      </c>
      <c r="B58" s="4" t="s">
        <v>74</v>
      </c>
      <c r="C58" s="4" t="s">
        <v>101</v>
      </c>
      <c r="D58" s="12">
        <v>0</v>
      </c>
      <c r="E58" s="8">
        <v>41.439</v>
      </c>
      <c r="F58" s="13">
        <v>19.02</v>
      </c>
      <c r="G58" s="13">
        <v>15.548999999999999</v>
      </c>
      <c r="H58" s="36">
        <f t="shared" si="0"/>
        <v>0.45898790993991168</v>
      </c>
      <c r="J58" s="12">
        <v>15.548999999999999</v>
      </c>
      <c r="K58" s="8">
        <v>0</v>
      </c>
      <c r="L58" s="13">
        <v>15.548999999999999</v>
      </c>
      <c r="M58" s="13">
        <v>0</v>
      </c>
      <c r="N58" s="36">
        <f t="shared" si="1"/>
        <v>1</v>
      </c>
    </row>
    <row r="59" spans="1:14" ht="15.75" x14ac:dyDescent="0.25">
      <c r="A59" s="4" t="s">
        <v>71</v>
      </c>
      <c r="B59" s="4" t="s">
        <v>74</v>
      </c>
      <c r="C59" s="4" t="s">
        <v>10</v>
      </c>
      <c r="D59" s="12">
        <v>0</v>
      </c>
      <c r="E59" s="8">
        <v>11.57</v>
      </c>
      <c r="F59" s="13">
        <v>0</v>
      </c>
      <c r="G59" s="13">
        <v>11.57</v>
      </c>
      <c r="H59" s="36">
        <f t="shared" si="0"/>
        <v>0</v>
      </c>
      <c r="J59" s="12">
        <v>11.57</v>
      </c>
      <c r="K59" s="8">
        <v>0</v>
      </c>
      <c r="L59" s="13">
        <v>11.57</v>
      </c>
      <c r="M59" s="13">
        <v>0</v>
      </c>
      <c r="N59" s="36">
        <f t="shared" si="1"/>
        <v>1</v>
      </c>
    </row>
    <row r="60" spans="1:14" ht="15.75" x14ac:dyDescent="0.25">
      <c r="A60" s="4" t="s">
        <v>71</v>
      </c>
      <c r="B60" s="4" t="s">
        <v>74</v>
      </c>
      <c r="C60" s="4" t="s">
        <v>72</v>
      </c>
      <c r="D60" s="12">
        <v>0</v>
      </c>
      <c r="E60" s="8">
        <v>173.85999999999999</v>
      </c>
      <c r="F60" s="13">
        <v>76.919999999999987</v>
      </c>
      <c r="G60" s="13">
        <v>75.37</v>
      </c>
      <c r="H60" s="36">
        <f t="shared" si="0"/>
        <v>0.44242493960657997</v>
      </c>
      <c r="J60" s="12">
        <v>75.37</v>
      </c>
      <c r="K60" s="8">
        <v>328.69</v>
      </c>
      <c r="L60" s="13">
        <v>89.2</v>
      </c>
      <c r="M60" s="13">
        <v>166.11</v>
      </c>
      <c r="N60" s="36">
        <f t="shared" si="1"/>
        <v>0.22075929317428106</v>
      </c>
    </row>
    <row r="61" spans="1:14" ht="15.75" x14ac:dyDescent="0.25">
      <c r="A61" s="4" t="s">
        <v>71</v>
      </c>
      <c r="B61" s="4" t="s">
        <v>74</v>
      </c>
      <c r="C61" s="4" t="s">
        <v>14</v>
      </c>
      <c r="D61" s="12">
        <v>0</v>
      </c>
      <c r="E61" s="8">
        <v>19.920000000000002</v>
      </c>
      <c r="F61" s="13">
        <v>0</v>
      </c>
      <c r="G61" s="13">
        <v>9.9700000000000006</v>
      </c>
      <c r="H61" s="36">
        <f t="shared" si="0"/>
        <v>0</v>
      </c>
      <c r="J61" s="12">
        <v>9.9700000000000006</v>
      </c>
      <c r="K61" s="8">
        <v>0</v>
      </c>
      <c r="L61" s="13">
        <v>9.9700000000000006</v>
      </c>
      <c r="M61" s="13">
        <v>0</v>
      </c>
      <c r="N61" s="36">
        <f t="shared" si="1"/>
        <v>1</v>
      </c>
    </row>
    <row r="62" spans="1:14" ht="15.75" x14ac:dyDescent="0.25">
      <c r="A62" s="4" t="s">
        <v>71</v>
      </c>
      <c r="B62" s="4" t="s">
        <v>74</v>
      </c>
      <c r="C62" s="4" t="s">
        <v>76</v>
      </c>
      <c r="D62" s="12">
        <v>0</v>
      </c>
      <c r="E62" s="8">
        <v>38.520000000000003</v>
      </c>
      <c r="F62" s="13">
        <v>12.91</v>
      </c>
      <c r="G62" s="13">
        <v>25.61</v>
      </c>
      <c r="H62" s="36">
        <f t="shared" si="0"/>
        <v>0.33515057113187952</v>
      </c>
      <c r="J62" s="12">
        <v>25.61</v>
      </c>
      <c r="K62" s="8">
        <v>116.56999999999998</v>
      </c>
      <c r="L62" s="13">
        <v>80.37</v>
      </c>
      <c r="M62" s="13">
        <v>69.259999999999991</v>
      </c>
      <c r="N62" s="36">
        <f t="shared" si="1"/>
        <v>0.56526937684625134</v>
      </c>
    </row>
    <row r="63" spans="1:14" ht="15.75" x14ac:dyDescent="0.25">
      <c r="A63" s="4" t="s">
        <v>71</v>
      </c>
      <c r="B63" s="4" t="s">
        <v>61</v>
      </c>
      <c r="C63" s="4" t="s">
        <v>17</v>
      </c>
      <c r="D63" s="12">
        <v>0</v>
      </c>
      <c r="E63" s="8">
        <v>695.06</v>
      </c>
      <c r="F63" s="13">
        <v>89.97999999999999</v>
      </c>
      <c r="G63" s="13">
        <v>535.41</v>
      </c>
      <c r="H63" s="36">
        <f t="shared" si="0"/>
        <v>0.1294564498028947</v>
      </c>
      <c r="J63" s="12">
        <v>535.41</v>
      </c>
      <c r="K63" s="8">
        <v>1150.1599999999999</v>
      </c>
      <c r="L63" s="13">
        <v>239.62800000000004</v>
      </c>
      <c r="M63" s="13">
        <v>901.87200000000007</v>
      </c>
      <c r="N63" s="36">
        <f t="shared" si="1"/>
        <v>0.14216437169622151</v>
      </c>
    </row>
    <row r="64" spans="1:14" ht="15.75" x14ac:dyDescent="0.25">
      <c r="A64" s="4" t="s">
        <v>71</v>
      </c>
      <c r="B64" s="4" t="s">
        <v>112</v>
      </c>
      <c r="C64" s="4" t="s">
        <v>101</v>
      </c>
      <c r="D64" s="12">
        <v>0</v>
      </c>
      <c r="E64" s="8">
        <v>60.65</v>
      </c>
      <c r="F64" s="13">
        <v>60.65</v>
      </c>
      <c r="G64" s="13">
        <v>0</v>
      </c>
      <c r="H64" s="36">
        <f t="shared" si="0"/>
        <v>1</v>
      </c>
      <c r="J64" s="12">
        <v>0</v>
      </c>
      <c r="K64" s="8">
        <v>0</v>
      </c>
      <c r="L64" s="13">
        <v>0</v>
      </c>
      <c r="M64" s="13">
        <v>0</v>
      </c>
      <c r="N64" s="36" t="e">
        <f t="shared" si="1"/>
        <v>#DIV/0!</v>
      </c>
    </row>
    <row r="65" spans="1:14" ht="15.75" x14ac:dyDescent="0.25">
      <c r="A65" s="4" t="s">
        <v>71</v>
      </c>
      <c r="B65" s="4" t="s">
        <v>112</v>
      </c>
      <c r="C65" s="4" t="s">
        <v>17</v>
      </c>
      <c r="D65" s="12">
        <v>40.78</v>
      </c>
      <c r="E65" s="8">
        <v>264.09999999999997</v>
      </c>
      <c r="F65" s="13">
        <v>0</v>
      </c>
      <c r="G65" s="13">
        <v>304.82</v>
      </c>
      <c r="H65" s="36">
        <f t="shared" si="0"/>
        <v>0</v>
      </c>
      <c r="J65" s="12">
        <v>304.82</v>
      </c>
      <c r="K65" s="8">
        <v>0</v>
      </c>
      <c r="L65" s="13">
        <v>29.41</v>
      </c>
      <c r="M65" s="13">
        <v>275.41000000000003</v>
      </c>
      <c r="N65" s="36">
        <f t="shared" si="1"/>
        <v>9.6483170395643331E-2</v>
      </c>
    </row>
    <row r="66" spans="1:14" ht="15.75" x14ac:dyDescent="0.25">
      <c r="A66" s="4" t="s">
        <v>71</v>
      </c>
      <c r="B66" s="4" t="s">
        <v>7</v>
      </c>
      <c r="C66" s="4" t="s">
        <v>111</v>
      </c>
      <c r="D66" s="12">
        <v>0</v>
      </c>
      <c r="E66" s="8">
        <v>16663.21</v>
      </c>
      <c r="F66" s="13">
        <v>7652.4989999999998</v>
      </c>
      <c r="G66" s="13">
        <v>8056.1230000000032</v>
      </c>
      <c r="H66" s="36">
        <f t="shared" si="0"/>
        <v>0.45924518745187753</v>
      </c>
      <c r="J66" s="12">
        <v>8056.1230000000032</v>
      </c>
      <c r="K66" s="8">
        <v>300.95699999999999</v>
      </c>
      <c r="L66" s="13">
        <v>2075.5910000000008</v>
      </c>
      <c r="M66" s="13">
        <v>5015.4860000000044</v>
      </c>
      <c r="N66" s="36">
        <f t="shared" si="1"/>
        <v>0.2483631842701039</v>
      </c>
    </row>
    <row r="67" spans="1:14" ht="15.75" x14ac:dyDescent="0.25">
      <c r="A67" s="4" t="s">
        <v>71</v>
      </c>
      <c r="B67" s="4" t="s">
        <v>7</v>
      </c>
      <c r="C67" s="4" t="s">
        <v>107</v>
      </c>
      <c r="D67" s="12">
        <v>0</v>
      </c>
      <c r="E67" s="8">
        <v>384.18</v>
      </c>
      <c r="F67" s="13">
        <v>0</v>
      </c>
      <c r="G67" s="13">
        <v>0</v>
      </c>
      <c r="H67" s="36">
        <f t="shared" si="0"/>
        <v>0</v>
      </c>
      <c r="J67" s="12">
        <v>0</v>
      </c>
      <c r="K67" s="8">
        <v>0</v>
      </c>
      <c r="L67" s="13">
        <v>0</v>
      </c>
      <c r="M67" s="13">
        <v>0</v>
      </c>
      <c r="N67" s="36" t="e">
        <f t="shared" si="1"/>
        <v>#DIV/0!</v>
      </c>
    </row>
    <row r="68" spans="1:14" ht="15.75" x14ac:dyDescent="0.25">
      <c r="A68" s="4" t="s">
        <v>71</v>
      </c>
      <c r="B68" s="4" t="s">
        <v>7</v>
      </c>
      <c r="C68" s="4" t="s">
        <v>17</v>
      </c>
      <c r="D68" s="12">
        <v>209.28</v>
      </c>
      <c r="E68" s="8">
        <v>4958.2299999999968</v>
      </c>
      <c r="F68" s="13">
        <v>1072.3700000000001</v>
      </c>
      <c r="G68" s="13">
        <v>706.40000000000009</v>
      </c>
      <c r="H68" s="36">
        <f t="shared" ref="H68:H131" si="2">F68/(D68+E68)</f>
        <v>0.20752161098865815</v>
      </c>
      <c r="J68" s="12">
        <v>706.40000000000009</v>
      </c>
      <c r="K68" s="8">
        <v>1354.7190000000003</v>
      </c>
      <c r="L68" s="13">
        <v>563.33000000000015</v>
      </c>
      <c r="M68" s="13">
        <v>1018.5699999999999</v>
      </c>
      <c r="N68" s="36">
        <f t="shared" ref="N68:N131" si="3">L68/(J68+K68)</f>
        <v>0.27331270052820822</v>
      </c>
    </row>
    <row r="69" spans="1:14" ht="15.75" x14ac:dyDescent="0.25">
      <c r="A69" s="4" t="s">
        <v>71</v>
      </c>
      <c r="B69" s="4" t="s">
        <v>7</v>
      </c>
      <c r="C69" s="4" t="s">
        <v>8</v>
      </c>
      <c r="D69" s="12">
        <v>0</v>
      </c>
      <c r="E69" s="8">
        <v>75.08</v>
      </c>
      <c r="F69" s="13">
        <v>0</v>
      </c>
      <c r="G69" s="13">
        <v>75.08</v>
      </c>
      <c r="H69" s="36">
        <f t="shared" si="2"/>
        <v>0</v>
      </c>
      <c r="J69" s="12">
        <v>75.08</v>
      </c>
      <c r="K69" s="8">
        <v>75.03</v>
      </c>
      <c r="L69" s="13">
        <v>0</v>
      </c>
      <c r="M69" s="13">
        <v>75.03</v>
      </c>
      <c r="N69" s="36">
        <f t="shared" si="3"/>
        <v>0</v>
      </c>
    </row>
    <row r="70" spans="1:14" ht="15.75" x14ac:dyDescent="0.25">
      <c r="A70" s="4" t="s">
        <v>71</v>
      </c>
      <c r="B70" s="4" t="s">
        <v>52</v>
      </c>
      <c r="C70" s="4" t="s">
        <v>73</v>
      </c>
      <c r="D70" s="12">
        <v>0</v>
      </c>
      <c r="E70" s="8">
        <v>28.12</v>
      </c>
      <c r="F70" s="13">
        <v>0</v>
      </c>
      <c r="G70" s="13">
        <v>28.12</v>
      </c>
      <c r="H70" s="36">
        <f t="shared" si="2"/>
        <v>0</v>
      </c>
      <c r="J70" s="12">
        <v>28.12</v>
      </c>
      <c r="K70" s="8">
        <v>0</v>
      </c>
      <c r="L70" s="13">
        <v>0</v>
      </c>
      <c r="M70" s="13">
        <v>0</v>
      </c>
      <c r="N70" s="36">
        <f t="shared" si="3"/>
        <v>0</v>
      </c>
    </row>
    <row r="71" spans="1:14" ht="15.75" x14ac:dyDescent="0.25">
      <c r="A71" s="4" t="s">
        <v>71</v>
      </c>
      <c r="B71" s="4" t="s">
        <v>52</v>
      </c>
      <c r="C71" s="4" t="s">
        <v>72</v>
      </c>
      <c r="D71" s="12">
        <v>0</v>
      </c>
      <c r="E71" s="8">
        <v>163.76999999999998</v>
      </c>
      <c r="F71" s="13">
        <v>16.46</v>
      </c>
      <c r="G71" s="13">
        <v>0</v>
      </c>
      <c r="H71" s="36">
        <f t="shared" si="2"/>
        <v>0.10050680832875375</v>
      </c>
      <c r="J71" s="12">
        <v>0</v>
      </c>
      <c r="K71" s="8">
        <v>0</v>
      </c>
      <c r="L71" s="13">
        <v>0</v>
      </c>
      <c r="M71" s="13">
        <v>0</v>
      </c>
      <c r="N71" s="36" t="e">
        <f t="shared" si="3"/>
        <v>#DIV/0!</v>
      </c>
    </row>
    <row r="72" spans="1:14" ht="15.75" x14ac:dyDescent="0.25">
      <c r="A72" s="4" t="s">
        <v>71</v>
      </c>
      <c r="B72" s="4" t="s">
        <v>52</v>
      </c>
      <c r="C72" s="4" t="s">
        <v>22</v>
      </c>
      <c r="D72" s="12">
        <v>0</v>
      </c>
      <c r="E72" s="8">
        <v>12.56</v>
      </c>
      <c r="F72" s="13">
        <v>0</v>
      </c>
      <c r="G72" s="13">
        <v>0</v>
      </c>
      <c r="H72" s="36">
        <f t="shared" si="2"/>
        <v>0</v>
      </c>
      <c r="J72" s="12">
        <v>0</v>
      </c>
      <c r="K72" s="8">
        <v>0</v>
      </c>
      <c r="L72" s="13">
        <v>0</v>
      </c>
      <c r="M72" s="13">
        <v>0</v>
      </c>
      <c r="N72" s="36" t="e">
        <f t="shared" si="3"/>
        <v>#DIV/0!</v>
      </c>
    </row>
    <row r="73" spans="1:14" ht="15.75" x14ac:dyDescent="0.25">
      <c r="A73" s="4" t="s">
        <v>71</v>
      </c>
      <c r="B73" s="4" t="s">
        <v>93</v>
      </c>
      <c r="C73" s="4" t="s">
        <v>93</v>
      </c>
      <c r="D73" s="12">
        <v>0</v>
      </c>
      <c r="E73" s="8">
        <v>13.13</v>
      </c>
      <c r="F73" s="13">
        <v>0</v>
      </c>
      <c r="G73" s="13">
        <v>0</v>
      </c>
      <c r="H73" s="36">
        <f t="shared" si="2"/>
        <v>0</v>
      </c>
      <c r="J73" s="12">
        <v>0</v>
      </c>
      <c r="K73" s="8">
        <v>0</v>
      </c>
      <c r="L73" s="13">
        <v>0</v>
      </c>
      <c r="M73" s="13">
        <v>0</v>
      </c>
      <c r="N73" s="36" t="e">
        <f t="shared" si="3"/>
        <v>#DIV/0!</v>
      </c>
    </row>
    <row r="74" spans="1:14" ht="15.75" x14ac:dyDescent="0.25">
      <c r="A74" s="4" t="s">
        <v>71</v>
      </c>
      <c r="B74" s="4" t="s">
        <v>79</v>
      </c>
      <c r="C74" s="4" t="s">
        <v>80</v>
      </c>
      <c r="D74" s="12">
        <v>0</v>
      </c>
      <c r="E74" s="8">
        <v>3.13</v>
      </c>
      <c r="F74" s="13">
        <v>1.9900000000000002</v>
      </c>
      <c r="G74" s="13">
        <v>0</v>
      </c>
      <c r="H74" s="36">
        <f t="shared" si="2"/>
        <v>0.63578274760383391</v>
      </c>
      <c r="J74" s="12">
        <v>0</v>
      </c>
      <c r="K74" s="8">
        <v>1.73</v>
      </c>
      <c r="L74" s="13">
        <v>0.77</v>
      </c>
      <c r="M74" s="13">
        <v>0.96</v>
      </c>
      <c r="N74" s="36">
        <f t="shared" si="3"/>
        <v>0.44508670520231214</v>
      </c>
    </row>
    <row r="75" spans="1:14" ht="15.75" x14ac:dyDescent="0.25">
      <c r="A75" s="4" t="s">
        <v>71</v>
      </c>
      <c r="B75" s="4" t="s">
        <v>25</v>
      </c>
      <c r="C75" s="4" t="s">
        <v>92</v>
      </c>
      <c r="D75" s="12">
        <v>0</v>
      </c>
      <c r="E75" s="8">
        <v>607.2399999999999</v>
      </c>
      <c r="F75" s="13">
        <v>279.73999999999995</v>
      </c>
      <c r="G75" s="13">
        <v>364.47999999999996</v>
      </c>
      <c r="H75" s="36">
        <f t="shared" si="2"/>
        <v>0.46067452736973846</v>
      </c>
      <c r="J75" s="12">
        <v>364.47999999999996</v>
      </c>
      <c r="K75" s="8">
        <v>135.35999999999999</v>
      </c>
      <c r="L75" s="13">
        <v>166.2</v>
      </c>
      <c r="M75" s="13">
        <v>351.63</v>
      </c>
      <c r="N75" s="36">
        <f t="shared" si="3"/>
        <v>0.33250640204865561</v>
      </c>
    </row>
    <row r="76" spans="1:14" ht="15.75" x14ac:dyDescent="0.25">
      <c r="A76" s="4" t="s">
        <v>71</v>
      </c>
      <c r="B76" s="4" t="s">
        <v>25</v>
      </c>
      <c r="C76" s="4" t="s">
        <v>72</v>
      </c>
      <c r="D76" s="12">
        <v>0</v>
      </c>
      <c r="E76" s="8">
        <v>323.31999999999994</v>
      </c>
      <c r="F76" s="13">
        <v>147.09999999999997</v>
      </c>
      <c r="G76" s="13">
        <v>219.17000000000004</v>
      </c>
      <c r="H76" s="36">
        <f t="shared" si="2"/>
        <v>0.45496721514289246</v>
      </c>
      <c r="J76" s="12">
        <v>219.17000000000004</v>
      </c>
      <c r="K76" s="8">
        <v>270.63</v>
      </c>
      <c r="L76" s="13">
        <v>91.83</v>
      </c>
      <c r="M76" s="13">
        <v>283.17</v>
      </c>
      <c r="N76" s="36">
        <f t="shared" si="3"/>
        <v>0.18748468762760306</v>
      </c>
    </row>
    <row r="77" spans="1:14" ht="15.75" x14ac:dyDescent="0.25">
      <c r="A77" s="4" t="s">
        <v>71</v>
      </c>
      <c r="B77" s="4" t="s">
        <v>35</v>
      </c>
      <c r="C77" s="4" t="s">
        <v>135</v>
      </c>
      <c r="D77" s="12">
        <v>0</v>
      </c>
      <c r="E77" s="8">
        <v>35.61</v>
      </c>
      <c r="F77" s="13">
        <v>12.22</v>
      </c>
      <c r="G77" s="13">
        <v>11.7</v>
      </c>
      <c r="H77" s="36">
        <f t="shared" si="2"/>
        <v>0.34316203313675936</v>
      </c>
      <c r="J77" s="12">
        <v>11.7</v>
      </c>
      <c r="K77" s="8">
        <v>0</v>
      </c>
      <c r="L77" s="13">
        <v>0</v>
      </c>
      <c r="M77" s="13">
        <v>0</v>
      </c>
      <c r="N77" s="36">
        <f t="shared" si="3"/>
        <v>0</v>
      </c>
    </row>
    <row r="78" spans="1:14" ht="15.75" x14ac:dyDescent="0.25">
      <c r="A78" s="4" t="s">
        <v>71</v>
      </c>
      <c r="B78" s="4" t="s">
        <v>35</v>
      </c>
      <c r="C78" s="4" t="s">
        <v>72</v>
      </c>
      <c r="D78" s="12">
        <v>0</v>
      </c>
      <c r="E78" s="8">
        <v>77.17</v>
      </c>
      <c r="F78" s="13">
        <v>27.380000000000003</v>
      </c>
      <c r="G78" s="13">
        <v>49.790000000000006</v>
      </c>
      <c r="H78" s="36">
        <f t="shared" si="2"/>
        <v>0.35480108850589609</v>
      </c>
      <c r="J78" s="12">
        <v>49.790000000000006</v>
      </c>
      <c r="K78" s="8">
        <v>28.65</v>
      </c>
      <c r="L78" s="13">
        <v>0.72</v>
      </c>
      <c r="M78" s="13">
        <v>77.680000000000007</v>
      </c>
      <c r="N78" s="36">
        <f t="shared" si="3"/>
        <v>9.1789903110657822E-3</v>
      </c>
    </row>
    <row r="79" spans="1:14" ht="15.75" x14ac:dyDescent="0.25">
      <c r="A79" s="4" t="s">
        <v>65</v>
      </c>
      <c r="B79" s="4" t="s">
        <v>11</v>
      </c>
      <c r="C79" s="4" t="s">
        <v>57</v>
      </c>
      <c r="D79" s="12">
        <v>0</v>
      </c>
      <c r="E79" s="8">
        <v>2.94</v>
      </c>
      <c r="F79" s="13">
        <v>0</v>
      </c>
      <c r="G79" s="13">
        <v>2.94</v>
      </c>
      <c r="H79" s="36">
        <f t="shared" si="2"/>
        <v>0</v>
      </c>
      <c r="J79" s="12">
        <v>2.94</v>
      </c>
      <c r="K79" s="8">
        <v>0</v>
      </c>
      <c r="L79" s="13">
        <v>0</v>
      </c>
      <c r="M79" s="13">
        <v>0</v>
      </c>
      <c r="N79" s="36">
        <f t="shared" si="3"/>
        <v>0</v>
      </c>
    </row>
    <row r="80" spans="1:14" ht="15.75" x14ac:dyDescent="0.25">
      <c r="A80" s="4" t="s">
        <v>65</v>
      </c>
      <c r="B80" s="4" t="s">
        <v>11</v>
      </c>
      <c r="C80" s="4" t="s">
        <v>78</v>
      </c>
      <c r="D80" s="12">
        <v>0</v>
      </c>
      <c r="E80" s="8">
        <v>10.65</v>
      </c>
      <c r="F80" s="13">
        <v>0</v>
      </c>
      <c r="G80" s="13">
        <v>3.85</v>
      </c>
      <c r="H80" s="36">
        <f t="shared" si="2"/>
        <v>0</v>
      </c>
      <c r="J80" s="12">
        <v>3.85</v>
      </c>
      <c r="K80" s="8">
        <v>0</v>
      </c>
      <c r="L80" s="13">
        <v>0</v>
      </c>
      <c r="M80" s="13">
        <v>3.85</v>
      </c>
      <c r="N80" s="36">
        <f t="shared" si="3"/>
        <v>0</v>
      </c>
    </row>
    <row r="81" spans="1:14" ht="15.75" x14ac:dyDescent="0.25">
      <c r="A81" s="4" t="s">
        <v>65</v>
      </c>
      <c r="B81" s="4" t="s">
        <v>11</v>
      </c>
      <c r="C81" s="4" t="s">
        <v>30</v>
      </c>
      <c r="D81" s="12">
        <v>349.08</v>
      </c>
      <c r="E81" s="8">
        <v>107.98</v>
      </c>
      <c r="F81" s="13">
        <v>134.46</v>
      </c>
      <c r="G81" s="13">
        <v>76.36</v>
      </c>
      <c r="H81" s="36">
        <f t="shared" si="2"/>
        <v>0.29418457095348532</v>
      </c>
      <c r="J81" s="12">
        <v>76.36</v>
      </c>
      <c r="K81" s="8">
        <v>48.41</v>
      </c>
      <c r="L81" s="13">
        <v>39.22</v>
      </c>
      <c r="M81" s="13">
        <v>32.549999999999997</v>
      </c>
      <c r="N81" s="36">
        <f t="shared" si="3"/>
        <v>0.31433838262402819</v>
      </c>
    </row>
    <row r="82" spans="1:14" ht="15.75" x14ac:dyDescent="0.25">
      <c r="A82" s="4" t="s">
        <v>65</v>
      </c>
      <c r="B82" s="4" t="s">
        <v>11</v>
      </c>
      <c r="C82" s="4" t="s">
        <v>31</v>
      </c>
      <c r="D82" s="12">
        <v>231.15199999999999</v>
      </c>
      <c r="E82" s="8">
        <v>287.22000000000003</v>
      </c>
      <c r="F82" s="13">
        <v>653.34999999999945</v>
      </c>
      <c r="G82" s="13">
        <v>91.999999999999986</v>
      </c>
      <c r="H82" s="36">
        <f t="shared" si="2"/>
        <v>1.26038829257753</v>
      </c>
      <c r="J82" s="12">
        <v>91.999999999999986</v>
      </c>
      <c r="K82" s="8">
        <v>270.95</v>
      </c>
      <c r="L82" s="13">
        <v>237.80000000000004</v>
      </c>
      <c r="M82" s="13">
        <v>74.839999999999989</v>
      </c>
      <c r="N82" s="36">
        <f t="shared" si="3"/>
        <v>0.65518666482986654</v>
      </c>
    </row>
    <row r="83" spans="1:14" ht="15.75" x14ac:dyDescent="0.25">
      <c r="A83" s="4" t="s">
        <v>65</v>
      </c>
      <c r="B83" s="4" t="s">
        <v>79</v>
      </c>
      <c r="C83" s="4" t="s">
        <v>80</v>
      </c>
      <c r="D83" s="12">
        <v>2.3499999999999996</v>
      </c>
      <c r="E83" s="8">
        <v>0.56999999999999995</v>
      </c>
      <c r="F83" s="13">
        <v>2.88</v>
      </c>
      <c r="G83" s="13">
        <v>0</v>
      </c>
      <c r="H83" s="36">
        <f t="shared" si="2"/>
        <v>0.98630136986301387</v>
      </c>
      <c r="J83" s="12">
        <v>0</v>
      </c>
      <c r="K83" s="8">
        <v>0</v>
      </c>
      <c r="L83" s="13">
        <v>0</v>
      </c>
      <c r="M83" s="13">
        <v>0</v>
      </c>
      <c r="N83" s="36" t="e">
        <f t="shared" si="3"/>
        <v>#DIV/0!</v>
      </c>
    </row>
    <row r="84" spans="1:14" ht="15.75" x14ac:dyDescent="0.25">
      <c r="A84" s="4" t="s">
        <v>65</v>
      </c>
      <c r="B84" s="4" t="s">
        <v>25</v>
      </c>
      <c r="C84" s="4" t="s">
        <v>118</v>
      </c>
      <c r="D84" s="12">
        <v>7.1</v>
      </c>
      <c r="E84" s="8">
        <v>7.1</v>
      </c>
      <c r="F84" s="13">
        <v>0</v>
      </c>
      <c r="G84" s="13">
        <v>7.1</v>
      </c>
      <c r="H84" s="36">
        <f t="shared" si="2"/>
        <v>0</v>
      </c>
      <c r="J84" s="12">
        <v>7.1</v>
      </c>
      <c r="K84" s="8">
        <v>0</v>
      </c>
      <c r="L84" s="13">
        <v>7.1</v>
      </c>
      <c r="M84" s="13">
        <v>0</v>
      </c>
      <c r="N84" s="36">
        <f t="shared" si="3"/>
        <v>1</v>
      </c>
    </row>
    <row r="85" spans="1:14" ht="15.75" x14ac:dyDescent="0.25">
      <c r="A85" s="4" t="s">
        <v>65</v>
      </c>
      <c r="B85" s="4" t="s">
        <v>25</v>
      </c>
      <c r="C85" s="4" t="s">
        <v>26</v>
      </c>
      <c r="D85" s="12">
        <v>44.321999999999996</v>
      </c>
      <c r="E85" s="8">
        <v>4.7</v>
      </c>
      <c r="F85" s="13">
        <v>133.6</v>
      </c>
      <c r="G85" s="13">
        <v>2.35</v>
      </c>
      <c r="H85" s="36">
        <f t="shared" si="2"/>
        <v>2.7253070050181551</v>
      </c>
      <c r="J85" s="12">
        <v>2.35</v>
      </c>
      <c r="K85" s="8">
        <v>0</v>
      </c>
      <c r="L85" s="13">
        <v>0</v>
      </c>
      <c r="M85" s="13">
        <v>2.35</v>
      </c>
      <c r="N85" s="36">
        <f t="shared" si="3"/>
        <v>0</v>
      </c>
    </row>
    <row r="86" spans="1:14" ht="15.75" x14ac:dyDescent="0.25">
      <c r="A86" s="4" t="s">
        <v>65</v>
      </c>
      <c r="B86" s="4" t="s">
        <v>25</v>
      </c>
      <c r="C86" s="4" t="s">
        <v>22</v>
      </c>
      <c r="D86" s="12">
        <v>0</v>
      </c>
      <c r="E86" s="8">
        <v>2.67</v>
      </c>
      <c r="F86" s="13">
        <v>2.67</v>
      </c>
      <c r="G86" s="13">
        <v>0</v>
      </c>
      <c r="H86" s="36">
        <f t="shared" si="2"/>
        <v>1</v>
      </c>
      <c r="J86" s="12">
        <v>0</v>
      </c>
      <c r="K86" s="8">
        <v>0</v>
      </c>
      <c r="L86" s="13">
        <v>0</v>
      </c>
      <c r="M86" s="13">
        <v>0</v>
      </c>
      <c r="N86" s="36" t="e">
        <f t="shared" si="3"/>
        <v>#DIV/0!</v>
      </c>
    </row>
    <row r="87" spans="1:14" ht="15.75" x14ac:dyDescent="0.25">
      <c r="A87" s="4" t="s">
        <v>16</v>
      </c>
      <c r="B87" s="4" t="s">
        <v>44</v>
      </c>
      <c r="C87" s="4" t="s">
        <v>50</v>
      </c>
      <c r="D87" s="12">
        <v>0</v>
      </c>
      <c r="E87" s="8">
        <v>32.049999999999997</v>
      </c>
      <c r="F87" s="13">
        <v>463.71999999999991</v>
      </c>
      <c r="G87" s="13">
        <v>52.18</v>
      </c>
      <c r="H87" s="36">
        <f t="shared" si="2"/>
        <v>14.468642745709827</v>
      </c>
      <c r="J87" s="12">
        <v>52.18</v>
      </c>
      <c r="K87" s="8">
        <v>263.69</v>
      </c>
      <c r="L87" s="13">
        <v>248.26999999999995</v>
      </c>
      <c r="M87" s="13">
        <v>28.36</v>
      </c>
      <c r="N87" s="36">
        <f t="shared" si="3"/>
        <v>0.78598790641719674</v>
      </c>
    </row>
    <row r="88" spans="1:14" ht="15.75" x14ac:dyDescent="0.25">
      <c r="A88" s="4" t="s">
        <v>16</v>
      </c>
      <c r="B88" s="4" t="s">
        <v>44</v>
      </c>
      <c r="C88" s="4" t="s">
        <v>46</v>
      </c>
      <c r="D88" s="12">
        <v>0</v>
      </c>
      <c r="E88" s="8">
        <v>104.07999999999998</v>
      </c>
      <c r="F88" s="13">
        <v>50.34</v>
      </c>
      <c r="G88" s="13">
        <v>16.2</v>
      </c>
      <c r="H88" s="36">
        <f t="shared" si="2"/>
        <v>0.4836664104534974</v>
      </c>
      <c r="J88" s="12">
        <v>16.2</v>
      </c>
      <c r="K88" s="8">
        <v>0</v>
      </c>
      <c r="L88" s="13">
        <v>16.2</v>
      </c>
      <c r="M88" s="13">
        <v>0</v>
      </c>
      <c r="N88" s="36">
        <f t="shared" si="3"/>
        <v>1</v>
      </c>
    </row>
    <row r="89" spans="1:14" ht="15.75" x14ac:dyDescent="0.25">
      <c r="A89" s="4" t="s">
        <v>16</v>
      </c>
      <c r="B89" s="4" t="s">
        <v>44</v>
      </c>
      <c r="C89" s="4" t="s">
        <v>140</v>
      </c>
      <c r="D89" s="12">
        <v>0</v>
      </c>
      <c r="E89" s="8">
        <v>122.33</v>
      </c>
      <c r="F89" s="13">
        <v>66.389999999999986</v>
      </c>
      <c r="G89" s="13">
        <v>55.94</v>
      </c>
      <c r="H89" s="36">
        <f t="shared" si="2"/>
        <v>0.54271233548598041</v>
      </c>
      <c r="J89" s="12">
        <v>55.94</v>
      </c>
      <c r="K89" s="8">
        <v>247.56999999999996</v>
      </c>
      <c r="L89" s="13">
        <v>129.16</v>
      </c>
      <c r="M89" s="13">
        <v>174.35000000000002</v>
      </c>
      <c r="N89" s="36">
        <f t="shared" si="3"/>
        <v>0.42555434746795823</v>
      </c>
    </row>
    <row r="90" spans="1:14" ht="15.75" x14ac:dyDescent="0.25">
      <c r="A90" s="4" t="s">
        <v>16</v>
      </c>
      <c r="B90" s="4" t="s">
        <v>44</v>
      </c>
      <c r="C90" s="4" t="s">
        <v>45</v>
      </c>
      <c r="D90" s="12">
        <v>0</v>
      </c>
      <c r="E90" s="8">
        <v>483.92</v>
      </c>
      <c r="F90" s="13">
        <v>0</v>
      </c>
      <c r="G90" s="13">
        <v>0</v>
      </c>
      <c r="H90" s="36">
        <f t="shared" si="2"/>
        <v>0</v>
      </c>
      <c r="J90" s="12">
        <v>0</v>
      </c>
      <c r="K90" s="8">
        <v>302.98</v>
      </c>
      <c r="L90" s="13">
        <v>190.27</v>
      </c>
      <c r="M90" s="13">
        <v>100.69</v>
      </c>
      <c r="N90" s="36">
        <f t="shared" si="3"/>
        <v>0.62799524721103706</v>
      </c>
    </row>
    <row r="91" spans="1:14" ht="15.75" x14ac:dyDescent="0.25">
      <c r="A91" s="4" t="s">
        <v>16</v>
      </c>
      <c r="B91" s="4" t="s">
        <v>3</v>
      </c>
      <c r="C91" s="4" t="s">
        <v>20</v>
      </c>
      <c r="D91" s="12">
        <v>47.24</v>
      </c>
      <c r="E91" s="8">
        <v>1993.68</v>
      </c>
      <c r="F91" s="13">
        <v>1316.7200000000003</v>
      </c>
      <c r="G91" s="13">
        <v>478.53</v>
      </c>
      <c r="H91" s="36">
        <f t="shared" si="2"/>
        <v>0.64516002587068588</v>
      </c>
      <c r="J91" s="12">
        <v>478.53</v>
      </c>
      <c r="K91" s="8">
        <v>3559.559999999999</v>
      </c>
      <c r="L91" s="13">
        <v>3222.08</v>
      </c>
      <c r="M91" s="13">
        <v>273.80999999999995</v>
      </c>
      <c r="N91" s="36">
        <f t="shared" si="3"/>
        <v>0.79792178975703876</v>
      </c>
    </row>
    <row r="92" spans="1:14" ht="15.75" x14ac:dyDescent="0.25">
      <c r="A92" s="4" t="s">
        <v>16</v>
      </c>
      <c r="B92" s="4" t="s">
        <v>3</v>
      </c>
      <c r="C92" s="4" t="s">
        <v>50</v>
      </c>
      <c r="D92" s="12">
        <v>326.95999999999987</v>
      </c>
      <c r="E92" s="8">
        <v>2145.23</v>
      </c>
      <c r="F92" s="13">
        <v>1290.6219999999998</v>
      </c>
      <c r="G92" s="13">
        <v>649.30799999999977</v>
      </c>
      <c r="H92" s="36">
        <f t="shared" si="2"/>
        <v>0.52205615264198946</v>
      </c>
      <c r="J92" s="12">
        <v>649.30799999999977</v>
      </c>
      <c r="K92" s="8">
        <v>675.59000000000026</v>
      </c>
      <c r="L92" s="13">
        <v>1055.0539999999994</v>
      </c>
      <c r="M92" s="13">
        <v>193.82999999999998</v>
      </c>
      <c r="N92" s="36">
        <f t="shared" si="3"/>
        <v>0.7963284720786048</v>
      </c>
    </row>
    <row r="93" spans="1:14" ht="15.75" x14ac:dyDescent="0.25">
      <c r="A93" s="4" t="s">
        <v>16</v>
      </c>
      <c r="B93" s="4" t="s">
        <v>3</v>
      </c>
      <c r="C93" s="4" t="s">
        <v>21</v>
      </c>
      <c r="D93" s="12">
        <v>53.879999999999995</v>
      </c>
      <c r="E93" s="8">
        <v>544.05999999999983</v>
      </c>
      <c r="F93" s="13">
        <v>465.66999999999985</v>
      </c>
      <c r="G93" s="13">
        <v>7.99</v>
      </c>
      <c r="H93" s="36">
        <f t="shared" si="2"/>
        <v>0.7787905140984045</v>
      </c>
      <c r="J93" s="12">
        <v>7.99</v>
      </c>
      <c r="K93" s="8">
        <v>333.27</v>
      </c>
      <c r="L93" s="13">
        <v>331.96</v>
      </c>
      <c r="M93" s="13">
        <v>0</v>
      </c>
      <c r="N93" s="36">
        <f t="shared" si="3"/>
        <v>0.97274805133915487</v>
      </c>
    </row>
    <row r="94" spans="1:14" ht="15.75" x14ac:dyDescent="0.25">
      <c r="A94" s="4" t="s">
        <v>16</v>
      </c>
      <c r="B94" s="4" t="s">
        <v>3</v>
      </c>
      <c r="C94" s="4" t="s">
        <v>22</v>
      </c>
      <c r="D94" s="12">
        <v>725.15700000000004</v>
      </c>
      <c r="E94" s="8">
        <v>2305.9479999999985</v>
      </c>
      <c r="F94" s="13">
        <v>2202.8299999999986</v>
      </c>
      <c r="G94" s="13">
        <v>351.80099999999999</v>
      </c>
      <c r="H94" s="36">
        <f t="shared" si="2"/>
        <v>0.72674156784406996</v>
      </c>
      <c r="J94" s="12">
        <v>351.80099999999999</v>
      </c>
      <c r="K94" s="8">
        <v>305.54999999999995</v>
      </c>
      <c r="L94" s="13">
        <v>572.94100000000003</v>
      </c>
      <c r="M94" s="13">
        <v>125.14</v>
      </c>
      <c r="N94" s="36">
        <f t="shared" si="3"/>
        <v>0.87159067225880871</v>
      </c>
    </row>
    <row r="95" spans="1:14" ht="15.75" x14ac:dyDescent="0.25">
      <c r="A95" s="4" t="s">
        <v>16</v>
      </c>
      <c r="B95" s="4" t="s">
        <v>3</v>
      </c>
      <c r="C95" s="4" t="s">
        <v>39</v>
      </c>
      <c r="D95" s="12">
        <v>266.34000000000003</v>
      </c>
      <c r="E95" s="8">
        <v>1005.2599999999995</v>
      </c>
      <c r="F95" s="13">
        <v>973.64999999999975</v>
      </c>
      <c r="G95" s="13">
        <v>169.88</v>
      </c>
      <c r="H95" s="36">
        <f t="shared" si="2"/>
        <v>0.76568889587920741</v>
      </c>
      <c r="J95" s="12">
        <v>169.88</v>
      </c>
      <c r="K95" s="8">
        <v>283.79999999999978</v>
      </c>
      <c r="L95" s="13">
        <v>375.08000000000004</v>
      </c>
      <c r="M95" s="13">
        <v>100.86999999999999</v>
      </c>
      <c r="N95" s="36">
        <f t="shared" si="3"/>
        <v>0.82675013225180793</v>
      </c>
    </row>
    <row r="96" spans="1:14" ht="15.75" x14ac:dyDescent="0.25">
      <c r="A96" s="4" t="s">
        <v>16</v>
      </c>
      <c r="B96" s="4" t="s">
        <v>3</v>
      </c>
      <c r="C96" s="4" t="s">
        <v>4</v>
      </c>
      <c r="D96" s="12">
        <v>1543.6499999999999</v>
      </c>
      <c r="E96" s="8">
        <v>10418.348999999998</v>
      </c>
      <c r="F96" s="13">
        <v>5802.7999999999984</v>
      </c>
      <c r="G96" s="13">
        <v>2083.0700000000002</v>
      </c>
      <c r="H96" s="36">
        <f t="shared" si="2"/>
        <v>0.48510286616810444</v>
      </c>
      <c r="J96" s="12">
        <v>2083.0700000000002</v>
      </c>
      <c r="K96" s="8">
        <v>4045.782999999999</v>
      </c>
      <c r="L96" s="13">
        <v>4016.5199999999991</v>
      </c>
      <c r="M96" s="13">
        <v>862.61300000000028</v>
      </c>
      <c r="N96" s="36">
        <f t="shared" si="3"/>
        <v>0.65534611451767555</v>
      </c>
    </row>
    <row r="97" spans="1:14" ht="15.75" x14ac:dyDescent="0.25">
      <c r="A97" s="4" t="s">
        <v>16</v>
      </c>
      <c r="B97" s="4" t="s">
        <v>3</v>
      </c>
      <c r="C97" s="4" t="s">
        <v>64</v>
      </c>
      <c r="D97" s="12">
        <v>0</v>
      </c>
      <c r="E97" s="8">
        <v>10.199999999999999</v>
      </c>
      <c r="F97" s="13">
        <v>20.399999999999999</v>
      </c>
      <c r="G97" s="13">
        <v>0</v>
      </c>
      <c r="H97" s="36">
        <f t="shared" si="2"/>
        <v>2</v>
      </c>
      <c r="J97" s="12">
        <v>0</v>
      </c>
      <c r="K97" s="8">
        <v>15.12</v>
      </c>
      <c r="L97" s="13">
        <v>15.12</v>
      </c>
      <c r="M97" s="13">
        <v>0</v>
      </c>
      <c r="N97" s="36">
        <f t="shared" si="3"/>
        <v>1</v>
      </c>
    </row>
    <row r="98" spans="1:14" ht="15.75" x14ac:dyDescent="0.25">
      <c r="A98" s="4" t="s">
        <v>16</v>
      </c>
      <c r="B98" s="4" t="s">
        <v>3</v>
      </c>
      <c r="C98" s="4" t="s">
        <v>32</v>
      </c>
      <c r="D98" s="12">
        <v>569.32000000000016</v>
      </c>
      <c r="E98" s="8">
        <v>1826.6100000000017</v>
      </c>
      <c r="F98" s="13">
        <v>2014.7220000000002</v>
      </c>
      <c r="G98" s="13">
        <v>240.67999999999998</v>
      </c>
      <c r="H98" s="36">
        <f t="shared" si="2"/>
        <v>0.84089351525294909</v>
      </c>
      <c r="J98" s="12">
        <v>240.67999999999998</v>
      </c>
      <c r="K98" s="8">
        <v>2425.9500000000012</v>
      </c>
      <c r="L98" s="13">
        <v>2246.3399999999997</v>
      </c>
      <c r="M98" s="13">
        <v>265.53999999999996</v>
      </c>
      <c r="N98" s="36">
        <f t="shared" si="3"/>
        <v>0.84238908284988878</v>
      </c>
    </row>
    <row r="99" spans="1:14" ht="15.75" x14ac:dyDescent="0.25">
      <c r="A99" s="4" t="s">
        <v>16</v>
      </c>
      <c r="B99" s="4" t="s">
        <v>3</v>
      </c>
      <c r="C99" s="4" t="s">
        <v>15</v>
      </c>
      <c r="D99" s="12">
        <v>9.4600000000000009</v>
      </c>
      <c r="E99" s="8">
        <v>16.420000000000002</v>
      </c>
      <c r="F99" s="13">
        <v>9.4600000000000009</v>
      </c>
      <c r="G99" s="13">
        <v>8.01</v>
      </c>
      <c r="H99" s="36">
        <f t="shared" si="2"/>
        <v>0.36553323029366308</v>
      </c>
      <c r="J99" s="12">
        <v>8.01</v>
      </c>
      <c r="K99" s="8">
        <v>0</v>
      </c>
      <c r="L99" s="13">
        <v>8.01</v>
      </c>
      <c r="M99" s="13">
        <v>0</v>
      </c>
      <c r="N99" s="36">
        <f t="shared" si="3"/>
        <v>1</v>
      </c>
    </row>
    <row r="100" spans="1:14" ht="15.75" x14ac:dyDescent="0.25">
      <c r="A100" s="4" t="s">
        <v>16</v>
      </c>
      <c r="B100" s="4" t="s">
        <v>3</v>
      </c>
      <c r="C100" s="4" t="s">
        <v>43</v>
      </c>
      <c r="D100" s="12">
        <v>0</v>
      </c>
      <c r="E100" s="8">
        <v>82.8</v>
      </c>
      <c r="F100" s="13">
        <v>82.8</v>
      </c>
      <c r="G100" s="13">
        <v>0</v>
      </c>
      <c r="H100" s="36">
        <f t="shared" si="2"/>
        <v>1</v>
      </c>
      <c r="J100" s="12">
        <v>0</v>
      </c>
      <c r="K100" s="8">
        <v>44.35</v>
      </c>
      <c r="L100" s="13">
        <v>44.35</v>
      </c>
      <c r="M100" s="13">
        <v>0</v>
      </c>
      <c r="N100" s="36">
        <f t="shared" si="3"/>
        <v>1</v>
      </c>
    </row>
    <row r="101" spans="1:14" ht="15.75" x14ac:dyDescent="0.25">
      <c r="A101" s="4" t="s">
        <v>16</v>
      </c>
      <c r="B101" s="4" t="s">
        <v>3</v>
      </c>
      <c r="C101" s="4" t="s">
        <v>29</v>
      </c>
      <c r="D101" s="12">
        <v>327.7</v>
      </c>
      <c r="E101" s="8">
        <v>1348.0400000000006</v>
      </c>
      <c r="F101" s="13">
        <v>1610.5900000000001</v>
      </c>
      <c r="G101" s="13">
        <v>157.70000000000002</v>
      </c>
      <c r="H101" s="36">
        <f t="shared" si="2"/>
        <v>0.9611216537171634</v>
      </c>
      <c r="J101" s="12">
        <v>157.70000000000002</v>
      </c>
      <c r="K101" s="8">
        <v>380.87999999999982</v>
      </c>
      <c r="L101" s="13">
        <v>485.76999999999981</v>
      </c>
      <c r="M101" s="13">
        <v>24.15</v>
      </c>
      <c r="N101" s="36">
        <f t="shared" si="3"/>
        <v>0.90194585762560808</v>
      </c>
    </row>
    <row r="102" spans="1:14" ht="15.75" x14ac:dyDescent="0.25">
      <c r="A102" s="4" t="s">
        <v>16</v>
      </c>
      <c r="B102" s="4" t="s">
        <v>3</v>
      </c>
      <c r="C102" s="4" t="s">
        <v>42</v>
      </c>
      <c r="D102" s="12">
        <v>0</v>
      </c>
      <c r="E102" s="8">
        <v>33.49</v>
      </c>
      <c r="F102" s="13">
        <v>27.59</v>
      </c>
      <c r="G102" s="13">
        <v>0</v>
      </c>
      <c r="H102" s="36">
        <f t="shared" si="2"/>
        <v>0.82382800836070469</v>
      </c>
      <c r="J102" s="12">
        <v>0</v>
      </c>
      <c r="K102" s="8">
        <v>5.31</v>
      </c>
      <c r="L102" s="13">
        <v>5.31</v>
      </c>
      <c r="M102" s="13">
        <v>5.31</v>
      </c>
      <c r="N102" s="36">
        <f t="shared" si="3"/>
        <v>1</v>
      </c>
    </row>
    <row r="103" spans="1:14" ht="15.75" x14ac:dyDescent="0.25">
      <c r="A103" s="4" t="s">
        <v>16</v>
      </c>
      <c r="B103" s="4" t="s">
        <v>3</v>
      </c>
      <c r="C103" s="4" t="s">
        <v>28</v>
      </c>
      <c r="D103" s="12">
        <v>157.11000000000004</v>
      </c>
      <c r="E103" s="8">
        <v>683.17000000000019</v>
      </c>
      <c r="F103" s="13">
        <v>766.46</v>
      </c>
      <c r="G103" s="13">
        <v>84.539999999999992</v>
      </c>
      <c r="H103" s="36">
        <f t="shared" si="2"/>
        <v>0.91214833150854457</v>
      </c>
      <c r="J103" s="12">
        <v>84.539999999999992</v>
      </c>
      <c r="K103" s="8">
        <v>644</v>
      </c>
      <c r="L103" s="13">
        <v>599.17000000000019</v>
      </c>
      <c r="M103" s="13">
        <v>85.399999999999991</v>
      </c>
      <c r="N103" s="36">
        <f t="shared" si="3"/>
        <v>0.82242567326433724</v>
      </c>
    </row>
    <row r="104" spans="1:14" ht="15.75" x14ac:dyDescent="0.25">
      <c r="A104" s="4" t="s">
        <v>16</v>
      </c>
      <c r="B104" s="4" t="s">
        <v>3</v>
      </c>
      <c r="C104" s="4" t="s">
        <v>27</v>
      </c>
      <c r="D104" s="12">
        <v>86.86999999999999</v>
      </c>
      <c r="E104" s="8">
        <v>832.94000000000062</v>
      </c>
      <c r="F104" s="13">
        <v>832.1100000000007</v>
      </c>
      <c r="G104" s="13">
        <v>94.599999999999966</v>
      </c>
      <c r="H104" s="36">
        <f t="shared" si="2"/>
        <v>0.90465422206760104</v>
      </c>
      <c r="J104" s="12">
        <v>94.599999999999966</v>
      </c>
      <c r="K104" s="8">
        <v>556.58000000000015</v>
      </c>
      <c r="L104" s="13">
        <v>467.81000000000012</v>
      </c>
      <c r="M104" s="13">
        <v>75.260000000000005</v>
      </c>
      <c r="N104" s="36">
        <f t="shared" si="3"/>
        <v>0.71840351362142585</v>
      </c>
    </row>
    <row r="105" spans="1:14" ht="15.75" x14ac:dyDescent="0.25">
      <c r="A105" s="4" t="s">
        <v>16</v>
      </c>
      <c r="B105" s="4" t="s">
        <v>3</v>
      </c>
      <c r="C105" s="4" t="s">
        <v>19</v>
      </c>
      <c r="D105" s="12">
        <v>695.49000000000046</v>
      </c>
      <c r="E105" s="8">
        <v>4676.4000000000051</v>
      </c>
      <c r="F105" s="13">
        <v>4647.2600000000029</v>
      </c>
      <c r="G105" s="13">
        <v>550.47</v>
      </c>
      <c r="H105" s="36">
        <f t="shared" si="2"/>
        <v>0.86510706660039538</v>
      </c>
      <c r="J105" s="12">
        <v>550.47</v>
      </c>
      <c r="K105" s="8">
        <v>2658.4600000000037</v>
      </c>
      <c r="L105" s="13">
        <v>2671.0900000000015</v>
      </c>
      <c r="M105" s="13">
        <v>281.26000000000005</v>
      </c>
      <c r="N105" s="36">
        <f t="shared" si="3"/>
        <v>0.83239272904052075</v>
      </c>
    </row>
    <row r="106" spans="1:14" ht="15.75" x14ac:dyDescent="0.25">
      <c r="A106" s="4" t="s">
        <v>16</v>
      </c>
      <c r="B106" s="4" t="s">
        <v>99</v>
      </c>
      <c r="C106" s="4" t="s">
        <v>100</v>
      </c>
      <c r="D106" s="12">
        <v>0</v>
      </c>
      <c r="E106" s="8">
        <v>30.480000000000004</v>
      </c>
      <c r="F106" s="13">
        <v>21.690000000000008</v>
      </c>
      <c r="G106" s="13">
        <v>0</v>
      </c>
      <c r="H106" s="36">
        <f t="shared" si="2"/>
        <v>0.71161417322834664</v>
      </c>
      <c r="J106" s="12">
        <v>0</v>
      </c>
      <c r="K106" s="8">
        <v>0</v>
      </c>
      <c r="L106" s="13">
        <v>12.679999999999993</v>
      </c>
      <c r="M106" s="13">
        <v>6.61</v>
      </c>
      <c r="N106" s="36" t="e">
        <f t="shared" si="3"/>
        <v>#DIV/0!</v>
      </c>
    </row>
    <row r="107" spans="1:14" ht="15.75" x14ac:dyDescent="0.25">
      <c r="A107" s="4" t="s">
        <v>16</v>
      </c>
      <c r="B107" s="4" t="s">
        <v>200</v>
      </c>
      <c r="C107" s="4" t="s">
        <v>157</v>
      </c>
      <c r="D107" s="12">
        <v>0</v>
      </c>
      <c r="E107" s="8">
        <v>0.8</v>
      </c>
      <c r="F107" s="13">
        <v>0</v>
      </c>
      <c r="G107" s="13">
        <v>0</v>
      </c>
      <c r="H107" s="36">
        <f t="shared" si="2"/>
        <v>0</v>
      </c>
      <c r="J107" s="12">
        <v>0</v>
      </c>
      <c r="K107" s="8">
        <v>0</v>
      </c>
      <c r="L107" s="13">
        <v>0.8</v>
      </c>
      <c r="M107" s="13">
        <v>0</v>
      </c>
      <c r="N107" s="36" t="e">
        <f t="shared" si="3"/>
        <v>#DIV/0!</v>
      </c>
    </row>
    <row r="108" spans="1:14" ht="15.75" x14ac:dyDescent="0.25">
      <c r="A108" s="4" t="s">
        <v>16</v>
      </c>
      <c r="B108" s="4" t="s">
        <v>37</v>
      </c>
      <c r="C108" s="4" t="s">
        <v>38</v>
      </c>
      <c r="D108" s="12">
        <v>0</v>
      </c>
      <c r="E108" s="8">
        <v>7.43</v>
      </c>
      <c r="F108" s="13">
        <v>0</v>
      </c>
      <c r="G108" s="13">
        <v>0</v>
      </c>
      <c r="H108" s="36">
        <f t="shared" si="2"/>
        <v>0</v>
      </c>
      <c r="J108" s="12">
        <v>0</v>
      </c>
      <c r="K108" s="8">
        <v>0</v>
      </c>
      <c r="L108" s="13">
        <v>0</v>
      </c>
      <c r="M108" s="13">
        <v>0</v>
      </c>
      <c r="N108" s="36" t="e">
        <f t="shared" si="3"/>
        <v>#DIV/0!</v>
      </c>
    </row>
    <row r="109" spans="1:14" ht="15.75" x14ac:dyDescent="0.25">
      <c r="A109" s="4" t="s">
        <v>16</v>
      </c>
      <c r="B109" s="4" t="s">
        <v>37</v>
      </c>
      <c r="C109" s="4" t="s">
        <v>94</v>
      </c>
      <c r="D109" s="12">
        <v>0</v>
      </c>
      <c r="E109" s="8">
        <v>30.48</v>
      </c>
      <c r="F109" s="13">
        <v>0</v>
      </c>
      <c r="G109" s="13">
        <v>0</v>
      </c>
      <c r="H109" s="36">
        <f t="shared" si="2"/>
        <v>0</v>
      </c>
      <c r="J109" s="12">
        <v>0</v>
      </c>
      <c r="K109" s="8">
        <v>0</v>
      </c>
      <c r="L109" s="13">
        <v>0</v>
      </c>
      <c r="M109" s="13">
        <v>0</v>
      </c>
      <c r="N109" s="36" t="e">
        <f t="shared" si="3"/>
        <v>#DIV/0!</v>
      </c>
    </row>
    <row r="110" spans="1:14" ht="15.75" x14ac:dyDescent="0.25">
      <c r="A110" s="4" t="s">
        <v>16</v>
      </c>
      <c r="B110" s="4" t="s">
        <v>66</v>
      </c>
      <c r="C110" s="4" t="s">
        <v>14</v>
      </c>
      <c r="D110" s="12">
        <v>0</v>
      </c>
      <c r="E110" s="8">
        <v>691.57</v>
      </c>
      <c r="F110" s="13">
        <v>0</v>
      </c>
      <c r="G110" s="13">
        <v>0</v>
      </c>
      <c r="H110" s="36">
        <f t="shared" si="2"/>
        <v>0</v>
      </c>
      <c r="J110" s="12">
        <v>0</v>
      </c>
      <c r="K110" s="8">
        <v>0</v>
      </c>
      <c r="L110" s="13">
        <v>0</v>
      </c>
      <c r="M110" s="13">
        <v>0</v>
      </c>
      <c r="N110" s="36" t="e">
        <f t="shared" si="3"/>
        <v>#DIV/0!</v>
      </c>
    </row>
    <row r="111" spans="1:14" ht="15.75" x14ac:dyDescent="0.25">
      <c r="A111" s="4" t="s">
        <v>16</v>
      </c>
      <c r="B111" s="4" t="s">
        <v>93</v>
      </c>
      <c r="C111" s="4" t="s">
        <v>93</v>
      </c>
      <c r="D111" s="12">
        <v>0</v>
      </c>
      <c r="E111" s="8">
        <v>2.38</v>
      </c>
      <c r="F111" s="13">
        <v>0</v>
      </c>
      <c r="G111" s="13">
        <v>0</v>
      </c>
      <c r="H111" s="36">
        <f t="shared" si="2"/>
        <v>0</v>
      </c>
      <c r="J111" s="12">
        <v>0</v>
      </c>
      <c r="K111" s="8">
        <v>8.83</v>
      </c>
      <c r="L111" s="13">
        <v>0</v>
      </c>
      <c r="M111" s="13">
        <v>0</v>
      </c>
      <c r="N111" s="36">
        <f t="shared" si="3"/>
        <v>0</v>
      </c>
    </row>
    <row r="112" spans="1:14" ht="15.75" x14ac:dyDescent="0.25">
      <c r="A112" s="4" t="s">
        <v>5</v>
      </c>
      <c r="B112" s="4" t="s">
        <v>11</v>
      </c>
      <c r="C112" s="4" t="s">
        <v>84</v>
      </c>
      <c r="D112" s="12">
        <v>9.69</v>
      </c>
      <c r="E112" s="8">
        <v>22.340000000000003</v>
      </c>
      <c r="F112" s="13">
        <v>21.58</v>
      </c>
      <c r="G112" s="13">
        <v>10.45</v>
      </c>
      <c r="H112" s="36">
        <f t="shared" si="2"/>
        <v>0.67374336559475489</v>
      </c>
      <c r="J112" s="12">
        <v>10.45</v>
      </c>
      <c r="K112" s="8">
        <v>19.866</v>
      </c>
      <c r="L112" s="13">
        <v>6.61</v>
      </c>
      <c r="M112" s="13">
        <v>13.256</v>
      </c>
      <c r="N112" s="36">
        <f t="shared" si="3"/>
        <v>0.21803668030083126</v>
      </c>
    </row>
    <row r="113" spans="1:14" ht="15.75" x14ac:dyDescent="0.25">
      <c r="A113" s="4" t="s">
        <v>5</v>
      </c>
      <c r="B113" s="4" t="s">
        <v>11</v>
      </c>
      <c r="C113" s="4" t="s">
        <v>57</v>
      </c>
      <c r="D113" s="12">
        <v>3.44</v>
      </c>
      <c r="E113" s="8">
        <v>3.44</v>
      </c>
      <c r="F113" s="13">
        <v>0</v>
      </c>
      <c r="G113" s="13">
        <v>3.44</v>
      </c>
      <c r="H113" s="36">
        <f t="shared" si="2"/>
        <v>0</v>
      </c>
      <c r="J113" s="12">
        <v>3.44</v>
      </c>
      <c r="K113" s="8">
        <v>11.42</v>
      </c>
      <c r="L113" s="13">
        <v>0</v>
      </c>
      <c r="M113" s="13">
        <v>11.42</v>
      </c>
      <c r="N113" s="36">
        <f t="shared" si="3"/>
        <v>0</v>
      </c>
    </row>
    <row r="114" spans="1:14" ht="15.75" x14ac:dyDescent="0.25">
      <c r="A114" s="4" t="s">
        <v>5</v>
      </c>
      <c r="B114" s="4" t="s">
        <v>11</v>
      </c>
      <c r="C114" s="4" t="s">
        <v>78</v>
      </c>
      <c r="D114" s="12">
        <v>110.28999999999999</v>
      </c>
      <c r="E114" s="8">
        <v>138.47999999999999</v>
      </c>
      <c r="F114" s="13">
        <v>123.07999999999998</v>
      </c>
      <c r="G114" s="13">
        <v>37.180000000000007</v>
      </c>
      <c r="H114" s="36">
        <f t="shared" si="2"/>
        <v>0.49475419061783976</v>
      </c>
      <c r="J114" s="12">
        <v>37.180000000000007</v>
      </c>
      <c r="K114" s="8">
        <v>163.42000000000004</v>
      </c>
      <c r="L114" s="13">
        <v>141.21</v>
      </c>
      <c r="M114" s="13">
        <v>18.810000000000002</v>
      </c>
      <c r="N114" s="36">
        <f t="shared" si="3"/>
        <v>0.70393818544366882</v>
      </c>
    </row>
    <row r="115" spans="1:14" ht="15.75" x14ac:dyDescent="0.25">
      <c r="A115" s="4" t="s">
        <v>5</v>
      </c>
      <c r="B115" s="4" t="s">
        <v>11</v>
      </c>
      <c r="C115" s="4" t="s">
        <v>110</v>
      </c>
      <c r="D115" s="12">
        <v>0</v>
      </c>
      <c r="E115" s="8">
        <v>3.77</v>
      </c>
      <c r="F115" s="13">
        <v>14.040000000000001</v>
      </c>
      <c r="G115" s="13">
        <v>4.91</v>
      </c>
      <c r="H115" s="36">
        <f t="shared" si="2"/>
        <v>3.7241379310344831</v>
      </c>
      <c r="J115" s="12">
        <v>4.91</v>
      </c>
      <c r="K115" s="8">
        <v>7.2839999999999998</v>
      </c>
      <c r="L115" s="13">
        <v>12.193999999999999</v>
      </c>
      <c r="M115" s="13">
        <v>0</v>
      </c>
      <c r="N115" s="36">
        <f t="shared" si="3"/>
        <v>1</v>
      </c>
    </row>
    <row r="116" spans="1:14" ht="15.75" x14ac:dyDescent="0.25">
      <c r="A116" s="4" t="s">
        <v>5</v>
      </c>
      <c r="B116" s="4" t="s">
        <v>11</v>
      </c>
      <c r="C116" s="4" t="s">
        <v>49</v>
      </c>
      <c r="D116" s="12">
        <v>6.94</v>
      </c>
      <c r="E116" s="8">
        <v>13.257999999999999</v>
      </c>
      <c r="F116" s="13">
        <v>9.3130000000000006</v>
      </c>
      <c r="G116" s="13">
        <v>0</v>
      </c>
      <c r="H116" s="36">
        <f t="shared" si="2"/>
        <v>0.46108525596593725</v>
      </c>
      <c r="J116" s="12">
        <v>0</v>
      </c>
      <c r="K116" s="8">
        <v>58.21</v>
      </c>
      <c r="L116" s="13">
        <v>58.21</v>
      </c>
      <c r="M116" s="13">
        <v>0</v>
      </c>
      <c r="N116" s="36">
        <f t="shared" si="3"/>
        <v>1</v>
      </c>
    </row>
    <row r="117" spans="1:14" ht="15.75" x14ac:dyDescent="0.25">
      <c r="A117" s="4" t="s">
        <v>5</v>
      </c>
      <c r="B117" s="4" t="s">
        <v>11</v>
      </c>
      <c r="C117" s="4" t="s">
        <v>109</v>
      </c>
      <c r="D117" s="12">
        <v>49.81</v>
      </c>
      <c r="E117" s="8">
        <v>6.5789999999999997</v>
      </c>
      <c r="F117" s="13">
        <v>56.838000000000008</v>
      </c>
      <c r="G117" s="13">
        <v>3.98</v>
      </c>
      <c r="H117" s="36">
        <f t="shared" si="2"/>
        <v>1.0079625458866093</v>
      </c>
      <c r="J117" s="12">
        <v>3.98</v>
      </c>
      <c r="K117" s="8">
        <v>96.077999999999975</v>
      </c>
      <c r="L117" s="13">
        <v>55.207999999999998</v>
      </c>
      <c r="M117" s="13">
        <v>44.85</v>
      </c>
      <c r="N117" s="36">
        <f t="shared" si="3"/>
        <v>0.55175997921205711</v>
      </c>
    </row>
    <row r="118" spans="1:14" ht="15.75" x14ac:dyDescent="0.25">
      <c r="A118" s="4" t="s">
        <v>5</v>
      </c>
      <c r="B118" s="4" t="s">
        <v>11</v>
      </c>
      <c r="C118" s="4" t="s">
        <v>82</v>
      </c>
      <c r="D118" s="12">
        <v>14.819999999999999</v>
      </c>
      <c r="E118" s="8">
        <v>423.90100000000012</v>
      </c>
      <c r="F118" s="13">
        <v>17.93</v>
      </c>
      <c r="G118" s="13">
        <v>0</v>
      </c>
      <c r="H118" s="36">
        <f t="shared" si="2"/>
        <v>4.0868798165576745E-2</v>
      </c>
      <c r="J118" s="12">
        <v>0</v>
      </c>
      <c r="K118" s="8">
        <v>0</v>
      </c>
      <c r="L118" s="13">
        <v>0</v>
      </c>
      <c r="M118" s="13">
        <v>0</v>
      </c>
      <c r="N118" s="36" t="e">
        <f t="shared" si="3"/>
        <v>#DIV/0!</v>
      </c>
    </row>
    <row r="119" spans="1:14" ht="15.75" x14ac:dyDescent="0.25">
      <c r="A119" s="4" t="s">
        <v>5</v>
      </c>
      <c r="B119" s="4" t="s">
        <v>11</v>
      </c>
      <c r="C119" s="4" t="s">
        <v>195</v>
      </c>
      <c r="D119" s="12">
        <v>0</v>
      </c>
      <c r="E119" s="8">
        <v>2.3199999999999998</v>
      </c>
      <c r="F119" s="13">
        <v>241.37399999999994</v>
      </c>
      <c r="G119" s="13">
        <v>39.92</v>
      </c>
      <c r="H119" s="36">
        <f t="shared" si="2"/>
        <v>104.04051724137929</v>
      </c>
      <c r="J119" s="12">
        <v>39.92</v>
      </c>
      <c r="K119" s="8">
        <v>61.393999999999998</v>
      </c>
      <c r="L119" s="13">
        <v>77.224000000000018</v>
      </c>
      <c r="M119" s="13">
        <v>13.955</v>
      </c>
      <c r="N119" s="36">
        <f t="shared" si="3"/>
        <v>0.76222437175513769</v>
      </c>
    </row>
    <row r="120" spans="1:14" ht="15.75" x14ac:dyDescent="0.25">
      <c r="A120" s="4" t="s">
        <v>5</v>
      </c>
      <c r="B120" s="4" t="s">
        <v>11</v>
      </c>
      <c r="C120" s="4" t="s">
        <v>113</v>
      </c>
      <c r="D120" s="12">
        <v>43.68</v>
      </c>
      <c r="E120" s="8">
        <v>36.43</v>
      </c>
      <c r="F120" s="13">
        <v>53.690000000000005</v>
      </c>
      <c r="G120" s="13">
        <v>5.44</v>
      </c>
      <c r="H120" s="36">
        <f t="shared" si="2"/>
        <v>0.67020347022843596</v>
      </c>
      <c r="J120" s="12">
        <v>5.44</v>
      </c>
      <c r="K120" s="8">
        <v>0</v>
      </c>
      <c r="L120" s="13">
        <v>0</v>
      </c>
      <c r="M120" s="13">
        <v>5.44</v>
      </c>
      <c r="N120" s="36">
        <f t="shared" si="3"/>
        <v>0</v>
      </c>
    </row>
    <row r="121" spans="1:14" ht="15.75" x14ac:dyDescent="0.25">
      <c r="A121" s="4" t="s">
        <v>5</v>
      </c>
      <c r="B121" s="4" t="s">
        <v>11</v>
      </c>
      <c r="C121" s="4" t="s">
        <v>85</v>
      </c>
      <c r="D121" s="12">
        <v>214.72000000000003</v>
      </c>
      <c r="E121" s="8">
        <v>1802.655</v>
      </c>
      <c r="F121" s="13">
        <v>941.20399999999961</v>
      </c>
      <c r="G121" s="13">
        <v>263.07</v>
      </c>
      <c r="H121" s="36">
        <f t="shared" si="2"/>
        <v>0.46654885680649338</v>
      </c>
      <c r="J121" s="12">
        <v>263.07</v>
      </c>
      <c r="K121" s="8">
        <v>168.54200000000003</v>
      </c>
      <c r="L121" s="13">
        <v>268.66800000000001</v>
      </c>
      <c r="M121" s="13">
        <v>129.03400000000002</v>
      </c>
      <c r="N121" s="36">
        <f t="shared" si="3"/>
        <v>0.62247574210170242</v>
      </c>
    </row>
    <row r="122" spans="1:14" ht="15.75" x14ac:dyDescent="0.25">
      <c r="A122" s="4" t="s">
        <v>5</v>
      </c>
      <c r="B122" s="4" t="s">
        <v>11</v>
      </c>
      <c r="C122" s="4" t="s">
        <v>12</v>
      </c>
      <c r="D122" s="12">
        <v>135.5</v>
      </c>
      <c r="E122" s="8">
        <v>573.43600000000015</v>
      </c>
      <c r="F122" s="13">
        <v>400.79300000000018</v>
      </c>
      <c r="G122" s="13">
        <v>66.759000000000015</v>
      </c>
      <c r="H122" s="36">
        <f t="shared" si="2"/>
        <v>0.56534440344403458</v>
      </c>
      <c r="J122" s="12">
        <v>66.759000000000015</v>
      </c>
      <c r="K122" s="8">
        <v>80.763000000000005</v>
      </c>
      <c r="L122" s="13">
        <v>87.226000000000013</v>
      </c>
      <c r="M122" s="13">
        <v>47.417999999999999</v>
      </c>
      <c r="N122" s="36">
        <f t="shared" si="3"/>
        <v>0.59127452176624506</v>
      </c>
    </row>
    <row r="123" spans="1:14" ht="15.75" x14ac:dyDescent="0.25">
      <c r="A123" s="4" t="s">
        <v>5</v>
      </c>
      <c r="B123" s="4" t="s">
        <v>11</v>
      </c>
      <c r="C123" s="4" t="s">
        <v>30</v>
      </c>
      <c r="D123" s="12">
        <v>3369.85</v>
      </c>
      <c r="E123" s="8">
        <v>5357.4700000000103</v>
      </c>
      <c r="F123" s="13">
        <v>6557.0399999999954</v>
      </c>
      <c r="G123" s="13">
        <v>1287.6699999999994</v>
      </c>
      <c r="H123" s="36">
        <f t="shared" si="2"/>
        <v>0.75132343033141757</v>
      </c>
      <c r="J123" s="12">
        <v>1287.6699999999994</v>
      </c>
      <c r="K123" s="8">
        <v>3861.2499999999991</v>
      </c>
      <c r="L123" s="13">
        <v>3761.5909999999981</v>
      </c>
      <c r="M123" s="13">
        <v>991.65900000000033</v>
      </c>
      <c r="N123" s="36">
        <f t="shared" si="3"/>
        <v>0.73055922407029039</v>
      </c>
    </row>
    <row r="124" spans="1:14" ht="15.75" x14ac:dyDescent="0.25">
      <c r="A124" s="4" t="s">
        <v>5</v>
      </c>
      <c r="B124" s="4" t="s">
        <v>11</v>
      </c>
      <c r="C124" s="4" t="s">
        <v>31</v>
      </c>
      <c r="D124" s="12">
        <v>1313.4909999999995</v>
      </c>
      <c r="E124" s="8">
        <v>1312.3000000000002</v>
      </c>
      <c r="F124" s="13">
        <v>1621.7080000000012</v>
      </c>
      <c r="G124" s="13">
        <v>393.43999999999994</v>
      </c>
      <c r="H124" s="36">
        <f t="shared" si="2"/>
        <v>0.61760741810753461</v>
      </c>
      <c r="J124" s="12">
        <v>393.43999999999994</v>
      </c>
      <c r="K124" s="8">
        <v>812.90999999999929</v>
      </c>
      <c r="L124" s="13">
        <v>703.70999999999981</v>
      </c>
      <c r="M124" s="13">
        <v>312.57000000000005</v>
      </c>
      <c r="N124" s="36">
        <f t="shared" si="3"/>
        <v>0.58333816885646805</v>
      </c>
    </row>
    <row r="125" spans="1:14" ht="15.75" x14ac:dyDescent="0.25">
      <c r="A125" s="4" t="s">
        <v>5</v>
      </c>
      <c r="B125" s="4" t="s">
        <v>11</v>
      </c>
      <c r="C125" s="4" t="s">
        <v>77</v>
      </c>
      <c r="D125" s="12">
        <v>0</v>
      </c>
      <c r="E125" s="8">
        <v>14.01</v>
      </c>
      <c r="F125" s="13">
        <v>10.68</v>
      </c>
      <c r="G125" s="13">
        <v>3.33</v>
      </c>
      <c r="H125" s="36">
        <f t="shared" si="2"/>
        <v>0.76231263383297643</v>
      </c>
      <c r="J125" s="12">
        <v>3.33</v>
      </c>
      <c r="K125" s="8">
        <v>12.15</v>
      </c>
      <c r="L125" s="13">
        <v>3.33</v>
      </c>
      <c r="M125" s="13">
        <v>12.15</v>
      </c>
      <c r="N125" s="36">
        <f t="shared" si="3"/>
        <v>0.21511627906976744</v>
      </c>
    </row>
    <row r="126" spans="1:14" ht="15.75" x14ac:dyDescent="0.25">
      <c r="A126" s="4" t="s">
        <v>5</v>
      </c>
      <c r="B126" s="4" t="s">
        <v>23</v>
      </c>
      <c r="C126" s="4" t="s">
        <v>49</v>
      </c>
      <c r="D126" s="12">
        <v>0</v>
      </c>
      <c r="E126" s="8">
        <v>38.524000000000001</v>
      </c>
      <c r="F126" s="13">
        <v>16.606999999999999</v>
      </c>
      <c r="G126" s="13">
        <v>6.66</v>
      </c>
      <c r="H126" s="36">
        <f t="shared" si="2"/>
        <v>0.43108192295711761</v>
      </c>
      <c r="J126" s="12">
        <v>6.66</v>
      </c>
      <c r="K126" s="8">
        <v>83.603000000000009</v>
      </c>
      <c r="L126" s="13">
        <v>74.382000000000005</v>
      </c>
      <c r="M126" s="13">
        <v>9.2210000000000001</v>
      </c>
      <c r="N126" s="36">
        <f t="shared" si="3"/>
        <v>0.82405858435903967</v>
      </c>
    </row>
    <row r="127" spans="1:14" ht="15.75" x14ac:dyDescent="0.25">
      <c r="A127" s="4" t="s">
        <v>5</v>
      </c>
      <c r="B127" s="4" t="s">
        <v>23</v>
      </c>
      <c r="C127" s="4" t="s">
        <v>169</v>
      </c>
      <c r="D127" s="12">
        <v>0</v>
      </c>
      <c r="E127" s="8">
        <v>1.1299999999999999</v>
      </c>
      <c r="F127" s="13">
        <v>0</v>
      </c>
      <c r="G127" s="13">
        <v>0</v>
      </c>
      <c r="H127" s="36">
        <f t="shared" si="2"/>
        <v>0</v>
      </c>
      <c r="J127" s="12">
        <v>0</v>
      </c>
      <c r="K127" s="8">
        <v>0</v>
      </c>
      <c r="L127" s="13">
        <v>0</v>
      </c>
      <c r="M127" s="13">
        <v>0</v>
      </c>
      <c r="N127" s="36" t="e">
        <f t="shared" si="3"/>
        <v>#DIV/0!</v>
      </c>
    </row>
    <row r="128" spans="1:14" ht="15.75" x14ac:dyDescent="0.25">
      <c r="A128" s="4" t="s">
        <v>5</v>
      </c>
      <c r="B128" s="4" t="s">
        <v>23</v>
      </c>
      <c r="C128" s="4" t="s">
        <v>164</v>
      </c>
      <c r="D128" s="12">
        <v>27.18</v>
      </c>
      <c r="E128" s="8">
        <v>27.18</v>
      </c>
      <c r="F128" s="13">
        <v>0</v>
      </c>
      <c r="G128" s="13">
        <v>0</v>
      </c>
      <c r="H128" s="36">
        <f t="shared" si="2"/>
        <v>0</v>
      </c>
      <c r="J128" s="12">
        <v>0</v>
      </c>
      <c r="K128" s="8">
        <v>0</v>
      </c>
      <c r="L128" s="13">
        <v>0</v>
      </c>
      <c r="M128" s="13">
        <v>0</v>
      </c>
      <c r="N128" s="36" t="e">
        <f t="shared" si="3"/>
        <v>#DIV/0!</v>
      </c>
    </row>
    <row r="129" spans="1:14" ht="15.75" x14ac:dyDescent="0.25">
      <c r="A129" s="4" t="s">
        <v>5</v>
      </c>
      <c r="B129" s="4" t="s">
        <v>23</v>
      </c>
      <c r="C129" s="4" t="s">
        <v>67</v>
      </c>
      <c r="D129" s="12">
        <v>61.349999999999987</v>
      </c>
      <c r="E129" s="8">
        <v>1.44</v>
      </c>
      <c r="F129" s="13">
        <v>49.129999999999995</v>
      </c>
      <c r="G129" s="13">
        <v>11.1</v>
      </c>
      <c r="H129" s="36">
        <f t="shared" si="2"/>
        <v>0.78244943462334782</v>
      </c>
      <c r="J129" s="12">
        <v>11.1</v>
      </c>
      <c r="K129" s="8">
        <v>77.779000000000011</v>
      </c>
      <c r="L129" s="13">
        <v>13.21</v>
      </c>
      <c r="M129" s="13">
        <v>70.47</v>
      </c>
      <c r="N129" s="36">
        <f t="shared" si="3"/>
        <v>0.14862903498014154</v>
      </c>
    </row>
    <row r="130" spans="1:14" ht="15.75" x14ac:dyDescent="0.25">
      <c r="A130" s="4" t="s">
        <v>5</v>
      </c>
      <c r="B130" s="4" t="s">
        <v>23</v>
      </c>
      <c r="C130" s="4" t="s">
        <v>83</v>
      </c>
      <c r="D130" s="12">
        <v>0</v>
      </c>
      <c r="E130" s="8">
        <v>6.87</v>
      </c>
      <c r="F130" s="13">
        <v>0</v>
      </c>
      <c r="G130" s="13">
        <v>6.87</v>
      </c>
      <c r="H130" s="36">
        <f t="shared" si="2"/>
        <v>0</v>
      </c>
      <c r="J130" s="12">
        <v>6.87</v>
      </c>
      <c r="K130" s="8">
        <v>9.81</v>
      </c>
      <c r="L130" s="13">
        <v>16.68</v>
      </c>
      <c r="M130" s="13">
        <v>0</v>
      </c>
      <c r="N130" s="36">
        <f t="shared" si="3"/>
        <v>1</v>
      </c>
    </row>
    <row r="131" spans="1:14" ht="15.75" x14ac:dyDescent="0.25">
      <c r="A131" s="4" t="s">
        <v>5</v>
      </c>
      <c r="B131" s="4" t="s">
        <v>44</v>
      </c>
      <c r="C131" s="4" t="s">
        <v>47</v>
      </c>
      <c r="D131" s="12">
        <v>104.08</v>
      </c>
      <c r="E131" s="8">
        <v>491.50000000000006</v>
      </c>
      <c r="F131" s="13">
        <v>679.25</v>
      </c>
      <c r="G131" s="13">
        <v>48.49</v>
      </c>
      <c r="H131" s="36">
        <f t="shared" si="2"/>
        <v>1.1404849054702977</v>
      </c>
      <c r="J131" s="12">
        <v>48.49</v>
      </c>
      <c r="K131" s="8">
        <v>261.30999999999995</v>
      </c>
      <c r="L131" s="13">
        <v>283.27</v>
      </c>
      <c r="M131" s="13">
        <v>94.36</v>
      </c>
      <c r="N131" s="36">
        <f t="shared" si="3"/>
        <v>0.91436410587475803</v>
      </c>
    </row>
    <row r="132" spans="1:14" ht="15.75" x14ac:dyDescent="0.25">
      <c r="A132" s="4" t="s">
        <v>5</v>
      </c>
      <c r="B132" s="4" t="s">
        <v>44</v>
      </c>
      <c r="C132" s="4" t="s">
        <v>50</v>
      </c>
      <c r="D132" s="12">
        <v>0</v>
      </c>
      <c r="E132" s="8">
        <v>709.55799999999999</v>
      </c>
      <c r="F132" s="13">
        <v>171.97</v>
      </c>
      <c r="G132" s="13">
        <v>433.54000000000008</v>
      </c>
      <c r="H132" s="36">
        <f t="shared" ref="H132:H195" si="4">F132/(D132+E132)</f>
        <v>0.24236214657575561</v>
      </c>
      <c r="J132" s="12">
        <v>433.54000000000008</v>
      </c>
      <c r="K132" s="8">
        <v>1561.5900000000001</v>
      </c>
      <c r="L132" s="13">
        <v>1399.96</v>
      </c>
      <c r="M132" s="13">
        <v>518.21</v>
      </c>
      <c r="N132" s="36">
        <f t="shared" ref="N132:N195" si="5">L132/(J132+K132)</f>
        <v>0.70168861176965913</v>
      </c>
    </row>
    <row r="133" spans="1:14" ht="15.75" x14ac:dyDescent="0.25">
      <c r="A133" s="4" t="s">
        <v>5</v>
      </c>
      <c r="B133" s="4" t="s">
        <v>44</v>
      </c>
      <c r="C133" s="4" t="s">
        <v>49</v>
      </c>
      <c r="D133" s="12">
        <v>0</v>
      </c>
      <c r="E133" s="8">
        <v>219.96</v>
      </c>
      <c r="F133" s="13">
        <v>162.28</v>
      </c>
      <c r="G133" s="13">
        <v>57.68</v>
      </c>
      <c r="H133" s="36">
        <f t="shared" si="4"/>
        <v>0.7377705037279505</v>
      </c>
      <c r="J133" s="12">
        <v>57.68</v>
      </c>
      <c r="K133" s="8">
        <v>436.11599999999993</v>
      </c>
      <c r="L133" s="13">
        <v>228.80100000000002</v>
      </c>
      <c r="M133" s="13">
        <v>255.03399999999999</v>
      </c>
      <c r="N133" s="36">
        <f t="shared" si="5"/>
        <v>0.46335126246466163</v>
      </c>
    </row>
    <row r="134" spans="1:14" ht="15.75" x14ac:dyDescent="0.25">
      <c r="A134" s="4" t="s">
        <v>5</v>
      </c>
      <c r="B134" s="4" t="s">
        <v>44</v>
      </c>
      <c r="C134" s="4" t="s">
        <v>46</v>
      </c>
      <c r="D134" s="12">
        <v>147.84</v>
      </c>
      <c r="E134" s="8">
        <v>439.20999999999992</v>
      </c>
      <c r="F134" s="13">
        <v>570.03000000000009</v>
      </c>
      <c r="G134" s="13">
        <v>8.2899999999999991</v>
      </c>
      <c r="H134" s="36">
        <f t="shared" si="4"/>
        <v>0.97100758027425282</v>
      </c>
      <c r="J134" s="12">
        <v>8.2899999999999991</v>
      </c>
      <c r="K134" s="8">
        <v>1209.4299999999998</v>
      </c>
      <c r="L134" s="13">
        <v>470.37</v>
      </c>
      <c r="M134" s="13">
        <v>378.26999999999992</v>
      </c>
      <c r="N134" s="36">
        <f t="shared" si="5"/>
        <v>0.38627106395558919</v>
      </c>
    </row>
    <row r="135" spans="1:14" ht="15.75" x14ac:dyDescent="0.25">
      <c r="A135" s="4" t="s">
        <v>5</v>
      </c>
      <c r="B135" s="4" t="s">
        <v>44</v>
      </c>
      <c r="C135" s="4" t="s">
        <v>182</v>
      </c>
      <c r="D135" s="12">
        <v>0</v>
      </c>
      <c r="E135" s="8">
        <v>16.62</v>
      </c>
      <c r="F135" s="13">
        <v>8.32</v>
      </c>
      <c r="G135" s="13">
        <v>16.62</v>
      </c>
      <c r="H135" s="36">
        <f t="shared" si="4"/>
        <v>0.50060168471720812</v>
      </c>
      <c r="J135" s="12">
        <v>16.62</v>
      </c>
      <c r="K135" s="8">
        <v>114.48000000000002</v>
      </c>
      <c r="L135" s="13">
        <v>62.45</v>
      </c>
      <c r="M135" s="13">
        <v>52.94</v>
      </c>
      <c r="N135" s="36">
        <f t="shared" si="5"/>
        <v>0.47635392829900836</v>
      </c>
    </row>
    <row r="136" spans="1:14" ht="15.75" x14ac:dyDescent="0.25">
      <c r="A136" s="4" t="s">
        <v>5</v>
      </c>
      <c r="B136" s="4" t="s">
        <v>44</v>
      </c>
      <c r="C136" s="4" t="s">
        <v>140</v>
      </c>
      <c r="D136" s="12">
        <v>129.72999999999999</v>
      </c>
      <c r="E136" s="8">
        <v>43.94</v>
      </c>
      <c r="F136" s="13">
        <v>44.01</v>
      </c>
      <c r="G136" s="13">
        <v>39.83</v>
      </c>
      <c r="H136" s="36">
        <f t="shared" si="4"/>
        <v>0.25341164277077216</v>
      </c>
      <c r="J136" s="12">
        <v>39.83</v>
      </c>
      <c r="K136" s="8">
        <v>227.79999999999998</v>
      </c>
      <c r="L136" s="13">
        <v>100.22999999999999</v>
      </c>
      <c r="M136" s="13">
        <v>90.93</v>
      </c>
      <c r="N136" s="36">
        <f t="shared" si="5"/>
        <v>0.37450958412733998</v>
      </c>
    </row>
    <row r="137" spans="1:14" ht="15.75" x14ac:dyDescent="0.25">
      <c r="A137" s="4" t="s">
        <v>5</v>
      </c>
      <c r="B137" s="4" t="s">
        <v>44</v>
      </c>
      <c r="C137" s="4" t="s">
        <v>48</v>
      </c>
      <c r="D137" s="12">
        <v>83.36</v>
      </c>
      <c r="E137" s="8">
        <v>90.34</v>
      </c>
      <c r="F137" s="13">
        <v>106.84</v>
      </c>
      <c r="G137" s="13">
        <v>20.149999999999999</v>
      </c>
      <c r="H137" s="36">
        <f t="shared" si="4"/>
        <v>0.61508347725964307</v>
      </c>
      <c r="J137" s="12">
        <v>20.149999999999999</v>
      </c>
      <c r="K137" s="8">
        <v>71.06</v>
      </c>
      <c r="L137" s="13">
        <v>71.06</v>
      </c>
      <c r="M137" s="13">
        <v>20.149999999999999</v>
      </c>
      <c r="N137" s="36">
        <f t="shared" si="5"/>
        <v>0.77908124109198551</v>
      </c>
    </row>
    <row r="138" spans="1:14" ht="15.75" x14ac:dyDescent="0.25">
      <c r="A138" s="4" t="s">
        <v>5</v>
      </c>
      <c r="B138" s="4" t="s">
        <v>44</v>
      </c>
      <c r="C138" s="4" t="s">
        <v>45</v>
      </c>
      <c r="D138" s="12">
        <v>2238.56</v>
      </c>
      <c r="E138" s="8">
        <v>2797.9809999999998</v>
      </c>
      <c r="F138" s="13">
        <v>2255.1339999999996</v>
      </c>
      <c r="G138" s="13">
        <v>1352.76</v>
      </c>
      <c r="H138" s="36">
        <f t="shared" si="4"/>
        <v>0.44775452041391106</v>
      </c>
      <c r="J138" s="12">
        <v>1352.76</v>
      </c>
      <c r="K138" s="8">
        <v>3183.67</v>
      </c>
      <c r="L138" s="13">
        <v>2618.16</v>
      </c>
      <c r="M138" s="13">
        <v>1722.29</v>
      </c>
      <c r="N138" s="36">
        <f t="shared" si="5"/>
        <v>0.57714105585228903</v>
      </c>
    </row>
    <row r="139" spans="1:14" ht="15.75" x14ac:dyDescent="0.25">
      <c r="A139" s="4" t="s">
        <v>5</v>
      </c>
      <c r="B139" s="4" t="s">
        <v>44</v>
      </c>
      <c r="C139" s="4" t="s">
        <v>68</v>
      </c>
      <c r="D139" s="12">
        <v>642.53800000000001</v>
      </c>
      <c r="E139" s="8">
        <v>840.76999999999987</v>
      </c>
      <c r="F139" s="13">
        <v>939.84000000000015</v>
      </c>
      <c r="G139" s="13">
        <v>343.49000000000007</v>
      </c>
      <c r="H139" s="36">
        <f t="shared" si="4"/>
        <v>0.63361082121851975</v>
      </c>
      <c r="J139" s="12">
        <v>343.49000000000007</v>
      </c>
      <c r="K139" s="8">
        <v>641.92000000000019</v>
      </c>
      <c r="L139" s="13">
        <v>598.13</v>
      </c>
      <c r="M139" s="13">
        <v>281.91000000000008</v>
      </c>
      <c r="N139" s="36">
        <f t="shared" si="5"/>
        <v>0.60698592464050483</v>
      </c>
    </row>
    <row r="140" spans="1:14" ht="15.75" x14ac:dyDescent="0.25">
      <c r="A140" s="4" t="s">
        <v>5</v>
      </c>
      <c r="B140" s="4" t="s">
        <v>3</v>
      </c>
      <c r="C140" s="4" t="s">
        <v>183</v>
      </c>
      <c r="D140" s="12">
        <v>0</v>
      </c>
      <c r="E140" s="8">
        <v>4.7</v>
      </c>
      <c r="F140" s="13">
        <v>168.61</v>
      </c>
      <c r="G140" s="13">
        <v>293.20000000000005</v>
      </c>
      <c r="H140" s="36">
        <f t="shared" si="4"/>
        <v>35.874468085106386</v>
      </c>
      <c r="J140" s="12">
        <v>293.20000000000005</v>
      </c>
      <c r="K140" s="8">
        <v>1598.5099999999995</v>
      </c>
      <c r="L140" s="13">
        <v>999.4</v>
      </c>
      <c r="M140" s="13">
        <v>163.99</v>
      </c>
      <c r="N140" s="36">
        <f t="shared" si="5"/>
        <v>0.52830507847397334</v>
      </c>
    </row>
    <row r="141" spans="1:14" ht="15.75" x14ac:dyDescent="0.25">
      <c r="A141" s="4" t="s">
        <v>5</v>
      </c>
      <c r="B141" s="4" t="s">
        <v>3</v>
      </c>
      <c r="C141" s="4" t="s">
        <v>171</v>
      </c>
      <c r="D141" s="12">
        <v>0</v>
      </c>
      <c r="E141" s="8">
        <v>983.37</v>
      </c>
      <c r="F141" s="13">
        <v>406.16000000000014</v>
      </c>
      <c r="G141" s="13">
        <v>576.78999999999985</v>
      </c>
      <c r="H141" s="36">
        <f t="shared" si="4"/>
        <v>0.41302866672768146</v>
      </c>
      <c r="J141" s="12">
        <v>576.78999999999985</v>
      </c>
      <c r="K141" s="8">
        <v>2886.8500000000017</v>
      </c>
      <c r="L141" s="13">
        <v>3221</v>
      </c>
      <c r="M141" s="13">
        <v>718.07</v>
      </c>
      <c r="N141" s="36">
        <f t="shared" si="5"/>
        <v>0.92994653023986285</v>
      </c>
    </row>
    <row r="142" spans="1:14" ht="15.75" x14ac:dyDescent="0.25">
      <c r="A142" s="4" t="s">
        <v>5</v>
      </c>
      <c r="B142" s="4" t="s">
        <v>3</v>
      </c>
      <c r="C142" s="4" t="s">
        <v>20</v>
      </c>
      <c r="D142" s="12">
        <v>357.93</v>
      </c>
      <c r="E142" s="8">
        <v>8212.1199999999953</v>
      </c>
      <c r="F142" s="13">
        <v>6266.9799999999968</v>
      </c>
      <c r="G142" s="13">
        <v>1199.0400000000004</v>
      </c>
      <c r="H142" s="36">
        <f t="shared" si="4"/>
        <v>0.73126527849895862</v>
      </c>
      <c r="J142" s="12">
        <v>1199.0400000000004</v>
      </c>
      <c r="K142" s="8">
        <v>5810.6100000000006</v>
      </c>
      <c r="L142" s="13">
        <v>5738.7899999999991</v>
      </c>
      <c r="M142" s="13">
        <v>995.57000000000028</v>
      </c>
      <c r="N142" s="36">
        <f t="shared" si="5"/>
        <v>0.81869850848473147</v>
      </c>
    </row>
    <row r="143" spans="1:14" ht="15.75" x14ac:dyDescent="0.25">
      <c r="A143" s="4" t="s">
        <v>5</v>
      </c>
      <c r="B143" s="4" t="s">
        <v>3</v>
      </c>
      <c r="C143" s="4" t="s">
        <v>6</v>
      </c>
      <c r="D143" s="12">
        <v>0</v>
      </c>
      <c r="E143" s="8">
        <v>18.95</v>
      </c>
      <c r="F143" s="13">
        <v>18.95</v>
      </c>
      <c r="G143" s="13">
        <v>0</v>
      </c>
      <c r="H143" s="36">
        <f t="shared" si="4"/>
        <v>1</v>
      </c>
      <c r="J143" s="12">
        <v>0</v>
      </c>
      <c r="K143" s="8">
        <v>0</v>
      </c>
      <c r="L143" s="13">
        <v>40.18</v>
      </c>
      <c r="M143" s="13">
        <v>0</v>
      </c>
      <c r="N143" s="36" t="e">
        <f t="shared" si="5"/>
        <v>#DIV/0!</v>
      </c>
    </row>
    <row r="144" spans="1:14" ht="15.75" x14ac:dyDescent="0.25">
      <c r="A144" s="4" t="s">
        <v>5</v>
      </c>
      <c r="B144" s="4" t="s">
        <v>3</v>
      </c>
      <c r="C144" s="4" t="s">
        <v>50</v>
      </c>
      <c r="D144" s="12">
        <v>300.12</v>
      </c>
      <c r="E144" s="8">
        <v>2589.1479999999997</v>
      </c>
      <c r="F144" s="13">
        <v>1364.0500000000004</v>
      </c>
      <c r="G144" s="13">
        <v>1011.0780000000001</v>
      </c>
      <c r="H144" s="36">
        <f t="shared" si="4"/>
        <v>0.47210919859286177</v>
      </c>
      <c r="J144" s="12">
        <v>1011.0780000000001</v>
      </c>
      <c r="K144" s="8">
        <v>716.81000000000006</v>
      </c>
      <c r="L144" s="13">
        <v>720.30000000000007</v>
      </c>
      <c r="M144" s="13">
        <v>734.52799999999991</v>
      </c>
      <c r="N144" s="36">
        <f t="shared" si="5"/>
        <v>0.41686729695443225</v>
      </c>
    </row>
    <row r="145" spans="1:14" ht="15.75" x14ac:dyDescent="0.25">
      <c r="A145" s="4" t="s">
        <v>5</v>
      </c>
      <c r="B145" s="4" t="s">
        <v>3</v>
      </c>
      <c r="C145" s="4" t="s">
        <v>21</v>
      </c>
      <c r="D145" s="12">
        <v>458.32999999999993</v>
      </c>
      <c r="E145" s="8">
        <v>4434.0399999999963</v>
      </c>
      <c r="F145" s="13">
        <v>3325.0299999999975</v>
      </c>
      <c r="G145" s="13">
        <v>753.99000000000012</v>
      </c>
      <c r="H145" s="36">
        <f t="shared" si="4"/>
        <v>0.67963584111585995</v>
      </c>
      <c r="J145" s="12">
        <v>753.99000000000012</v>
      </c>
      <c r="K145" s="8">
        <v>2859.4000000000005</v>
      </c>
      <c r="L145" s="13">
        <v>3064.4799999999996</v>
      </c>
      <c r="M145" s="13">
        <v>354.53</v>
      </c>
      <c r="N145" s="36">
        <f t="shared" si="5"/>
        <v>0.84809002072845696</v>
      </c>
    </row>
    <row r="146" spans="1:14" ht="15.75" x14ac:dyDescent="0.25">
      <c r="A146" s="4" t="s">
        <v>5</v>
      </c>
      <c r="B146" s="4" t="s">
        <v>3</v>
      </c>
      <c r="C146" s="4" t="s">
        <v>22</v>
      </c>
      <c r="D146" s="12">
        <v>932.08100000000002</v>
      </c>
      <c r="E146" s="8">
        <v>9367.4600000000082</v>
      </c>
      <c r="F146" s="13">
        <v>7549.4599999999973</v>
      </c>
      <c r="G146" s="13">
        <v>2077.3299999999986</v>
      </c>
      <c r="H146" s="36">
        <f t="shared" si="4"/>
        <v>0.73298994586263511</v>
      </c>
      <c r="J146" s="12">
        <v>2077.3299999999986</v>
      </c>
      <c r="K146" s="8">
        <v>7225.6100000000088</v>
      </c>
      <c r="L146" s="13">
        <v>6307.5700000000033</v>
      </c>
      <c r="M146" s="13">
        <v>2773.6400000000017</v>
      </c>
      <c r="N146" s="36">
        <f t="shared" si="5"/>
        <v>0.67801899184558834</v>
      </c>
    </row>
    <row r="147" spans="1:14" ht="15.75" x14ac:dyDescent="0.25">
      <c r="A147" s="4" t="s">
        <v>5</v>
      </c>
      <c r="B147" s="4" t="s">
        <v>3</v>
      </c>
      <c r="C147" s="4" t="s">
        <v>39</v>
      </c>
      <c r="D147" s="12">
        <v>377.26</v>
      </c>
      <c r="E147" s="8">
        <v>2127.570000000002</v>
      </c>
      <c r="F147" s="13">
        <v>1884.9700000000012</v>
      </c>
      <c r="G147" s="13">
        <v>472.02000000000004</v>
      </c>
      <c r="H147" s="36">
        <f t="shared" si="4"/>
        <v>0.75253410411085775</v>
      </c>
      <c r="J147" s="12">
        <v>472.02000000000004</v>
      </c>
      <c r="K147" s="8">
        <v>465.14999999999986</v>
      </c>
      <c r="L147" s="13">
        <v>727.53000000000031</v>
      </c>
      <c r="M147" s="13">
        <v>243.69000000000005</v>
      </c>
      <c r="N147" s="36">
        <f t="shared" si="5"/>
        <v>0.77630525945132733</v>
      </c>
    </row>
    <row r="148" spans="1:14" ht="15.75" x14ac:dyDescent="0.25">
      <c r="A148" s="4" t="s">
        <v>5</v>
      </c>
      <c r="B148" s="4" t="s">
        <v>3</v>
      </c>
      <c r="C148" s="4" t="s">
        <v>46</v>
      </c>
      <c r="D148" s="12">
        <v>0</v>
      </c>
      <c r="E148" s="8">
        <v>568.21</v>
      </c>
      <c r="F148" s="13">
        <v>49.69</v>
      </c>
      <c r="G148" s="13">
        <v>0</v>
      </c>
      <c r="H148" s="36">
        <f t="shared" si="4"/>
        <v>8.7450062476901139E-2</v>
      </c>
      <c r="J148" s="12">
        <v>0</v>
      </c>
      <c r="K148" s="8">
        <v>63.059999999999995</v>
      </c>
      <c r="L148" s="13">
        <v>19.649999999999999</v>
      </c>
      <c r="M148" s="13">
        <v>0</v>
      </c>
      <c r="N148" s="36">
        <f t="shared" si="5"/>
        <v>0.31160799238820169</v>
      </c>
    </row>
    <row r="149" spans="1:14" ht="15.75" x14ac:dyDescent="0.25">
      <c r="A149" s="4" t="s">
        <v>5</v>
      </c>
      <c r="B149" s="4" t="s">
        <v>3</v>
      </c>
      <c r="C149" s="4" t="s">
        <v>4</v>
      </c>
      <c r="D149" s="12">
        <v>5554.4899999999971</v>
      </c>
      <c r="E149" s="8">
        <v>24437.412000000011</v>
      </c>
      <c r="F149" s="13">
        <v>16947.340000000011</v>
      </c>
      <c r="G149" s="13">
        <v>4203.8719999999994</v>
      </c>
      <c r="H149" s="36">
        <f t="shared" si="4"/>
        <v>0.56506386290539379</v>
      </c>
      <c r="J149" s="12">
        <v>4203.8719999999994</v>
      </c>
      <c r="K149" s="8">
        <v>16279.519999999986</v>
      </c>
      <c r="L149" s="13">
        <v>11631.421999999999</v>
      </c>
      <c r="M149" s="13">
        <v>5490.7800000000007</v>
      </c>
      <c r="N149" s="36">
        <f t="shared" si="5"/>
        <v>0.5678464777708695</v>
      </c>
    </row>
    <row r="150" spans="1:14" ht="15.75" x14ac:dyDescent="0.25">
      <c r="A150" s="4" t="s">
        <v>5</v>
      </c>
      <c r="B150" s="4" t="s">
        <v>3</v>
      </c>
      <c r="C150" s="4" t="s">
        <v>64</v>
      </c>
      <c r="D150" s="12">
        <v>6.76</v>
      </c>
      <c r="E150" s="8">
        <v>425.15</v>
      </c>
      <c r="F150" s="13">
        <v>229.5</v>
      </c>
      <c r="G150" s="13">
        <v>62.629999999999995</v>
      </c>
      <c r="H150" s="36">
        <f t="shared" si="4"/>
        <v>0.53136070014586378</v>
      </c>
      <c r="J150" s="12">
        <v>62.629999999999995</v>
      </c>
      <c r="K150" s="8">
        <v>0</v>
      </c>
      <c r="L150" s="13">
        <v>62.629999999999995</v>
      </c>
      <c r="M150" s="13">
        <v>0</v>
      </c>
      <c r="N150" s="36">
        <f t="shared" si="5"/>
        <v>1</v>
      </c>
    </row>
    <row r="151" spans="1:14" ht="15.75" x14ac:dyDescent="0.25">
      <c r="A151" s="4" t="s">
        <v>5</v>
      </c>
      <c r="B151" s="4" t="s">
        <v>3</v>
      </c>
      <c r="C151" s="4" t="s">
        <v>70</v>
      </c>
      <c r="D151" s="12">
        <v>390.75</v>
      </c>
      <c r="E151" s="8">
        <v>1277.2299999999998</v>
      </c>
      <c r="F151" s="13">
        <v>1181.5300000000002</v>
      </c>
      <c r="G151" s="13">
        <v>430.1</v>
      </c>
      <c r="H151" s="36">
        <f t="shared" si="4"/>
        <v>0.70835981246777557</v>
      </c>
      <c r="J151" s="12">
        <v>430.1</v>
      </c>
      <c r="K151" s="8">
        <v>875.31999999999971</v>
      </c>
      <c r="L151" s="13">
        <v>1025.7799999999997</v>
      </c>
      <c r="M151" s="13">
        <v>225.88</v>
      </c>
      <c r="N151" s="36">
        <f t="shared" si="5"/>
        <v>0.78578541771996757</v>
      </c>
    </row>
    <row r="152" spans="1:14" ht="15.75" x14ac:dyDescent="0.25">
      <c r="A152" s="4" t="s">
        <v>5</v>
      </c>
      <c r="B152" s="4" t="s">
        <v>3</v>
      </c>
      <c r="C152" s="4" t="s">
        <v>32</v>
      </c>
      <c r="D152" s="12">
        <v>730.27000000000021</v>
      </c>
      <c r="E152" s="8">
        <v>8848.8700000000026</v>
      </c>
      <c r="F152" s="13">
        <v>7828.3500000000113</v>
      </c>
      <c r="G152" s="13">
        <v>732.91999999999973</v>
      </c>
      <c r="H152" s="36">
        <f t="shared" si="4"/>
        <v>0.81722889528705178</v>
      </c>
      <c r="J152" s="12">
        <v>732.91999999999973</v>
      </c>
      <c r="K152" s="8">
        <v>4858.4899999999971</v>
      </c>
      <c r="L152" s="13">
        <v>4499.3900000000012</v>
      </c>
      <c r="M152" s="13">
        <v>797.97</v>
      </c>
      <c r="N152" s="36">
        <f t="shared" si="5"/>
        <v>0.80469684748569748</v>
      </c>
    </row>
    <row r="153" spans="1:14" ht="15.75" x14ac:dyDescent="0.25">
      <c r="A153" s="4" t="s">
        <v>5</v>
      </c>
      <c r="B153" s="4" t="s">
        <v>3</v>
      </c>
      <c r="C153" s="4" t="s">
        <v>15</v>
      </c>
      <c r="D153" s="12">
        <v>0</v>
      </c>
      <c r="E153" s="8">
        <v>95.949999999999989</v>
      </c>
      <c r="F153" s="13">
        <v>0</v>
      </c>
      <c r="G153" s="13">
        <v>0</v>
      </c>
      <c r="H153" s="36">
        <f t="shared" si="4"/>
        <v>0</v>
      </c>
      <c r="J153" s="12">
        <v>0</v>
      </c>
      <c r="K153" s="8">
        <v>0</v>
      </c>
      <c r="L153" s="13">
        <v>13.38</v>
      </c>
      <c r="M153" s="13">
        <v>0</v>
      </c>
      <c r="N153" s="36" t="e">
        <f t="shared" si="5"/>
        <v>#DIV/0!</v>
      </c>
    </row>
    <row r="154" spans="1:14" ht="15.75" x14ac:dyDescent="0.25">
      <c r="A154" s="4" t="s">
        <v>5</v>
      </c>
      <c r="B154" s="4" t="s">
        <v>3</v>
      </c>
      <c r="C154" s="4" t="s">
        <v>43</v>
      </c>
      <c r="D154" s="12">
        <v>12.13</v>
      </c>
      <c r="E154" s="8">
        <v>2402.1999999999998</v>
      </c>
      <c r="F154" s="13">
        <v>1569.7200000000007</v>
      </c>
      <c r="G154" s="13">
        <v>332.33000000000004</v>
      </c>
      <c r="H154" s="36">
        <f t="shared" si="4"/>
        <v>0.65016795549904149</v>
      </c>
      <c r="J154" s="12">
        <v>332.33000000000004</v>
      </c>
      <c r="K154" s="8">
        <v>207.07999999999998</v>
      </c>
      <c r="L154" s="13">
        <v>402.31999999999988</v>
      </c>
      <c r="M154" s="13">
        <v>57.59</v>
      </c>
      <c r="N154" s="36">
        <f t="shared" si="5"/>
        <v>0.74585194935206955</v>
      </c>
    </row>
    <row r="155" spans="1:14" ht="15.75" x14ac:dyDescent="0.25">
      <c r="A155" s="4" t="s">
        <v>5</v>
      </c>
      <c r="B155" s="4" t="s">
        <v>3</v>
      </c>
      <c r="C155" s="4" t="s">
        <v>29</v>
      </c>
      <c r="D155" s="12">
        <v>560.79</v>
      </c>
      <c r="E155" s="8">
        <v>4035.8000000000029</v>
      </c>
      <c r="F155" s="13">
        <v>3671.300000000002</v>
      </c>
      <c r="G155" s="13">
        <v>685.33000000000027</v>
      </c>
      <c r="H155" s="36">
        <f t="shared" si="4"/>
        <v>0.79870077601004219</v>
      </c>
      <c r="J155" s="12">
        <v>685.33000000000027</v>
      </c>
      <c r="K155" s="8">
        <v>1497.170000000001</v>
      </c>
      <c r="L155" s="13">
        <v>1576.95</v>
      </c>
      <c r="M155" s="13">
        <v>453.69999999999993</v>
      </c>
      <c r="N155" s="36">
        <f t="shared" si="5"/>
        <v>0.72254295532646007</v>
      </c>
    </row>
    <row r="156" spans="1:14" ht="15.75" x14ac:dyDescent="0.25">
      <c r="A156" s="4" t="s">
        <v>5</v>
      </c>
      <c r="B156" s="4" t="s">
        <v>3</v>
      </c>
      <c r="C156" s="4" t="s">
        <v>48</v>
      </c>
      <c r="D156" s="12">
        <v>18.47</v>
      </c>
      <c r="E156" s="8">
        <v>2242.4199999999992</v>
      </c>
      <c r="F156" s="13">
        <v>1044.6499999999996</v>
      </c>
      <c r="G156" s="13">
        <v>1097.7599999999998</v>
      </c>
      <c r="H156" s="36">
        <f t="shared" si="4"/>
        <v>0.462052554524988</v>
      </c>
      <c r="J156" s="12">
        <v>1097.7599999999998</v>
      </c>
      <c r="K156" s="8">
        <v>385.66000000000008</v>
      </c>
      <c r="L156" s="13">
        <v>1042.0199999999998</v>
      </c>
      <c r="M156" s="13">
        <v>336.78000000000003</v>
      </c>
      <c r="N156" s="36">
        <f t="shared" si="5"/>
        <v>0.70244435156597584</v>
      </c>
    </row>
    <row r="157" spans="1:14" ht="15.75" x14ac:dyDescent="0.25">
      <c r="A157" s="4" t="s">
        <v>5</v>
      </c>
      <c r="B157" s="4" t="s">
        <v>3</v>
      </c>
      <c r="C157" s="4" t="s">
        <v>133</v>
      </c>
      <c r="D157" s="12">
        <v>28.99</v>
      </c>
      <c r="E157" s="8">
        <v>499.4899999999999</v>
      </c>
      <c r="F157" s="13">
        <v>346.93999999999994</v>
      </c>
      <c r="G157" s="13">
        <v>145.30000000000001</v>
      </c>
      <c r="H157" s="36">
        <f t="shared" si="4"/>
        <v>0.656486527399334</v>
      </c>
      <c r="J157" s="12">
        <v>145.30000000000001</v>
      </c>
      <c r="K157" s="8">
        <v>131.44</v>
      </c>
      <c r="L157" s="13">
        <v>287.26000000000005</v>
      </c>
      <c r="M157" s="13">
        <v>26.379999999999995</v>
      </c>
      <c r="N157" s="36">
        <f t="shared" si="5"/>
        <v>1.0380140203801402</v>
      </c>
    </row>
    <row r="158" spans="1:14" ht="15.75" x14ac:dyDescent="0.25">
      <c r="A158" s="4" t="s">
        <v>5</v>
      </c>
      <c r="B158" s="4" t="s">
        <v>3</v>
      </c>
      <c r="C158" s="4" t="s">
        <v>42</v>
      </c>
      <c r="D158" s="12">
        <v>18.21</v>
      </c>
      <c r="E158" s="8">
        <v>179.78000000000003</v>
      </c>
      <c r="F158" s="13">
        <v>52.28</v>
      </c>
      <c r="G158" s="13">
        <v>74.52000000000001</v>
      </c>
      <c r="H158" s="36">
        <f t="shared" si="4"/>
        <v>0.26405374008788318</v>
      </c>
      <c r="J158" s="12">
        <v>74.52000000000001</v>
      </c>
      <c r="K158" s="8">
        <v>146.13999999999996</v>
      </c>
      <c r="L158" s="13">
        <v>73.02000000000001</v>
      </c>
      <c r="M158" s="13">
        <v>89.250000000000014</v>
      </c>
      <c r="N158" s="36">
        <f t="shared" si="5"/>
        <v>0.33091634188344066</v>
      </c>
    </row>
    <row r="159" spans="1:14" ht="15.75" x14ac:dyDescent="0.25">
      <c r="A159" s="4" t="s">
        <v>5</v>
      </c>
      <c r="B159" s="4" t="s">
        <v>3</v>
      </c>
      <c r="C159" s="4" t="s">
        <v>28</v>
      </c>
      <c r="D159" s="12">
        <v>131.81</v>
      </c>
      <c r="E159" s="8">
        <v>3060.1600000000035</v>
      </c>
      <c r="F159" s="13">
        <v>2607.3800000000015</v>
      </c>
      <c r="G159" s="13">
        <v>429.42999999999995</v>
      </c>
      <c r="H159" s="36">
        <f t="shared" si="4"/>
        <v>0.81685604814581547</v>
      </c>
      <c r="J159" s="12">
        <v>429.42999999999995</v>
      </c>
      <c r="K159" s="8">
        <v>2066.7399999999961</v>
      </c>
      <c r="L159" s="13">
        <v>1798.6299999999987</v>
      </c>
      <c r="M159" s="13">
        <v>751.30999999999972</v>
      </c>
      <c r="N159" s="36">
        <f t="shared" si="5"/>
        <v>0.72055589162597167</v>
      </c>
    </row>
    <row r="160" spans="1:14" ht="15.75" x14ac:dyDescent="0.25">
      <c r="A160" s="4" t="s">
        <v>5</v>
      </c>
      <c r="B160" s="4" t="s">
        <v>3</v>
      </c>
      <c r="C160" s="4" t="s">
        <v>27</v>
      </c>
      <c r="D160" s="12">
        <v>247.46</v>
      </c>
      <c r="E160" s="8">
        <v>677.84000000000015</v>
      </c>
      <c r="F160" s="13">
        <v>780.01</v>
      </c>
      <c r="G160" s="13">
        <v>133.61000000000001</v>
      </c>
      <c r="H160" s="36">
        <f t="shared" si="4"/>
        <v>0.84298065492272756</v>
      </c>
      <c r="J160" s="12">
        <v>133.61000000000001</v>
      </c>
      <c r="K160" s="8">
        <v>859.63</v>
      </c>
      <c r="L160" s="13">
        <v>393.00999999999988</v>
      </c>
      <c r="M160" s="13">
        <v>169.67000000000002</v>
      </c>
      <c r="N160" s="36">
        <f t="shared" si="5"/>
        <v>0.39568482944706201</v>
      </c>
    </row>
    <row r="161" spans="1:14" ht="15.75" x14ac:dyDescent="0.25">
      <c r="A161" s="4" t="s">
        <v>5</v>
      </c>
      <c r="B161" s="4" t="s">
        <v>3</v>
      </c>
      <c r="C161" s="4" t="s">
        <v>19</v>
      </c>
      <c r="D161" s="12">
        <v>155.74</v>
      </c>
      <c r="E161" s="8">
        <v>2247.9799999999987</v>
      </c>
      <c r="F161" s="13">
        <v>1675.3599999999983</v>
      </c>
      <c r="G161" s="13">
        <v>136.72</v>
      </c>
      <c r="H161" s="36">
        <f t="shared" si="4"/>
        <v>0.69698633784300978</v>
      </c>
      <c r="J161" s="12">
        <v>136.72</v>
      </c>
      <c r="K161" s="8">
        <v>3278.2000000000012</v>
      </c>
      <c r="L161" s="13">
        <v>2528.7099999999996</v>
      </c>
      <c r="M161" s="13">
        <v>769.88000000000011</v>
      </c>
      <c r="N161" s="36">
        <f t="shared" si="5"/>
        <v>0.74048879622363006</v>
      </c>
    </row>
    <row r="162" spans="1:14" ht="15.75" x14ac:dyDescent="0.25">
      <c r="A162" s="4" t="s">
        <v>5</v>
      </c>
      <c r="B162" s="4" t="s">
        <v>3</v>
      </c>
      <c r="C162" s="4" t="s">
        <v>173</v>
      </c>
      <c r="D162" s="12">
        <v>0</v>
      </c>
      <c r="E162" s="8">
        <v>60.36</v>
      </c>
      <c r="F162" s="13">
        <v>18.84</v>
      </c>
      <c r="G162" s="13">
        <v>19.23</v>
      </c>
      <c r="H162" s="36">
        <f t="shared" si="4"/>
        <v>0.31212723658051689</v>
      </c>
      <c r="J162" s="12">
        <v>19.23</v>
      </c>
      <c r="K162" s="8">
        <v>109.53</v>
      </c>
      <c r="L162" s="13">
        <v>124.12000000000002</v>
      </c>
      <c r="M162" s="13">
        <v>19.23</v>
      </c>
      <c r="N162" s="36">
        <f t="shared" si="5"/>
        <v>0.96396396396396422</v>
      </c>
    </row>
    <row r="163" spans="1:14" ht="15.75" x14ac:dyDescent="0.25">
      <c r="A163" s="4" t="s">
        <v>5</v>
      </c>
      <c r="B163" s="4" t="s">
        <v>3</v>
      </c>
      <c r="C163" s="4" t="s">
        <v>174</v>
      </c>
      <c r="D163" s="12">
        <v>0</v>
      </c>
      <c r="E163" s="8">
        <v>211.26000000000002</v>
      </c>
      <c r="F163" s="13">
        <v>216.99000000000004</v>
      </c>
      <c r="G163" s="13">
        <v>117.52000000000002</v>
      </c>
      <c r="H163" s="36">
        <f t="shared" si="4"/>
        <v>1.0271229764271514</v>
      </c>
      <c r="J163" s="12">
        <v>117.52000000000002</v>
      </c>
      <c r="K163" s="8">
        <v>784.61000000000013</v>
      </c>
      <c r="L163" s="13">
        <v>693.73000000000013</v>
      </c>
      <c r="M163" s="13">
        <v>86.110000000000014</v>
      </c>
      <c r="N163" s="36">
        <f t="shared" si="5"/>
        <v>0.76899116535310885</v>
      </c>
    </row>
    <row r="164" spans="1:14" ht="15.75" x14ac:dyDescent="0.25">
      <c r="A164" s="4" t="s">
        <v>5</v>
      </c>
      <c r="B164" s="4" t="s">
        <v>33</v>
      </c>
      <c r="C164" s="4" t="s">
        <v>34</v>
      </c>
      <c r="D164" s="12">
        <v>0</v>
      </c>
      <c r="E164" s="8">
        <v>44.13</v>
      </c>
      <c r="F164" s="13">
        <v>44.13</v>
      </c>
      <c r="G164" s="13">
        <v>0</v>
      </c>
      <c r="H164" s="36">
        <f t="shared" si="4"/>
        <v>1</v>
      </c>
      <c r="J164" s="12">
        <v>0</v>
      </c>
      <c r="K164" s="8">
        <v>0</v>
      </c>
      <c r="L164" s="13">
        <v>0</v>
      </c>
      <c r="M164" s="13">
        <v>0</v>
      </c>
      <c r="N164" s="36" t="e">
        <f t="shared" si="5"/>
        <v>#DIV/0!</v>
      </c>
    </row>
    <row r="165" spans="1:14" ht="15.75" x14ac:dyDescent="0.25">
      <c r="A165" s="4" t="s">
        <v>5</v>
      </c>
      <c r="B165" s="4" t="s">
        <v>61</v>
      </c>
      <c r="C165" s="4" t="s">
        <v>81</v>
      </c>
      <c r="D165" s="12">
        <v>69.28</v>
      </c>
      <c r="E165" s="8">
        <v>26.01</v>
      </c>
      <c r="F165" s="13">
        <v>13.3</v>
      </c>
      <c r="G165" s="13">
        <v>0</v>
      </c>
      <c r="H165" s="36">
        <f t="shared" si="4"/>
        <v>0.13957393220694722</v>
      </c>
      <c r="J165" s="12">
        <v>0</v>
      </c>
      <c r="K165" s="8">
        <v>0</v>
      </c>
      <c r="L165" s="13">
        <v>0</v>
      </c>
      <c r="M165" s="13">
        <v>0</v>
      </c>
      <c r="N165" s="36" t="e">
        <f t="shared" si="5"/>
        <v>#DIV/0!</v>
      </c>
    </row>
    <row r="166" spans="1:14" ht="15.75" x14ac:dyDescent="0.25">
      <c r="A166" s="4" t="s">
        <v>5</v>
      </c>
      <c r="B166" s="4" t="s">
        <v>119</v>
      </c>
      <c r="C166" s="4" t="s">
        <v>49</v>
      </c>
      <c r="D166" s="12">
        <v>0</v>
      </c>
      <c r="E166" s="8">
        <v>71.75</v>
      </c>
      <c r="F166" s="13">
        <v>71.75</v>
      </c>
      <c r="G166" s="13">
        <v>0</v>
      </c>
      <c r="H166" s="36">
        <f t="shared" si="4"/>
        <v>1</v>
      </c>
      <c r="J166" s="12">
        <v>0</v>
      </c>
      <c r="K166" s="8">
        <v>53.02</v>
      </c>
      <c r="L166" s="13">
        <v>53.02</v>
      </c>
      <c r="M166" s="13">
        <v>0</v>
      </c>
      <c r="N166" s="36">
        <f t="shared" si="5"/>
        <v>1</v>
      </c>
    </row>
    <row r="167" spans="1:14" ht="15.75" x14ac:dyDescent="0.25">
      <c r="A167" s="4" t="s">
        <v>5</v>
      </c>
      <c r="B167" s="4" t="s">
        <v>119</v>
      </c>
      <c r="C167" s="4" t="s">
        <v>120</v>
      </c>
      <c r="D167" s="12">
        <v>32.770000000000003</v>
      </c>
      <c r="E167" s="8">
        <v>32.770000000000003</v>
      </c>
      <c r="F167" s="13">
        <v>0</v>
      </c>
      <c r="G167" s="13">
        <v>32.770000000000003</v>
      </c>
      <c r="H167" s="36">
        <f t="shared" si="4"/>
        <v>0</v>
      </c>
      <c r="J167" s="12">
        <v>32.770000000000003</v>
      </c>
      <c r="K167" s="8">
        <v>0</v>
      </c>
      <c r="L167" s="13">
        <v>0</v>
      </c>
      <c r="M167" s="13">
        <v>32.770000000000003</v>
      </c>
      <c r="N167" s="36">
        <f t="shared" si="5"/>
        <v>0</v>
      </c>
    </row>
    <row r="168" spans="1:14" ht="15.75" x14ac:dyDescent="0.25">
      <c r="A168" s="4" t="s">
        <v>5</v>
      </c>
      <c r="B168" s="4" t="s">
        <v>148</v>
      </c>
      <c r="C168" s="4" t="s">
        <v>57</v>
      </c>
      <c r="D168" s="12">
        <v>8.3000000000000007</v>
      </c>
      <c r="E168" s="8">
        <v>106.24999999999997</v>
      </c>
      <c r="F168" s="13">
        <v>44.49</v>
      </c>
      <c r="G168" s="13">
        <v>61.760000000000005</v>
      </c>
      <c r="H168" s="36">
        <f t="shared" si="4"/>
        <v>0.38838934962898308</v>
      </c>
      <c r="J168" s="12">
        <v>61.760000000000005</v>
      </c>
      <c r="K168" s="8">
        <v>0</v>
      </c>
      <c r="L168" s="13">
        <v>45.24</v>
      </c>
      <c r="M168" s="13">
        <v>8.57</v>
      </c>
      <c r="N168" s="36">
        <f t="shared" si="5"/>
        <v>0.73251295336787559</v>
      </c>
    </row>
    <row r="169" spans="1:14" ht="15.75" x14ac:dyDescent="0.25">
      <c r="A169" s="4" t="s">
        <v>5</v>
      </c>
      <c r="B169" s="4" t="s">
        <v>66</v>
      </c>
      <c r="C169" s="4" t="s">
        <v>147</v>
      </c>
      <c r="D169" s="12">
        <v>29.74</v>
      </c>
      <c r="E169" s="8">
        <v>23.009999999999998</v>
      </c>
      <c r="F169" s="13">
        <v>0</v>
      </c>
      <c r="G169" s="13">
        <v>23.009999999999998</v>
      </c>
      <c r="H169" s="36">
        <f t="shared" si="4"/>
        <v>0</v>
      </c>
      <c r="J169" s="12">
        <v>23.009999999999998</v>
      </c>
      <c r="K169" s="8">
        <v>0</v>
      </c>
      <c r="L169" s="13">
        <v>0</v>
      </c>
      <c r="M169" s="13">
        <v>23.009999999999998</v>
      </c>
      <c r="N169" s="36">
        <f t="shared" si="5"/>
        <v>0</v>
      </c>
    </row>
    <row r="170" spans="1:14" ht="15.75" x14ac:dyDescent="0.25">
      <c r="A170" s="4" t="s">
        <v>5</v>
      </c>
      <c r="B170" s="4" t="s">
        <v>93</v>
      </c>
      <c r="C170" s="4" t="s">
        <v>93</v>
      </c>
      <c r="D170" s="12">
        <v>0</v>
      </c>
      <c r="E170" s="8">
        <v>126.505</v>
      </c>
      <c r="F170" s="13">
        <v>0</v>
      </c>
      <c r="G170" s="13">
        <v>0</v>
      </c>
      <c r="H170" s="36">
        <f t="shared" si="4"/>
        <v>0</v>
      </c>
      <c r="J170" s="12">
        <v>0</v>
      </c>
      <c r="K170" s="8">
        <v>0.3</v>
      </c>
      <c r="L170" s="13">
        <v>0</v>
      </c>
      <c r="M170" s="13">
        <v>1.0900000000000001</v>
      </c>
      <c r="N170" s="36">
        <f t="shared" si="5"/>
        <v>0</v>
      </c>
    </row>
    <row r="171" spans="1:14" ht="15.75" x14ac:dyDescent="0.25">
      <c r="A171" s="4" t="s">
        <v>5</v>
      </c>
      <c r="B171" s="4" t="s">
        <v>93</v>
      </c>
      <c r="C171" s="4" t="s">
        <v>185</v>
      </c>
      <c r="D171" s="12">
        <v>0</v>
      </c>
      <c r="E171" s="8">
        <v>0.21</v>
      </c>
      <c r="F171" s="13">
        <v>2.41</v>
      </c>
      <c r="G171" s="13">
        <v>0</v>
      </c>
      <c r="H171" s="36">
        <f t="shared" si="4"/>
        <v>11.476190476190478</v>
      </c>
      <c r="J171" s="12">
        <v>0</v>
      </c>
      <c r="K171" s="8">
        <v>0</v>
      </c>
      <c r="L171" s="13">
        <v>0</v>
      </c>
      <c r="M171" s="13">
        <v>0</v>
      </c>
      <c r="N171" s="36" t="e">
        <f t="shared" si="5"/>
        <v>#DIV/0!</v>
      </c>
    </row>
    <row r="172" spans="1:14" ht="15.75" x14ac:dyDescent="0.25">
      <c r="A172" s="4" t="s">
        <v>5</v>
      </c>
      <c r="B172" s="4" t="s">
        <v>79</v>
      </c>
      <c r="C172" s="4" t="s">
        <v>80</v>
      </c>
      <c r="D172" s="12">
        <v>0</v>
      </c>
      <c r="E172" s="8">
        <v>9.2199999999999989</v>
      </c>
      <c r="F172" s="13">
        <v>4.6769999999999996</v>
      </c>
      <c r="G172" s="13">
        <v>0.46</v>
      </c>
      <c r="H172" s="36">
        <f t="shared" si="4"/>
        <v>0.50726681127982653</v>
      </c>
      <c r="J172" s="12">
        <v>0.46</v>
      </c>
      <c r="K172" s="8">
        <v>0</v>
      </c>
      <c r="L172" s="13">
        <v>1.34</v>
      </c>
      <c r="M172" s="13">
        <v>0.46</v>
      </c>
      <c r="N172" s="36">
        <f t="shared" si="5"/>
        <v>2.9130434782608696</v>
      </c>
    </row>
    <row r="173" spans="1:14" ht="15.75" x14ac:dyDescent="0.25">
      <c r="A173" s="4" t="s">
        <v>5</v>
      </c>
      <c r="B173" s="4" t="s">
        <v>156</v>
      </c>
      <c r="C173" s="4" t="s">
        <v>157</v>
      </c>
      <c r="D173" s="12">
        <v>0</v>
      </c>
      <c r="E173" s="8">
        <v>238.94</v>
      </c>
      <c r="F173" s="13">
        <v>87.569999999999979</v>
      </c>
      <c r="G173" s="13">
        <v>110.34</v>
      </c>
      <c r="H173" s="36">
        <f t="shared" si="4"/>
        <v>0.36649368042186314</v>
      </c>
      <c r="J173" s="12">
        <v>110.34</v>
      </c>
      <c r="K173" s="8">
        <v>12.08</v>
      </c>
      <c r="L173" s="13">
        <v>80.95</v>
      </c>
      <c r="M173" s="13">
        <v>33.049999999999997</v>
      </c>
      <c r="N173" s="36">
        <f t="shared" si="5"/>
        <v>0.66124816206502202</v>
      </c>
    </row>
    <row r="174" spans="1:14" ht="15.75" x14ac:dyDescent="0.25">
      <c r="A174" s="4" t="s">
        <v>5</v>
      </c>
      <c r="B174" s="4" t="s">
        <v>25</v>
      </c>
      <c r="C174" s="4" t="s">
        <v>26</v>
      </c>
      <c r="D174" s="12">
        <v>205.56000000000003</v>
      </c>
      <c r="E174" s="8">
        <v>693.71</v>
      </c>
      <c r="F174" s="13">
        <v>634.97799999999995</v>
      </c>
      <c r="G174" s="13">
        <v>158.10999999999996</v>
      </c>
      <c r="H174" s="36">
        <f t="shared" si="4"/>
        <v>0.70610383978115565</v>
      </c>
      <c r="J174" s="12">
        <v>158.10999999999996</v>
      </c>
      <c r="K174" s="8">
        <v>20.94</v>
      </c>
      <c r="L174" s="13">
        <v>79.709999999999994</v>
      </c>
      <c r="M174" s="13">
        <v>60.330000000000005</v>
      </c>
      <c r="N174" s="36">
        <f t="shared" si="5"/>
        <v>0.44518290980173142</v>
      </c>
    </row>
    <row r="175" spans="1:14" ht="15.75" x14ac:dyDescent="0.25">
      <c r="A175" s="4" t="s">
        <v>5</v>
      </c>
      <c r="B175" s="4" t="s">
        <v>25</v>
      </c>
      <c r="C175" s="4" t="s">
        <v>49</v>
      </c>
      <c r="D175" s="12">
        <v>4.2300000000000004</v>
      </c>
      <c r="E175" s="8">
        <v>5.6</v>
      </c>
      <c r="F175" s="13">
        <v>0</v>
      </c>
      <c r="G175" s="13">
        <v>5.6</v>
      </c>
      <c r="H175" s="36">
        <f t="shared" si="4"/>
        <v>0</v>
      </c>
      <c r="J175" s="12">
        <v>5.6</v>
      </c>
      <c r="K175" s="8">
        <v>0</v>
      </c>
      <c r="L175" s="13">
        <v>0</v>
      </c>
      <c r="M175" s="13">
        <v>5.6</v>
      </c>
      <c r="N175" s="36">
        <f t="shared" si="5"/>
        <v>0</v>
      </c>
    </row>
    <row r="176" spans="1:14" ht="15.75" x14ac:dyDescent="0.25">
      <c r="A176" s="4" t="s">
        <v>5</v>
      </c>
      <c r="B176" s="4" t="s">
        <v>25</v>
      </c>
      <c r="C176" s="4" t="s">
        <v>22</v>
      </c>
      <c r="D176" s="12">
        <v>5.96</v>
      </c>
      <c r="E176" s="8">
        <v>10.859999999999998</v>
      </c>
      <c r="F176" s="13">
        <v>8.0350000000000001</v>
      </c>
      <c r="G176" s="13">
        <v>4.91</v>
      </c>
      <c r="H176" s="36">
        <f t="shared" si="4"/>
        <v>0.47770511296076112</v>
      </c>
      <c r="J176" s="12">
        <v>4.91</v>
      </c>
      <c r="K176" s="8">
        <v>6.26</v>
      </c>
      <c r="L176" s="13">
        <v>4.91</v>
      </c>
      <c r="M176" s="13">
        <v>2.91</v>
      </c>
      <c r="N176" s="36">
        <f t="shared" si="5"/>
        <v>0.43957027752909583</v>
      </c>
    </row>
    <row r="177" spans="1:14" ht="15.75" x14ac:dyDescent="0.25">
      <c r="A177" s="4" t="s">
        <v>5</v>
      </c>
      <c r="B177" s="4" t="s">
        <v>136</v>
      </c>
      <c r="C177" s="4" t="s">
        <v>150</v>
      </c>
      <c r="D177" s="12">
        <v>283.13</v>
      </c>
      <c r="E177" s="8">
        <v>138.63999999999999</v>
      </c>
      <c r="F177" s="13">
        <v>22.84</v>
      </c>
      <c r="G177" s="13">
        <v>260.28999999999996</v>
      </c>
      <c r="H177" s="36">
        <f t="shared" si="4"/>
        <v>5.4152737273869649E-2</v>
      </c>
      <c r="J177" s="12">
        <v>260.28999999999996</v>
      </c>
      <c r="K177" s="8">
        <v>0</v>
      </c>
      <c r="L177" s="13">
        <v>0</v>
      </c>
      <c r="M177" s="13">
        <v>138.63999999999999</v>
      </c>
      <c r="N177" s="36">
        <f t="shared" si="5"/>
        <v>0</v>
      </c>
    </row>
    <row r="178" spans="1:14" ht="15.75" x14ac:dyDescent="0.25">
      <c r="A178" s="4" t="s">
        <v>5</v>
      </c>
      <c r="B178" s="4" t="s">
        <v>35</v>
      </c>
      <c r="C178" s="4" t="s">
        <v>36</v>
      </c>
      <c r="D178" s="12">
        <v>0</v>
      </c>
      <c r="E178" s="8">
        <v>7.91</v>
      </c>
      <c r="F178" s="13">
        <v>7.91</v>
      </c>
      <c r="G178" s="13">
        <v>0</v>
      </c>
      <c r="H178" s="36">
        <f t="shared" si="4"/>
        <v>1</v>
      </c>
      <c r="J178" s="12">
        <v>0</v>
      </c>
      <c r="K178" s="8">
        <v>0</v>
      </c>
      <c r="L178" s="13">
        <v>0</v>
      </c>
      <c r="M178" s="13">
        <v>0</v>
      </c>
      <c r="N178" s="36" t="e">
        <f t="shared" si="5"/>
        <v>#DIV/0!</v>
      </c>
    </row>
    <row r="179" spans="1:14" ht="15.75" x14ac:dyDescent="0.25">
      <c r="A179" s="4" t="s">
        <v>132</v>
      </c>
      <c r="B179" s="4" t="s">
        <v>61</v>
      </c>
      <c r="C179" s="4" t="s">
        <v>73</v>
      </c>
      <c r="D179" s="12">
        <v>0</v>
      </c>
      <c r="E179" s="8">
        <v>82.56</v>
      </c>
      <c r="F179" s="13">
        <v>0</v>
      </c>
      <c r="G179" s="13">
        <v>82.56</v>
      </c>
      <c r="H179" s="36">
        <f t="shared" si="4"/>
        <v>0</v>
      </c>
      <c r="J179" s="12">
        <v>82.56</v>
      </c>
      <c r="K179" s="8">
        <v>0</v>
      </c>
      <c r="L179" s="13">
        <v>0</v>
      </c>
      <c r="M179" s="13">
        <v>82.56</v>
      </c>
      <c r="N179" s="36">
        <f t="shared" si="5"/>
        <v>0</v>
      </c>
    </row>
    <row r="180" spans="1:14" ht="15.75" x14ac:dyDescent="0.25">
      <c r="A180" s="4" t="s">
        <v>132</v>
      </c>
      <c r="B180" s="4" t="s">
        <v>61</v>
      </c>
      <c r="C180" s="4" t="s">
        <v>17</v>
      </c>
      <c r="D180" s="12">
        <v>0</v>
      </c>
      <c r="E180" s="8">
        <v>398.56</v>
      </c>
      <c r="F180" s="13">
        <v>82.8</v>
      </c>
      <c r="G180" s="13">
        <v>182.8</v>
      </c>
      <c r="H180" s="36">
        <f t="shared" si="4"/>
        <v>0.20774789241268565</v>
      </c>
      <c r="J180" s="12">
        <v>182.8</v>
      </c>
      <c r="K180" s="8">
        <v>0</v>
      </c>
      <c r="L180" s="13">
        <v>79.72</v>
      </c>
      <c r="M180" s="13">
        <v>103.08</v>
      </c>
      <c r="N180" s="36">
        <f t="shared" si="5"/>
        <v>0.43610503282275709</v>
      </c>
    </row>
    <row r="181" spans="1:14" ht="15.75" x14ac:dyDescent="0.25">
      <c r="A181" s="4" t="s">
        <v>132</v>
      </c>
      <c r="B181" s="4" t="s">
        <v>61</v>
      </c>
      <c r="C181" s="4" t="s">
        <v>153</v>
      </c>
      <c r="D181" s="12">
        <v>0</v>
      </c>
      <c r="E181" s="8">
        <v>135.68</v>
      </c>
      <c r="F181" s="13">
        <v>22.52</v>
      </c>
      <c r="G181" s="13">
        <v>90.52000000000001</v>
      </c>
      <c r="H181" s="36">
        <f t="shared" si="4"/>
        <v>0.16597877358490565</v>
      </c>
      <c r="J181" s="12">
        <v>90.52000000000001</v>
      </c>
      <c r="K181" s="8">
        <v>91.789999999999992</v>
      </c>
      <c r="L181" s="13">
        <v>45.09</v>
      </c>
      <c r="M181" s="13">
        <v>48.91</v>
      </c>
      <c r="N181" s="36">
        <f t="shared" si="5"/>
        <v>0.24732598321540236</v>
      </c>
    </row>
    <row r="182" spans="1:14" ht="15.75" x14ac:dyDescent="0.25">
      <c r="A182" s="4" t="s">
        <v>132</v>
      </c>
      <c r="B182" s="4" t="s">
        <v>61</v>
      </c>
      <c r="C182" s="4" t="s">
        <v>152</v>
      </c>
      <c r="D182" s="12">
        <v>0</v>
      </c>
      <c r="E182" s="8">
        <v>76.069999999999993</v>
      </c>
      <c r="F182" s="13">
        <v>0</v>
      </c>
      <c r="G182" s="13">
        <v>76.069999999999993</v>
      </c>
      <c r="H182" s="36">
        <f t="shared" si="4"/>
        <v>0</v>
      </c>
      <c r="J182" s="12">
        <v>76.069999999999993</v>
      </c>
      <c r="K182" s="8">
        <v>0</v>
      </c>
      <c r="L182" s="13">
        <v>0</v>
      </c>
      <c r="M182" s="13">
        <v>76.069999999999993</v>
      </c>
      <c r="N182" s="36">
        <f t="shared" si="5"/>
        <v>0</v>
      </c>
    </row>
    <row r="183" spans="1:14" ht="15.75" x14ac:dyDescent="0.25">
      <c r="A183" s="4" t="s">
        <v>132</v>
      </c>
      <c r="B183" s="4" t="s">
        <v>61</v>
      </c>
      <c r="C183" s="4" t="s">
        <v>145</v>
      </c>
      <c r="D183" s="12">
        <v>0</v>
      </c>
      <c r="E183" s="8">
        <v>1119.98</v>
      </c>
      <c r="F183" s="13">
        <v>698.5100000000001</v>
      </c>
      <c r="G183" s="13">
        <v>364.24</v>
      </c>
      <c r="H183" s="36">
        <f t="shared" si="4"/>
        <v>0.6236807800139289</v>
      </c>
      <c r="J183" s="12">
        <v>364.24</v>
      </c>
      <c r="K183" s="8">
        <v>5664.2400000000016</v>
      </c>
      <c r="L183" s="13">
        <v>3171.87</v>
      </c>
      <c r="M183" s="13">
        <v>2406.440000000001</v>
      </c>
      <c r="N183" s="36">
        <f t="shared" si="5"/>
        <v>0.52614755294867022</v>
      </c>
    </row>
    <row r="184" spans="1:14" ht="15.75" x14ac:dyDescent="0.25">
      <c r="A184" s="4" t="s">
        <v>132</v>
      </c>
      <c r="B184" s="4" t="s">
        <v>7</v>
      </c>
      <c r="C184" s="4" t="s">
        <v>17</v>
      </c>
      <c r="D184" s="12">
        <v>0</v>
      </c>
      <c r="E184" s="8">
        <v>98.02</v>
      </c>
      <c r="F184" s="13">
        <v>0</v>
      </c>
      <c r="G184" s="13">
        <v>97.92</v>
      </c>
      <c r="H184" s="36">
        <f t="shared" si="4"/>
        <v>0</v>
      </c>
      <c r="J184" s="12">
        <v>97.92</v>
      </c>
      <c r="K184" s="8">
        <v>0</v>
      </c>
      <c r="L184" s="13">
        <v>43.53</v>
      </c>
      <c r="M184" s="13">
        <v>54.39</v>
      </c>
      <c r="N184" s="36">
        <f t="shared" si="5"/>
        <v>0.44454656862745101</v>
      </c>
    </row>
    <row r="185" spans="1:14" ht="15.75" x14ac:dyDescent="0.25">
      <c r="A185" s="4" t="s">
        <v>13</v>
      </c>
      <c r="B185" s="4" t="s">
        <v>11</v>
      </c>
      <c r="C185" s="4" t="s">
        <v>84</v>
      </c>
      <c r="D185" s="12">
        <v>0</v>
      </c>
      <c r="E185" s="8">
        <v>8.4</v>
      </c>
      <c r="F185" s="13">
        <v>8.4</v>
      </c>
      <c r="G185" s="13">
        <v>0</v>
      </c>
      <c r="H185" s="36">
        <f t="shared" si="4"/>
        <v>1</v>
      </c>
      <c r="J185" s="12">
        <v>0</v>
      </c>
      <c r="K185" s="8">
        <v>14.79</v>
      </c>
      <c r="L185" s="13">
        <v>14.79</v>
      </c>
      <c r="M185" s="13">
        <v>0</v>
      </c>
      <c r="N185" s="36">
        <f t="shared" si="5"/>
        <v>1</v>
      </c>
    </row>
    <row r="186" spans="1:14" ht="15.75" x14ac:dyDescent="0.25">
      <c r="A186" s="4" t="s">
        <v>13</v>
      </c>
      <c r="B186" s="4" t="s">
        <v>11</v>
      </c>
      <c r="C186" s="4" t="s">
        <v>155</v>
      </c>
      <c r="D186" s="12">
        <v>0</v>
      </c>
      <c r="E186" s="8">
        <v>1.8009999999999999</v>
      </c>
      <c r="F186" s="13">
        <v>0</v>
      </c>
      <c r="G186" s="13">
        <v>1.8009999999999999</v>
      </c>
      <c r="H186" s="36">
        <f t="shared" si="4"/>
        <v>0</v>
      </c>
      <c r="J186" s="12">
        <v>1.8009999999999999</v>
      </c>
      <c r="K186" s="8">
        <v>0</v>
      </c>
      <c r="L186" s="13">
        <v>1.8009999999999999</v>
      </c>
      <c r="M186" s="13">
        <v>0</v>
      </c>
      <c r="N186" s="36">
        <f t="shared" si="5"/>
        <v>1</v>
      </c>
    </row>
    <row r="187" spans="1:14" ht="15.75" x14ac:dyDescent="0.25">
      <c r="A187" s="4" t="s">
        <v>13</v>
      </c>
      <c r="B187" s="4" t="s">
        <v>11</v>
      </c>
      <c r="C187" s="4" t="s">
        <v>78</v>
      </c>
      <c r="D187" s="12">
        <v>93.53</v>
      </c>
      <c r="E187" s="8">
        <v>110.02</v>
      </c>
      <c r="F187" s="13">
        <v>61.24</v>
      </c>
      <c r="G187" s="13">
        <v>51.4</v>
      </c>
      <c r="H187" s="36">
        <f t="shared" si="4"/>
        <v>0.30085973962171458</v>
      </c>
      <c r="J187" s="12">
        <v>51.4</v>
      </c>
      <c r="K187" s="8">
        <v>69.039999999999992</v>
      </c>
      <c r="L187" s="13">
        <v>58.620000000000005</v>
      </c>
      <c r="M187" s="13">
        <v>18.54</v>
      </c>
      <c r="N187" s="36">
        <f t="shared" si="5"/>
        <v>0.48671537695117906</v>
      </c>
    </row>
    <row r="188" spans="1:14" ht="15.75" x14ac:dyDescent="0.25">
      <c r="A188" s="4" t="s">
        <v>13</v>
      </c>
      <c r="B188" s="4" t="s">
        <v>11</v>
      </c>
      <c r="C188" s="4" t="s">
        <v>22</v>
      </c>
      <c r="D188" s="12">
        <v>0</v>
      </c>
      <c r="E188" s="8">
        <v>6.26</v>
      </c>
      <c r="F188" s="13">
        <v>0</v>
      </c>
      <c r="G188" s="13">
        <v>0</v>
      </c>
      <c r="H188" s="36">
        <f t="shared" si="4"/>
        <v>0</v>
      </c>
      <c r="J188" s="12">
        <v>0</v>
      </c>
      <c r="K188" s="8">
        <v>0</v>
      </c>
      <c r="L188" s="13">
        <v>0</v>
      </c>
      <c r="M188" s="13">
        <v>0</v>
      </c>
      <c r="N188" s="36" t="e">
        <f t="shared" si="5"/>
        <v>#DIV/0!</v>
      </c>
    </row>
    <row r="189" spans="1:14" ht="15.75" x14ac:dyDescent="0.25">
      <c r="A189" s="4" t="s">
        <v>13</v>
      </c>
      <c r="B189" s="4" t="s">
        <v>11</v>
      </c>
      <c r="C189" s="4" t="s">
        <v>146</v>
      </c>
      <c r="D189" s="12">
        <v>12.64</v>
      </c>
      <c r="E189" s="8">
        <v>11.33</v>
      </c>
      <c r="F189" s="13">
        <v>12.25</v>
      </c>
      <c r="G189" s="13">
        <v>8.42</v>
      </c>
      <c r="H189" s="36">
        <f t="shared" si="4"/>
        <v>0.51105548602419693</v>
      </c>
      <c r="J189" s="12">
        <v>8.42</v>
      </c>
      <c r="K189" s="8">
        <v>4.67</v>
      </c>
      <c r="L189" s="13">
        <v>3.75</v>
      </c>
      <c r="M189" s="13">
        <v>4.67</v>
      </c>
      <c r="N189" s="36">
        <f t="shared" si="5"/>
        <v>0.28647822765469827</v>
      </c>
    </row>
    <row r="190" spans="1:14" ht="15.75" x14ac:dyDescent="0.25">
      <c r="A190" s="4" t="s">
        <v>13</v>
      </c>
      <c r="B190" s="4" t="s">
        <v>11</v>
      </c>
      <c r="C190" s="4" t="s">
        <v>24</v>
      </c>
      <c r="D190" s="12">
        <v>431.08500000000004</v>
      </c>
      <c r="E190" s="8">
        <v>827.64000000000021</v>
      </c>
      <c r="F190" s="13">
        <v>668.02999999999986</v>
      </c>
      <c r="G190" s="13">
        <v>413.47999999999996</v>
      </c>
      <c r="H190" s="36">
        <f t="shared" si="4"/>
        <v>0.53071957735009612</v>
      </c>
      <c r="J190" s="12">
        <v>413.47999999999996</v>
      </c>
      <c r="K190" s="8">
        <v>1486.0799999999995</v>
      </c>
      <c r="L190" s="13">
        <v>1157.9199999999998</v>
      </c>
      <c r="M190" s="13">
        <v>499.38</v>
      </c>
      <c r="N190" s="36">
        <f t="shared" si="5"/>
        <v>0.60957274316157439</v>
      </c>
    </row>
    <row r="191" spans="1:14" ht="15.75" x14ac:dyDescent="0.25">
      <c r="A191" s="4" t="s">
        <v>13</v>
      </c>
      <c r="B191" s="4" t="s">
        <v>11</v>
      </c>
      <c r="C191" s="4" t="s">
        <v>158</v>
      </c>
      <c r="D191" s="12">
        <v>0</v>
      </c>
      <c r="E191" s="8">
        <v>2.4300000000000002</v>
      </c>
      <c r="F191" s="13">
        <v>2.4300000000000002</v>
      </c>
      <c r="G191" s="13">
        <v>0</v>
      </c>
      <c r="H191" s="36">
        <f t="shared" si="4"/>
        <v>1</v>
      </c>
      <c r="J191" s="12">
        <v>0</v>
      </c>
      <c r="K191" s="8">
        <v>0</v>
      </c>
      <c r="L191" s="13">
        <v>0</v>
      </c>
      <c r="M191" s="13">
        <v>0</v>
      </c>
      <c r="N191" s="36" t="e">
        <f t="shared" si="5"/>
        <v>#DIV/0!</v>
      </c>
    </row>
    <row r="192" spans="1:14" ht="15.75" x14ac:dyDescent="0.25">
      <c r="A192" s="4" t="s">
        <v>13</v>
      </c>
      <c r="B192" s="4" t="s">
        <v>11</v>
      </c>
      <c r="C192" s="4" t="s">
        <v>82</v>
      </c>
      <c r="D192" s="12">
        <v>539.69000000000017</v>
      </c>
      <c r="E192" s="8">
        <v>1509.8400000000006</v>
      </c>
      <c r="F192" s="13">
        <v>26.21</v>
      </c>
      <c r="G192" s="13">
        <v>0</v>
      </c>
      <c r="H192" s="36">
        <f t="shared" si="4"/>
        <v>1.2788297804862575E-2</v>
      </c>
      <c r="J192" s="12">
        <v>0</v>
      </c>
      <c r="K192" s="8">
        <v>0</v>
      </c>
      <c r="L192" s="13">
        <v>0</v>
      </c>
      <c r="M192" s="13">
        <v>0</v>
      </c>
      <c r="N192" s="36" t="e">
        <f t="shared" si="5"/>
        <v>#DIV/0!</v>
      </c>
    </row>
    <row r="193" spans="1:14" ht="15.75" x14ac:dyDescent="0.25">
      <c r="A193" s="4" t="s">
        <v>13</v>
      </c>
      <c r="B193" s="4" t="s">
        <v>11</v>
      </c>
      <c r="C193" s="4" t="s">
        <v>195</v>
      </c>
      <c r="D193" s="12">
        <v>0</v>
      </c>
      <c r="E193" s="8">
        <v>8.93</v>
      </c>
      <c r="F193" s="13">
        <v>1099.5000000000011</v>
      </c>
      <c r="G193" s="13">
        <v>456.44</v>
      </c>
      <c r="H193" s="36">
        <f t="shared" si="4"/>
        <v>123.12430011198221</v>
      </c>
      <c r="J193" s="12">
        <v>456.44</v>
      </c>
      <c r="K193" s="8">
        <v>721.65000000000009</v>
      </c>
      <c r="L193" s="13">
        <v>726.3899999999993</v>
      </c>
      <c r="M193" s="13">
        <v>386.44999999999993</v>
      </c>
      <c r="N193" s="36">
        <f t="shared" si="5"/>
        <v>0.61658277381184734</v>
      </c>
    </row>
    <row r="194" spans="1:14" ht="15.75" x14ac:dyDescent="0.25">
      <c r="A194" s="4" t="s">
        <v>13</v>
      </c>
      <c r="B194" s="4" t="s">
        <v>11</v>
      </c>
      <c r="C194" s="4" t="s">
        <v>85</v>
      </c>
      <c r="D194" s="12">
        <v>1956.9300000000007</v>
      </c>
      <c r="E194" s="8">
        <v>3261.4350000000004</v>
      </c>
      <c r="F194" s="13">
        <v>2402.1900000000014</v>
      </c>
      <c r="G194" s="13">
        <v>1476.4600000000012</v>
      </c>
      <c r="H194" s="36">
        <f t="shared" si="4"/>
        <v>0.46033384019707335</v>
      </c>
      <c r="J194" s="12">
        <v>1476.4600000000012</v>
      </c>
      <c r="K194" s="8">
        <v>1079.56</v>
      </c>
      <c r="L194" s="13">
        <v>1302.3000000000002</v>
      </c>
      <c r="M194" s="13">
        <v>927.149</v>
      </c>
      <c r="N194" s="36">
        <f t="shared" si="5"/>
        <v>0.50950305553164665</v>
      </c>
    </row>
    <row r="195" spans="1:14" ht="15.75" x14ac:dyDescent="0.25">
      <c r="A195" s="4" t="s">
        <v>13</v>
      </c>
      <c r="B195" s="4" t="s">
        <v>11</v>
      </c>
      <c r="C195" s="4" t="s">
        <v>12</v>
      </c>
      <c r="D195" s="12">
        <v>302.12000000000006</v>
      </c>
      <c r="E195" s="8">
        <v>229.36999999999992</v>
      </c>
      <c r="F195" s="13">
        <v>348.28499999999997</v>
      </c>
      <c r="G195" s="13">
        <v>112.54999999999998</v>
      </c>
      <c r="H195" s="36">
        <f t="shared" si="4"/>
        <v>0.65529925304333092</v>
      </c>
      <c r="J195" s="12">
        <v>112.54999999999998</v>
      </c>
      <c r="K195" s="8">
        <v>232.76999999999995</v>
      </c>
      <c r="L195" s="13">
        <v>101.88</v>
      </c>
      <c r="M195" s="13">
        <v>218.06999999999996</v>
      </c>
      <c r="N195" s="36">
        <f t="shared" si="5"/>
        <v>0.29503069616587518</v>
      </c>
    </row>
    <row r="196" spans="1:14" ht="15.75" x14ac:dyDescent="0.25">
      <c r="A196" s="4" t="s">
        <v>13</v>
      </c>
      <c r="B196" s="4" t="s">
        <v>11</v>
      </c>
      <c r="C196" s="4" t="s">
        <v>30</v>
      </c>
      <c r="D196" s="12">
        <v>763.15</v>
      </c>
      <c r="E196" s="8">
        <v>1908.9199999999994</v>
      </c>
      <c r="F196" s="13">
        <v>2077.9699999999984</v>
      </c>
      <c r="G196" s="13">
        <v>964.26999999999941</v>
      </c>
      <c r="H196" s="36">
        <f t="shared" ref="H196:H259" si="6">F196/(D196+E196)</f>
        <v>0.77766301032532792</v>
      </c>
      <c r="J196" s="12">
        <v>964.26999999999941</v>
      </c>
      <c r="K196" s="8">
        <v>3934.9700000000007</v>
      </c>
      <c r="L196" s="13">
        <v>3054.7500000000009</v>
      </c>
      <c r="M196" s="13">
        <v>1543.79</v>
      </c>
      <c r="N196" s="36">
        <f t="shared" ref="N196:N259" si="7">L196/(J196+K196)</f>
        <v>0.62351507580767651</v>
      </c>
    </row>
    <row r="197" spans="1:14" ht="15.75" x14ac:dyDescent="0.25">
      <c r="A197" s="4" t="s">
        <v>13</v>
      </c>
      <c r="B197" s="4" t="s">
        <v>11</v>
      </c>
      <c r="C197" s="4" t="s">
        <v>31</v>
      </c>
      <c r="D197" s="12">
        <v>535.37999999999988</v>
      </c>
      <c r="E197" s="8">
        <v>2580.8899999999967</v>
      </c>
      <c r="F197" s="13">
        <v>2154.2099999999996</v>
      </c>
      <c r="G197" s="13">
        <v>771.11000000000024</v>
      </c>
      <c r="H197" s="36">
        <f t="shared" si="6"/>
        <v>0.69127835521312397</v>
      </c>
      <c r="J197" s="12">
        <v>771.11000000000024</v>
      </c>
      <c r="K197" s="8">
        <v>841.66000000000008</v>
      </c>
      <c r="L197" s="13">
        <v>1155.1000000000004</v>
      </c>
      <c r="M197" s="13">
        <v>325.07</v>
      </c>
      <c r="N197" s="36">
        <f t="shared" si="7"/>
        <v>0.7162211598678051</v>
      </c>
    </row>
    <row r="198" spans="1:14" ht="15.75" x14ac:dyDescent="0.25">
      <c r="A198" s="4" t="s">
        <v>13</v>
      </c>
      <c r="B198" s="4" t="s">
        <v>11</v>
      </c>
      <c r="C198" s="4" t="s">
        <v>151</v>
      </c>
      <c r="D198" s="12">
        <v>10.87</v>
      </c>
      <c r="E198" s="8">
        <v>3.69</v>
      </c>
      <c r="F198" s="13">
        <v>7.18</v>
      </c>
      <c r="G198" s="13">
        <v>3.69</v>
      </c>
      <c r="H198" s="36">
        <f t="shared" si="6"/>
        <v>0.49313186813186816</v>
      </c>
      <c r="J198" s="12">
        <v>3.69</v>
      </c>
      <c r="K198" s="8">
        <v>4.3899999999999997</v>
      </c>
      <c r="L198" s="13">
        <v>8.08</v>
      </c>
      <c r="M198" s="13">
        <v>0</v>
      </c>
      <c r="N198" s="36">
        <f t="shared" si="7"/>
        <v>1</v>
      </c>
    </row>
    <row r="199" spans="1:14" ht="15.75" x14ac:dyDescent="0.25">
      <c r="A199" s="4" t="s">
        <v>13</v>
      </c>
      <c r="B199" s="4" t="s">
        <v>11</v>
      </c>
      <c r="C199" s="4" t="s">
        <v>77</v>
      </c>
      <c r="D199" s="12">
        <v>0</v>
      </c>
      <c r="E199" s="8">
        <v>4.58</v>
      </c>
      <c r="F199" s="13">
        <v>4.58</v>
      </c>
      <c r="G199" s="13">
        <v>0</v>
      </c>
      <c r="H199" s="36">
        <f t="shared" si="6"/>
        <v>1</v>
      </c>
      <c r="J199" s="12">
        <v>0</v>
      </c>
      <c r="K199" s="8">
        <v>7.629999999999999</v>
      </c>
      <c r="L199" s="13">
        <v>4.0999999999999996</v>
      </c>
      <c r="M199" s="13">
        <v>3.53</v>
      </c>
      <c r="N199" s="36">
        <f t="shared" si="7"/>
        <v>0.53735255570117957</v>
      </c>
    </row>
    <row r="200" spans="1:14" ht="15.75" x14ac:dyDescent="0.25">
      <c r="A200" s="4" t="s">
        <v>13</v>
      </c>
      <c r="B200" s="4" t="s">
        <v>23</v>
      </c>
      <c r="C200" s="4" t="s">
        <v>159</v>
      </c>
      <c r="D200" s="12">
        <v>22.24</v>
      </c>
      <c r="E200" s="8">
        <v>13.05</v>
      </c>
      <c r="F200" s="13">
        <v>11.01</v>
      </c>
      <c r="G200" s="13">
        <v>3.04</v>
      </c>
      <c r="H200" s="36">
        <f t="shared" si="6"/>
        <v>0.31198639841314818</v>
      </c>
      <c r="J200" s="12">
        <v>3.04</v>
      </c>
      <c r="K200" s="8">
        <v>0</v>
      </c>
      <c r="L200" s="13">
        <v>0</v>
      </c>
      <c r="M200" s="13">
        <v>3.04</v>
      </c>
      <c r="N200" s="36">
        <f t="shared" si="7"/>
        <v>0</v>
      </c>
    </row>
    <row r="201" spans="1:14" ht="15.75" x14ac:dyDescent="0.25">
      <c r="A201" s="4" t="s">
        <v>13</v>
      </c>
      <c r="B201" s="4" t="s">
        <v>23</v>
      </c>
      <c r="C201" s="4" t="s">
        <v>160</v>
      </c>
      <c r="D201" s="12">
        <v>0</v>
      </c>
      <c r="E201" s="8">
        <v>3.77</v>
      </c>
      <c r="F201" s="13">
        <v>3.77</v>
      </c>
      <c r="G201" s="13">
        <v>0</v>
      </c>
      <c r="H201" s="36">
        <f t="shared" si="6"/>
        <v>1</v>
      </c>
      <c r="J201" s="12">
        <v>0</v>
      </c>
      <c r="K201" s="8">
        <v>0</v>
      </c>
      <c r="L201" s="13">
        <v>0</v>
      </c>
      <c r="M201" s="13">
        <v>0</v>
      </c>
      <c r="N201" s="36" t="e">
        <f t="shared" si="7"/>
        <v>#DIV/0!</v>
      </c>
    </row>
    <row r="202" spans="1:14" ht="15.75" x14ac:dyDescent="0.25">
      <c r="A202" s="4" t="s">
        <v>13</v>
      </c>
      <c r="B202" s="4" t="s">
        <v>23</v>
      </c>
      <c r="C202" s="4" t="s">
        <v>84</v>
      </c>
      <c r="D202" s="12">
        <v>19.350000000000001</v>
      </c>
      <c r="E202" s="8">
        <v>8.6300000000000008</v>
      </c>
      <c r="F202" s="13">
        <v>13.370000000000001</v>
      </c>
      <c r="G202" s="13">
        <v>11.35</v>
      </c>
      <c r="H202" s="36">
        <f t="shared" si="6"/>
        <v>0.47784131522516082</v>
      </c>
      <c r="J202" s="12">
        <v>11.35</v>
      </c>
      <c r="K202" s="8">
        <v>44.23</v>
      </c>
      <c r="L202" s="13">
        <v>21.729999999999997</v>
      </c>
      <c r="M202" s="13">
        <v>22.499999999999996</v>
      </c>
      <c r="N202" s="36">
        <f t="shared" si="7"/>
        <v>0.39096797409139972</v>
      </c>
    </row>
    <row r="203" spans="1:14" ht="15.75" x14ac:dyDescent="0.25">
      <c r="A203" s="4" t="s">
        <v>13</v>
      </c>
      <c r="B203" s="4" t="s">
        <v>23</v>
      </c>
      <c r="C203" s="4" t="s">
        <v>116</v>
      </c>
      <c r="D203" s="12">
        <v>0</v>
      </c>
      <c r="E203" s="8">
        <v>333.89999999999986</v>
      </c>
      <c r="F203" s="13">
        <v>222.45</v>
      </c>
      <c r="G203" s="13">
        <v>74.820000000000007</v>
      </c>
      <c r="H203" s="36">
        <f t="shared" si="6"/>
        <v>0.666217430368374</v>
      </c>
      <c r="J203" s="12">
        <v>74.820000000000007</v>
      </c>
      <c r="K203" s="8">
        <v>255.13999999999982</v>
      </c>
      <c r="L203" s="13">
        <v>232.55999999999986</v>
      </c>
      <c r="M203" s="13">
        <v>100.11</v>
      </c>
      <c r="N203" s="36">
        <f t="shared" si="7"/>
        <v>0.70481270457025091</v>
      </c>
    </row>
    <row r="204" spans="1:14" ht="15.75" x14ac:dyDescent="0.25">
      <c r="A204" s="4" t="s">
        <v>13</v>
      </c>
      <c r="B204" s="4" t="s">
        <v>23</v>
      </c>
      <c r="C204" s="4" t="s">
        <v>49</v>
      </c>
      <c r="D204" s="12">
        <v>3.82</v>
      </c>
      <c r="E204" s="8">
        <v>32.15</v>
      </c>
      <c r="F204" s="13">
        <v>15.84</v>
      </c>
      <c r="G204" s="13">
        <v>13.33</v>
      </c>
      <c r="H204" s="36">
        <f t="shared" si="6"/>
        <v>0.44036697247706424</v>
      </c>
      <c r="J204" s="12">
        <v>13.33</v>
      </c>
      <c r="K204" s="8">
        <v>13.57</v>
      </c>
      <c r="L204" s="13">
        <v>9.620000000000001</v>
      </c>
      <c r="M204" s="13">
        <v>11.74</v>
      </c>
      <c r="N204" s="36">
        <f t="shared" si="7"/>
        <v>0.35762081784386623</v>
      </c>
    </row>
    <row r="205" spans="1:14" ht="15.75" x14ac:dyDescent="0.25">
      <c r="A205" s="4" t="s">
        <v>13</v>
      </c>
      <c r="B205" s="4" t="s">
        <v>23</v>
      </c>
      <c r="C205" s="4" t="s">
        <v>22</v>
      </c>
      <c r="D205" s="12">
        <v>0</v>
      </c>
      <c r="E205" s="8">
        <v>3.6399999999999997</v>
      </c>
      <c r="F205" s="13">
        <v>1.01</v>
      </c>
      <c r="G205" s="13">
        <v>3.71</v>
      </c>
      <c r="H205" s="36">
        <f t="shared" si="6"/>
        <v>0.27747252747252749</v>
      </c>
      <c r="J205" s="12">
        <v>3.71</v>
      </c>
      <c r="K205" s="8">
        <v>0</v>
      </c>
      <c r="L205" s="13">
        <v>0</v>
      </c>
      <c r="M205" s="13">
        <v>3.71</v>
      </c>
      <c r="N205" s="36">
        <f t="shared" si="7"/>
        <v>0</v>
      </c>
    </row>
    <row r="206" spans="1:14" ht="15.75" x14ac:dyDescent="0.25">
      <c r="A206" s="4" t="s">
        <v>13</v>
      </c>
      <c r="B206" s="4" t="s">
        <v>23</v>
      </c>
      <c r="C206" s="4" t="s">
        <v>169</v>
      </c>
      <c r="D206" s="12">
        <v>0</v>
      </c>
      <c r="E206" s="8">
        <v>3.0700000000000003</v>
      </c>
      <c r="F206" s="13">
        <v>0</v>
      </c>
      <c r="G206" s="13">
        <v>0</v>
      </c>
      <c r="H206" s="36">
        <f t="shared" si="6"/>
        <v>0</v>
      </c>
      <c r="J206" s="12">
        <v>0</v>
      </c>
      <c r="K206" s="8">
        <v>0</v>
      </c>
      <c r="L206" s="13">
        <v>0</v>
      </c>
      <c r="M206" s="13">
        <v>0</v>
      </c>
      <c r="N206" s="36" t="e">
        <f t="shared" si="7"/>
        <v>#DIV/0!</v>
      </c>
    </row>
    <row r="207" spans="1:14" ht="15.75" x14ac:dyDescent="0.25">
      <c r="A207" s="4" t="s">
        <v>13</v>
      </c>
      <c r="B207" s="4" t="s">
        <v>23</v>
      </c>
      <c r="C207" s="4" t="s">
        <v>24</v>
      </c>
      <c r="D207" s="12">
        <v>83.85</v>
      </c>
      <c r="E207" s="8">
        <v>678.15999999999974</v>
      </c>
      <c r="F207" s="13">
        <v>440.94999999999993</v>
      </c>
      <c r="G207" s="13">
        <v>189.86999999999998</v>
      </c>
      <c r="H207" s="36">
        <f t="shared" si="6"/>
        <v>0.57866694662799711</v>
      </c>
      <c r="J207" s="12">
        <v>189.86999999999998</v>
      </c>
      <c r="K207" s="8">
        <v>548.82999999999993</v>
      </c>
      <c r="L207" s="13">
        <v>586.91999999999985</v>
      </c>
      <c r="M207" s="13">
        <v>96.799999999999983</v>
      </c>
      <c r="N207" s="36">
        <f t="shared" si="7"/>
        <v>0.79453093271964248</v>
      </c>
    </row>
    <row r="208" spans="1:14" ht="15.75" x14ac:dyDescent="0.25">
      <c r="A208" s="4" t="s">
        <v>13</v>
      </c>
      <c r="B208" s="4" t="s">
        <v>23</v>
      </c>
      <c r="C208" s="4" t="s">
        <v>67</v>
      </c>
      <c r="D208" s="12">
        <v>380.22</v>
      </c>
      <c r="E208" s="8">
        <v>251.20999999999987</v>
      </c>
      <c r="F208" s="13">
        <v>205.15999999999994</v>
      </c>
      <c r="G208" s="13">
        <v>202.36999999999992</v>
      </c>
      <c r="H208" s="36">
        <f t="shared" si="6"/>
        <v>0.32491329205137542</v>
      </c>
      <c r="J208" s="12">
        <v>202.36999999999992</v>
      </c>
      <c r="K208" s="8">
        <v>150.16</v>
      </c>
      <c r="L208" s="13">
        <v>172.15999999999988</v>
      </c>
      <c r="M208" s="13">
        <v>116.98</v>
      </c>
      <c r="N208" s="36">
        <f t="shared" si="7"/>
        <v>0.48835560094176361</v>
      </c>
    </row>
    <row r="209" spans="1:14" ht="15.75" x14ac:dyDescent="0.25">
      <c r="A209" s="4" t="s">
        <v>13</v>
      </c>
      <c r="B209" s="4" t="s">
        <v>23</v>
      </c>
      <c r="C209" s="4" t="s">
        <v>83</v>
      </c>
      <c r="D209" s="12">
        <v>149.75999999999993</v>
      </c>
      <c r="E209" s="8">
        <v>1270.57</v>
      </c>
      <c r="F209" s="13">
        <v>1126.4600000000005</v>
      </c>
      <c r="G209" s="13">
        <v>216</v>
      </c>
      <c r="H209" s="36">
        <f t="shared" si="6"/>
        <v>0.79309737877817166</v>
      </c>
      <c r="J209" s="12">
        <v>216</v>
      </c>
      <c r="K209" s="8">
        <v>312.43</v>
      </c>
      <c r="L209" s="13">
        <v>362.64999999999992</v>
      </c>
      <c r="M209" s="13">
        <v>151.18999999999994</v>
      </c>
      <c r="N209" s="36">
        <f t="shared" si="7"/>
        <v>0.68627822038869835</v>
      </c>
    </row>
    <row r="210" spans="1:14" ht="15.75" x14ac:dyDescent="0.25">
      <c r="A210" s="4" t="s">
        <v>13</v>
      </c>
      <c r="B210" s="4" t="s">
        <v>23</v>
      </c>
      <c r="C210" s="4" t="s">
        <v>108</v>
      </c>
      <c r="D210" s="12">
        <v>130.92000000000002</v>
      </c>
      <c r="E210" s="8">
        <v>68.099999999999994</v>
      </c>
      <c r="F210" s="13">
        <v>85.52</v>
      </c>
      <c r="G210" s="13">
        <v>55.850000000000009</v>
      </c>
      <c r="H210" s="36">
        <f t="shared" si="6"/>
        <v>0.42970555723042908</v>
      </c>
      <c r="J210" s="12">
        <v>55.850000000000009</v>
      </c>
      <c r="K210" s="8">
        <v>298.13000000000005</v>
      </c>
      <c r="L210" s="13">
        <v>102.30000000000003</v>
      </c>
      <c r="M210" s="13">
        <v>246.61999999999989</v>
      </c>
      <c r="N210" s="36">
        <f t="shared" si="7"/>
        <v>0.28899937849596025</v>
      </c>
    </row>
    <row r="211" spans="1:14" ht="15.75" x14ac:dyDescent="0.25">
      <c r="A211" s="4" t="s">
        <v>13</v>
      </c>
      <c r="B211" s="4" t="s">
        <v>23</v>
      </c>
      <c r="C211" s="4" t="s">
        <v>161</v>
      </c>
      <c r="D211" s="12">
        <v>0</v>
      </c>
      <c r="E211" s="8">
        <v>13.27</v>
      </c>
      <c r="F211" s="13">
        <v>5.46</v>
      </c>
      <c r="G211" s="13">
        <v>1.77</v>
      </c>
      <c r="H211" s="36">
        <f t="shared" si="6"/>
        <v>0.41145440844009046</v>
      </c>
      <c r="J211" s="12">
        <v>1.77</v>
      </c>
      <c r="K211" s="8">
        <v>0</v>
      </c>
      <c r="L211" s="13">
        <v>1.77</v>
      </c>
      <c r="M211" s="13">
        <v>0</v>
      </c>
      <c r="N211" s="36">
        <f t="shared" si="7"/>
        <v>1</v>
      </c>
    </row>
    <row r="212" spans="1:14" ht="15.75" x14ac:dyDescent="0.25">
      <c r="A212" s="4" t="s">
        <v>13</v>
      </c>
      <c r="B212" s="4" t="s">
        <v>143</v>
      </c>
      <c r="C212" s="4" t="s">
        <v>144</v>
      </c>
      <c r="D212" s="12">
        <v>0</v>
      </c>
      <c r="E212" s="8">
        <v>8.1999999999999993</v>
      </c>
      <c r="F212" s="13">
        <v>0</v>
      </c>
      <c r="G212" s="13">
        <v>0</v>
      </c>
      <c r="H212" s="36">
        <f t="shared" si="6"/>
        <v>0</v>
      </c>
      <c r="J212" s="12">
        <v>0</v>
      </c>
      <c r="K212" s="8">
        <v>0</v>
      </c>
      <c r="L212" s="13">
        <v>0</v>
      </c>
      <c r="M212" s="13">
        <v>0</v>
      </c>
      <c r="N212" s="36" t="e">
        <f t="shared" si="7"/>
        <v>#DIV/0!</v>
      </c>
    </row>
    <row r="213" spans="1:14" ht="15.75" x14ac:dyDescent="0.25">
      <c r="A213" s="4" t="s">
        <v>13</v>
      </c>
      <c r="B213" s="4" t="s">
        <v>44</v>
      </c>
      <c r="C213" s="4" t="s">
        <v>45</v>
      </c>
      <c r="D213" s="12">
        <v>38.89</v>
      </c>
      <c r="E213" s="8">
        <v>38.880000000000003</v>
      </c>
      <c r="F213" s="13">
        <v>0</v>
      </c>
      <c r="G213" s="13">
        <v>38.880000000000003</v>
      </c>
      <c r="H213" s="36">
        <f t="shared" si="6"/>
        <v>0</v>
      </c>
      <c r="J213" s="12">
        <v>38.880000000000003</v>
      </c>
      <c r="K213" s="8">
        <v>0</v>
      </c>
      <c r="L213" s="13">
        <v>0</v>
      </c>
      <c r="M213" s="13">
        <v>38.880000000000003</v>
      </c>
      <c r="N213" s="36">
        <f t="shared" si="7"/>
        <v>0</v>
      </c>
    </row>
    <row r="214" spans="1:14" ht="15.75" x14ac:dyDescent="0.25">
      <c r="A214" s="4" t="s">
        <v>13</v>
      </c>
      <c r="B214" s="4" t="s">
        <v>93</v>
      </c>
      <c r="C214" s="4" t="s">
        <v>93</v>
      </c>
      <c r="D214" s="12">
        <v>0</v>
      </c>
      <c r="E214" s="8">
        <v>37.010000000000005</v>
      </c>
      <c r="F214" s="13">
        <v>0</v>
      </c>
      <c r="G214" s="13">
        <v>0</v>
      </c>
      <c r="H214" s="36">
        <f t="shared" si="6"/>
        <v>0</v>
      </c>
      <c r="J214" s="12">
        <v>0</v>
      </c>
      <c r="K214" s="8">
        <v>0</v>
      </c>
      <c r="L214" s="13">
        <v>0</v>
      </c>
      <c r="M214" s="13">
        <v>0</v>
      </c>
      <c r="N214" s="36" t="e">
        <f t="shared" si="7"/>
        <v>#DIV/0!</v>
      </c>
    </row>
    <row r="215" spans="1:14" ht="15.75" x14ac:dyDescent="0.25">
      <c r="A215" s="4" t="s">
        <v>13</v>
      </c>
      <c r="B215" s="4" t="s">
        <v>79</v>
      </c>
      <c r="C215" s="4" t="s">
        <v>80</v>
      </c>
      <c r="D215" s="12">
        <v>7.2900000000000009</v>
      </c>
      <c r="E215" s="8">
        <v>6.4200000000000008</v>
      </c>
      <c r="F215" s="13">
        <v>27.802000000000007</v>
      </c>
      <c r="G215" s="13">
        <v>1.19</v>
      </c>
      <c r="H215" s="36">
        <f t="shared" si="6"/>
        <v>2.0278628738147342</v>
      </c>
      <c r="J215" s="12">
        <v>1.19</v>
      </c>
      <c r="K215" s="8">
        <v>44.959999999999994</v>
      </c>
      <c r="L215" s="13">
        <v>7.8900000000000006</v>
      </c>
      <c r="M215" s="13">
        <v>5.8900000000000006</v>
      </c>
      <c r="N215" s="36">
        <f t="shared" si="7"/>
        <v>0.1709642470205851</v>
      </c>
    </row>
    <row r="216" spans="1:14" ht="15.75" x14ac:dyDescent="0.25">
      <c r="A216" s="4" t="s">
        <v>13</v>
      </c>
      <c r="B216" s="4" t="s">
        <v>25</v>
      </c>
      <c r="C216" s="4" t="s">
        <v>196</v>
      </c>
      <c r="D216" s="12">
        <v>0</v>
      </c>
      <c r="E216" s="8">
        <v>4.29</v>
      </c>
      <c r="F216" s="13">
        <v>0</v>
      </c>
      <c r="G216" s="13">
        <v>4.29</v>
      </c>
      <c r="H216" s="36">
        <f t="shared" si="6"/>
        <v>0</v>
      </c>
      <c r="J216" s="12">
        <v>4.29</v>
      </c>
      <c r="K216" s="8">
        <v>43.030000000000008</v>
      </c>
      <c r="L216" s="13">
        <v>20.66</v>
      </c>
      <c r="M216" s="13">
        <v>52.53</v>
      </c>
      <c r="N216" s="36">
        <f t="shared" si="7"/>
        <v>0.43660185967878268</v>
      </c>
    </row>
    <row r="217" spans="1:14" ht="15.75" x14ac:dyDescent="0.25">
      <c r="A217" s="4" t="s">
        <v>13</v>
      </c>
      <c r="B217" s="4" t="s">
        <v>25</v>
      </c>
      <c r="C217" s="4" t="s">
        <v>26</v>
      </c>
      <c r="D217" s="12">
        <v>543.10399999999981</v>
      </c>
      <c r="E217" s="8">
        <v>408.7199999999998</v>
      </c>
      <c r="F217" s="13">
        <v>772.06200000000024</v>
      </c>
      <c r="G217" s="13">
        <v>203.97000000000006</v>
      </c>
      <c r="H217" s="36">
        <f t="shared" si="6"/>
        <v>0.81113945435290613</v>
      </c>
      <c r="J217" s="12">
        <v>203.97000000000006</v>
      </c>
      <c r="K217" s="8">
        <v>1157.119999999999</v>
      </c>
      <c r="L217" s="13">
        <v>666.50999999999965</v>
      </c>
      <c r="M217" s="13">
        <v>623.51000000000022</v>
      </c>
      <c r="N217" s="36">
        <f t="shared" si="7"/>
        <v>0.48968841149372938</v>
      </c>
    </row>
    <row r="218" spans="1:14" ht="15.75" x14ac:dyDescent="0.25">
      <c r="A218" s="4" t="s">
        <v>13</v>
      </c>
      <c r="B218" s="4" t="s">
        <v>25</v>
      </c>
      <c r="C218" s="4" t="s">
        <v>51</v>
      </c>
      <c r="D218" s="12">
        <v>0</v>
      </c>
      <c r="E218" s="8">
        <v>3.84</v>
      </c>
      <c r="F218" s="13">
        <v>2.13</v>
      </c>
      <c r="G218" s="13">
        <v>2.13</v>
      </c>
      <c r="H218" s="36">
        <f t="shared" si="6"/>
        <v>0.5546875</v>
      </c>
      <c r="J218" s="12">
        <v>2.13</v>
      </c>
      <c r="K218" s="8">
        <v>2.12</v>
      </c>
      <c r="L218" s="13">
        <v>2.12</v>
      </c>
      <c r="M218" s="13">
        <v>1.71</v>
      </c>
      <c r="N218" s="36">
        <f t="shared" si="7"/>
        <v>0.49882352941176472</v>
      </c>
    </row>
    <row r="219" spans="1:14" ht="15.75" x14ac:dyDescent="0.25">
      <c r="A219" s="4" t="s">
        <v>13</v>
      </c>
      <c r="B219" s="4" t="s">
        <v>25</v>
      </c>
      <c r="C219" s="4" t="s">
        <v>49</v>
      </c>
      <c r="D219" s="12">
        <v>0</v>
      </c>
      <c r="E219" s="8">
        <v>1.85</v>
      </c>
      <c r="F219" s="13">
        <v>1.85</v>
      </c>
      <c r="G219" s="13">
        <v>0</v>
      </c>
      <c r="H219" s="36">
        <f t="shared" si="6"/>
        <v>1</v>
      </c>
      <c r="J219" s="12">
        <v>0</v>
      </c>
      <c r="K219" s="8">
        <v>0</v>
      </c>
      <c r="L219" s="13">
        <v>0</v>
      </c>
      <c r="M219" s="13">
        <v>0</v>
      </c>
      <c r="N219" s="36" t="e">
        <f t="shared" si="7"/>
        <v>#DIV/0!</v>
      </c>
    </row>
    <row r="220" spans="1:14" ht="15.75" x14ac:dyDescent="0.25">
      <c r="A220" s="4" t="s">
        <v>13</v>
      </c>
      <c r="B220" s="4" t="s">
        <v>25</v>
      </c>
      <c r="C220" s="4" t="s">
        <v>22</v>
      </c>
      <c r="D220" s="12">
        <v>30.53</v>
      </c>
      <c r="E220" s="8">
        <v>6.24</v>
      </c>
      <c r="F220" s="13">
        <v>22.003999999999998</v>
      </c>
      <c r="G220" s="13">
        <v>2.48</v>
      </c>
      <c r="H220" s="36">
        <f t="shared" si="6"/>
        <v>0.59842262714169148</v>
      </c>
      <c r="J220" s="12">
        <v>2.48</v>
      </c>
      <c r="K220" s="8">
        <v>4.1500000000000004</v>
      </c>
      <c r="L220" s="13">
        <v>2.48</v>
      </c>
      <c r="M220" s="13">
        <v>1.78</v>
      </c>
      <c r="N220" s="36">
        <f t="shared" si="7"/>
        <v>0.37405731523378577</v>
      </c>
    </row>
    <row r="221" spans="1:14" ht="15.75" x14ac:dyDescent="0.25">
      <c r="A221" s="4" t="s">
        <v>13</v>
      </c>
      <c r="B221" s="4" t="s">
        <v>25</v>
      </c>
      <c r="C221" s="4" t="s">
        <v>129</v>
      </c>
      <c r="D221" s="12">
        <v>0</v>
      </c>
      <c r="E221" s="8">
        <v>1.45</v>
      </c>
      <c r="F221" s="13">
        <v>0</v>
      </c>
      <c r="G221" s="13">
        <v>0</v>
      </c>
      <c r="H221" s="36">
        <f t="shared" si="6"/>
        <v>0</v>
      </c>
      <c r="J221" s="12">
        <v>0</v>
      </c>
      <c r="K221" s="8">
        <v>0</v>
      </c>
      <c r="L221" s="13">
        <v>0</v>
      </c>
      <c r="M221" s="13">
        <v>0</v>
      </c>
      <c r="N221" s="36" t="e">
        <f t="shared" si="7"/>
        <v>#DIV/0!</v>
      </c>
    </row>
    <row r="222" spans="1:14" ht="15.75" x14ac:dyDescent="0.25">
      <c r="A222" s="4" t="s">
        <v>13</v>
      </c>
      <c r="B222" s="4" t="s">
        <v>35</v>
      </c>
      <c r="C222" s="4" t="s">
        <v>22</v>
      </c>
      <c r="D222" s="12">
        <v>0</v>
      </c>
      <c r="E222" s="8">
        <v>4.26</v>
      </c>
      <c r="F222" s="13">
        <v>0</v>
      </c>
      <c r="G222" s="13">
        <v>4.26</v>
      </c>
      <c r="H222" s="36">
        <f t="shared" si="6"/>
        <v>0</v>
      </c>
      <c r="J222" s="12">
        <v>4.26</v>
      </c>
      <c r="K222" s="8">
        <v>0</v>
      </c>
      <c r="L222" s="13">
        <v>4.26</v>
      </c>
      <c r="M222" s="13">
        <v>0</v>
      </c>
      <c r="N222" s="36">
        <f t="shared" si="7"/>
        <v>1</v>
      </c>
    </row>
    <row r="223" spans="1:14" ht="15.75" x14ac:dyDescent="0.25">
      <c r="A223" s="4" t="s">
        <v>69</v>
      </c>
      <c r="B223" s="4" t="s">
        <v>11</v>
      </c>
      <c r="C223" s="4" t="s">
        <v>82</v>
      </c>
      <c r="D223" s="12">
        <v>0</v>
      </c>
      <c r="E223" s="8">
        <v>405.21999999999991</v>
      </c>
      <c r="F223" s="13">
        <v>0</v>
      </c>
      <c r="G223" s="13">
        <v>0</v>
      </c>
      <c r="H223" s="36">
        <f t="shared" si="6"/>
        <v>0</v>
      </c>
      <c r="J223" s="12">
        <v>0</v>
      </c>
      <c r="K223" s="8">
        <v>0</v>
      </c>
      <c r="L223" s="13">
        <v>0</v>
      </c>
      <c r="M223" s="13">
        <v>0</v>
      </c>
      <c r="N223" s="36" t="e">
        <f t="shared" si="7"/>
        <v>#DIV/0!</v>
      </c>
    </row>
    <row r="224" spans="1:14" ht="15.75" x14ac:dyDescent="0.25">
      <c r="A224" s="4" t="s">
        <v>69</v>
      </c>
      <c r="B224" s="4" t="s">
        <v>11</v>
      </c>
      <c r="C224" s="4" t="s">
        <v>85</v>
      </c>
      <c r="D224" s="12">
        <v>10.210000000000001</v>
      </c>
      <c r="E224" s="8">
        <v>171.87999999999997</v>
      </c>
      <c r="F224" s="13">
        <v>34.86</v>
      </c>
      <c r="G224" s="13">
        <v>52.82</v>
      </c>
      <c r="H224" s="36">
        <f t="shared" si="6"/>
        <v>0.19144379153166019</v>
      </c>
      <c r="J224" s="12">
        <v>52.82</v>
      </c>
      <c r="K224" s="8">
        <v>4.49</v>
      </c>
      <c r="L224" s="13">
        <v>52.819999999999993</v>
      </c>
      <c r="M224" s="13">
        <v>4.49</v>
      </c>
      <c r="N224" s="36">
        <f t="shared" si="7"/>
        <v>0.921654161577386</v>
      </c>
    </row>
    <row r="225" spans="1:14" ht="15.75" x14ac:dyDescent="0.25">
      <c r="A225" s="4" t="s">
        <v>69</v>
      </c>
      <c r="B225" s="4" t="s">
        <v>11</v>
      </c>
      <c r="C225" s="4" t="s">
        <v>12</v>
      </c>
      <c r="D225" s="12">
        <v>63.280000000000008</v>
      </c>
      <c r="E225" s="8">
        <v>430.89</v>
      </c>
      <c r="F225" s="13">
        <v>85.05</v>
      </c>
      <c r="G225" s="13">
        <v>187.70999999999995</v>
      </c>
      <c r="H225" s="36">
        <f t="shared" si="6"/>
        <v>0.17210676487848311</v>
      </c>
      <c r="J225" s="12">
        <v>187.70999999999995</v>
      </c>
      <c r="K225" s="8">
        <v>8.09</v>
      </c>
      <c r="L225" s="13">
        <v>160.41</v>
      </c>
      <c r="M225" s="13">
        <v>20.309999999999999</v>
      </c>
      <c r="N225" s="36">
        <f t="shared" si="7"/>
        <v>0.81925434116445373</v>
      </c>
    </row>
    <row r="226" spans="1:14" ht="15.75" x14ac:dyDescent="0.25">
      <c r="A226" s="4" t="s">
        <v>69</v>
      </c>
      <c r="B226" s="4" t="s">
        <v>11</v>
      </c>
      <c r="C226" s="4" t="s">
        <v>30</v>
      </c>
      <c r="D226" s="12">
        <v>351.8300000000001</v>
      </c>
      <c r="E226" s="8">
        <v>3520.6000000000013</v>
      </c>
      <c r="F226" s="13">
        <v>2369.84</v>
      </c>
      <c r="G226" s="13">
        <v>554.44999999999993</v>
      </c>
      <c r="H226" s="36">
        <f t="shared" si="6"/>
        <v>0.61197749216899966</v>
      </c>
      <c r="J226" s="12">
        <v>554.44999999999993</v>
      </c>
      <c r="K226" s="8">
        <v>1523.4799999999993</v>
      </c>
      <c r="L226" s="13">
        <v>1264.6399999999992</v>
      </c>
      <c r="M226" s="13">
        <v>211.59000000000003</v>
      </c>
      <c r="N226" s="36">
        <f t="shared" si="7"/>
        <v>0.608605679690846</v>
      </c>
    </row>
    <row r="227" spans="1:14" ht="15.75" x14ac:dyDescent="0.25">
      <c r="A227" s="4" t="s">
        <v>69</v>
      </c>
      <c r="B227" s="4" t="s">
        <v>11</v>
      </c>
      <c r="C227" s="4" t="s">
        <v>31</v>
      </c>
      <c r="D227" s="12">
        <v>787.31000000000006</v>
      </c>
      <c r="E227" s="8">
        <v>2914.6999999999975</v>
      </c>
      <c r="F227" s="13">
        <v>2384.6199999999994</v>
      </c>
      <c r="G227" s="13">
        <v>1001.7</v>
      </c>
      <c r="H227" s="36">
        <f t="shared" si="6"/>
        <v>0.64414196612110741</v>
      </c>
      <c r="J227" s="12">
        <v>1001.7</v>
      </c>
      <c r="K227" s="8">
        <v>2346.13</v>
      </c>
      <c r="L227" s="13">
        <v>1941.0799999999997</v>
      </c>
      <c r="M227" s="13">
        <v>707.6600000000002</v>
      </c>
      <c r="N227" s="36">
        <f t="shared" si="7"/>
        <v>0.57980243919195407</v>
      </c>
    </row>
    <row r="228" spans="1:14" ht="15.75" x14ac:dyDescent="0.25">
      <c r="A228" s="4" t="s">
        <v>69</v>
      </c>
      <c r="B228" s="4" t="s">
        <v>11</v>
      </c>
      <c r="C228" s="4" t="s">
        <v>77</v>
      </c>
      <c r="D228" s="12">
        <v>1440.9800000000009</v>
      </c>
      <c r="E228" s="8">
        <v>9496.4800000000232</v>
      </c>
      <c r="F228" s="13">
        <v>8505.5900000000165</v>
      </c>
      <c r="G228" s="13">
        <v>1542.1000000000001</v>
      </c>
      <c r="H228" s="36">
        <f t="shared" si="6"/>
        <v>0.777656786859106</v>
      </c>
      <c r="J228" s="12">
        <v>1542.1000000000001</v>
      </c>
      <c r="K228" s="8">
        <v>10378.109999999986</v>
      </c>
      <c r="L228" s="13">
        <v>9043.2700000000023</v>
      </c>
      <c r="M228" s="13">
        <v>2605.8599999999992</v>
      </c>
      <c r="N228" s="36">
        <f t="shared" si="7"/>
        <v>0.75865022512187386</v>
      </c>
    </row>
    <row r="229" spans="1:14" ht="15.75" x14ac:dyDescent="0.25">
      <c r="A229" s="4" t="s">
        <v>69</v>
      </c>
      <c r="B229" s="4" t="s">
        <v>23</v>
      </c>
      <c r="C229" s="4" t="s">
        <v>83</v>
      </c>
      <c r="D229" s="12">
        <v>116.45000000000002</v>
      </c>
      <c r="E229" s="8">
        <v>284.07</v>
      </c>
      <c r="F229" s="13">
        <v>391.83000000000015</v>
      </c>
      <c r="G229" s="13">
        <v>23.279999999999998</v>
      </c>
      <c r="H229" s="36">
        <f t="shared" si="6"/>
        <v>0.97830320583241825</v>
      </c>
      <c r="J229" s="12">
        <v>23.279999999999998</v>
      </c>
      <c r="K229" s="8">
        <v>1.39</v>
      </c>
      <c r="L229" s="13">
        <v>23.27</v>
      </c>
      <c r="M229" s="13">
        <v>0</v>
      </c>
      <c r="N229" s="36">
        <f t="shared" si="7"/>
        <v>0.94325091203891376</v>
      </c>
    </row>
    <row r="230" spans="1:14" ht="15.75" x14ac:dyDescent="0.25">
      <c r="A230" s="4" t="s">
        <v>69</v>
      </c>
      <c r="B230" s="4" t="s">
        <v>3</v>
      </c>
      <c r="C230" s="4" t="s">
        <v>4</v>
      </c>
      <c r="D230" s="12">
        <v>47.27</v>
      </c>
      <c r="E230" s="8">
        <v>517.28000000000009</v>
      </c>
      <c r="F230" s="13">
        <v>369.46999999999997</v>
      </c>
      <c r="G230" s="13">
        <v>0</v>
      </c>
      <c r="H230" s="36">
        <f t="shared" si="6"/>
        <v>0.65445044725887858</v>
      </c>
      <c r="J230" s="12">
        <v>0</v>
      </c>
      <c r="K230" s="8">
        <v>0</v>
      </c>
      <c r="L230" s="13">
        <v>0</v>
      </c>
      <c r="M230" s="13">
        <v>0</v>
      </c>
      <c r="N230" s="36" t="e">
        <f t="shared" si="7"/>
        <v>#DIV/0!</v>
      </c>
    </row>
    <row r="231" spans="1:14" ht="15.75" x14ac:dyDescent="0.25">
      <c r="A231" s="4" t="s">
        <v>69</v>
      </c>
      <c r="B231" s="4" t="s">
        <v>61</v>
      </c>
      <c r="C231" s="4" t="s">
        <v>22</v>
      </c>
      <c r="D231" s="12">
        <v>0</v>
      </c>
      <c r="E231" s="8">
        <v>16.149999999999999</v>
      </c>
      <c r="F231" s="13">
        <v>0</v>
      </c>
      <c r="G231" s="13">
        <v>0</v>
      </c>
      <c r="H231" s="36">
        <f t="shared" si="6"/>
        <v>0</v>
      </c>
      <c r="J231" s="12">
        <v>0</v>
      </c>
      <c r="K231" s="8">
        <v>0</v>
      </c>
      <c r="L231" s="13">
        <v>0</v>
      </c>
      <c r="M231" s="13">
        <v>0</v>
      </c>
      <c r="N231" s="36" t="e">
        <f t="shared" si="7"/>
        <v>#DIV/0!</v>
      </c>
    </row>
    <row r="232" spans="1:14" ht="15.75" x14ac:dyDescent="0.25">
      <c r="A232" s="4" t="s">
        <v>69</v>
      </c>
      <c r="B232" s="4" t="s">
        <v>7</v>
      </c>
      <c r="C232" s="4" t="s">
        <v>114</v>
      </c>
      <c r="D232" s="12">
        <v>0</v>
      </c>
      <c r="E232" s="8">
        <v>563.82999999999993</v>
      </c>
      <c r="F232" s="13">
        <v>44.91</v>
      </c>
      <c r="G232" s="13">
        <v>473.91</v>
      </c>
      <c r="H232" s="36">
        <f t="shared" si="6"/>
        <v>7.9651668055974317E-2</v>
      </c>
      <c r="J232" s="12">
        <v>473.91</v>
      </c>
      <c r="K232" s="8">
        <v>558.79999999999984</v>
      </c>
      <c r="L232" s="13">
        <v>272.62000000000006</v>
      </c>
      <c r="M232" s="13">
        <v>679.61999999999978</v>
      </c>
      <c r="N232" s="36">
        <f t="shared" si="7"/>
        <v>0.26398504904571479</v>
      </c>
    </row>
    <row r="233" spans="1:14" ht="15.75" x14ac:dyDescent="0.25">
      <c r="A233" s="4" t="s">
        <v>69</v>
      </c>
      <c r="B233" s="4" t="s">
        <v>66</v>
      </c>
      <c r="C233" s="4" t="s">
        <v>14</v>
      </c>
      <c r="D233" s="12">
        <v>0</v>
      </c>
      <c r="E233" s="8">
        <v>8.64</v>
      </c>
      <c r="F233" s="13">
        <v>0</v>
      </c>
      <c r="G233" s="13">
        <v>0</v>
      </c>
      <c r="H233" s="36">
        <f t="shared" si="6"/>
        <v>0</v>
      </c>
      <c r="J233" s="12">
        <v>0</v>
      </c>
      <c r="K233" s="8">
        <v>0</v>
      </c>
      <c r="L233" s="13">
        <v>0</v>
      </c>
      <c r="M233" s="13">
        <v>0</v>
      </c>
      <c r="N233" s="36" t="e">
        <f t="shared" si="7"/>
        <v>#DIV/0!</v>
      </c>
    </row>
    <row r="234" spans="1:14" ht="15.75" x14ac:dyDescent="0.25">
      <c r="A234" s="4" t="s">
        <v>69</v>
      </c>
      <c r="B234" s="4" t="s">
        <v>86</v>
      </c>
      <c r="C234" s="4" t="s">
        <v>87</v>
      </c>
      <c r="D234" s="12">
        <v>0</v>
      </c>
      <c r="E234" s="8">
        <v>28.569999999999997</v>
      </c>
      <c r="F234" s="13">
        <v>18.77</v>
      </c>
      <c r="G234" s="13">
        <v>0</v>
      </c>
      <c r="H234" s="36">
        <f t="shared" si="6"/>
        <v>0.65698284914245719</v>
      </c>
      <c r="J234" s="12">
        <v>0</v>
      </c>
      <c r="K234" s="8">
        <v>0</v>
      </c>
      <c r="L234" s="13">
        <v>0</v>
      </c>
      <c r="M234" s="13">
        <v>0</v>
      </c>
      <c r="N234" s="36" t="e">
        <f t="shared" si="7"/>
        <v>#DIV/0!</v>
      </c>
    </row>
    <row r="235" spans="1:14" ht="15.75" x14ac:dyDescent="0.25">
      <c r="A235" s="4" t="s">
        <v>69</v>
      </c>
      <c r="B235" s="4" t="s">
        <v>25</v>
      </c>
      <c r="C235" s="4" t="s">
        <v>26</v>
      </c>
      <c r="D235" s="12">
        <v>0</v>
      </c>
      <c r="E235" s="8">
        <v>19.13</v>
      </c>
      <c r="F235" s="13">
        <v>19.13</v>
      </c>
      <c r="G235" s="13">
        <v>0</v>
      </c>
      <c r="H235" s="36">
        <f t="shared" si="6"/>
        <v>1</v>
      </c>
      <c r="J235" s="12">
        <v>0</v>
      </c>
      <c r="K235" s="8">
        <v>0</v>
      </c>
      <c r="L235" s="13">
        <v>0</v>
      </c>
      <c r="M235" s="13">
        <v>0</v>
      </c>
      <c r="N235" s="36" t="e">
        <f t="shared" si="7"/>
        <v>#DIV/0!</v>
      </c>
    </row>
    <row r="236" spans="1:14" ht="15.75" x14ac:dyDescent="0.25">
      <c r="A236" s="4" t="s">
        <v>138</v>
      </c>
      <c r="B236" s="4" t="s">
        <v>11</v>
      </c>
      <c r="C236" s="4" t="s">
        <v>78</v>
      </c>
      <c r="D236" s="12">
        <v>0</v>
      </c>
      <c r="E236" s="8">
        <v>21.13</v>
      </c>
      <c r="F236" s="13">
        <v>10.52</v>
      </c>
      <c r="G236" s="13">
        <v>10.61</v>
      </c>
      <c r="H236" s="36">
        <f t="shared" si="6"/>
        <v>0.49787032654992902</v>
      </c>
      <c r="J236" s="12">
        <v>10.61</v>
      </c>
      <c r="K236" s="8">
        <v>0</v>
      </c>
      <c r="L236" s="13">
        <v>10.61</v>
      </c>
      <c r="M236" s="13">
        <v>0</v>
      </c>
      <c r="N236" s="36">
        <f t="shared" si="7"/>
        <v>1</v>
      </c>
    </row>
    <row r="237" spans="1:14" ht="15.75" x14ac:dyDescent="0.25">
      <c r="A237" s="4" t="s">
        <v>138</v>
      </c>
      <c r="B237" s="4" t="s">
        <v>11</v>
      </c>
      <c r="C237" s="4" t="s">
        <v>31</v>
      </c>
      <c r="D237" s="12">
        <v>0</v>
      </c>
      <c r="E237" s="8">
        <v>116.24000000000001</v>
      </c>
      <c r="F237" s="13">
        <v>43.609999999999992</v>
      </c>
      <c r="G237" s="13">
        <v>72.63</v>
      </c>
      <c r="H237" s="36">
        <f t="shared" si="6"/>
        <v>0.37517205781142454</v>
      </c>
      <c r="J237" s="12">
        <v>72.63</v>
      </c>
      <c r="K237" s="8">
        <v>1.83</v>
      </c>
      <c r="L237" s="13">
        <v>77.72</v>
      </c>
      <c r="M237" s="13">
        <v>0</v>
      </c>
      <c r="N237" s="36">
        <f t="shared" si="7"/>
        <v>1.0437818963201719</v>
      </c>
    </row>
    <row r="238" spans="1:14" ht="15.75" x14ac:dyDescent="0.25">
      <c r="A238" s="4" t="s">
        <v>138</v>
      </c>
      <c r="B238" s="4" t="s">
        <v>23</v>
      </c>
      <c r="C238" s="4" t="s">
        <v>67</v>
      </c>
      <c r="D238" s="12">
        <v>0</v>
      </c>
      <c r="E238" s="8">
        <v>34.089999999999996</v>
      </c>
      <c r="F238" s="13">
        <v>0</v>
      </c>
      <c r="G238" s="13">
        <v>24.75</v>
      </c>
      <c r="H238" s="36">
        <f t="shared" si="6"/>
        <v>0</v>
      </c>
      <c r="J238" s="12">
        <v>24.75</v>
      </c>
      <c r="K238" s="8">
        <v>0</v>
      </c>
      <c r="L238" s="13">
        <v>21.2</v>
      </c>
      <c r="M238" s="13">
        <v>0</v>
      </c>
      <c r="N238" s="36">
        <f t="shared" si="7"/>
        <v>0.85656565656565653</v>
      </c>
    </row>
    <row r="239" spans="1:14" ht="15.75" x14ac:dyDescent="0.25">
      <c r="A239" s="4" t="s">
        <v>138</v>
      </c>
      <c r="B239" s="4" t="s">
        <v>44</v>
      </c>
      <c r="C239" s="4" t="s">
        <v>45</v>
      </c>
      <c r="D239" s="12">
        <v>0</v>
      </c>
      <c r="E239" s="8">
        <v>284.65000000000003</v>
      </c>
      <c r="F239" s="13">
        <v>0</v>
      </c>
      <c r="G239" s="13">
        <v>284.65000000000003</v>
      </c>
      <c r="H239" s="36">
        <f t="shared" si="6"/>
        <v>0</v>
      </c>
      <c r="J239" s="12">
        <v>284.65000000000003</v>
      </c>
      <c r="K239" s="8">
        <v>451.14999999999992</v>
      </c>
      <c r="L239" s="13">
        <v>316.43000000000006</v>
      </c>
      <c r="M239" s="13">
        <v>416.67999999999989</v>
      </c>
      <c r="N239" s="36">
        <f t="shared" si="7"/>
        <v>0.43004892633867908</v>
      </c>
    </row>
    <row r="240" spans="1:14" ht="15.75" x14ac:dyDescent="0.25">
      <c r="A240" s="4" t="s">
        <v>138</v>
      </c>
      <c r="B240" s="4" t="s">
        <v>44</v>
      </c>
      <c r="C240" s="4" t="s">
        <v>68</v>
      </c>
      <c r="D240" s="12">
        <v>0</v>
      </c>
      <c r="E240" s="8">
        <v>238</v>
      </c>
      <c r="F240" s="13">
        <v>5.93</v>
      </c>
      <c r="G240" s="13">
        <v>101.64000000000003</v>
      </c>
      <c r="H240" s="36">
        <f t="shared" si="6"/>
        <v>2.4915966386554619E-2</v>
      </c>
      <c r="J240" s="12">
        <v>101.64000000000003</v>
      </c>
      <c r="K240" s="8">
        <v>16.78</v>
      </c>
      <c r="L240" s="13">
        <v>78.570000000000007</v>
      </c>
      <c r="M240" s="13">
        <v>28.92</v>
      </c>
      <c r="N240" s="36">
        <f t="shared" si="7"/>
        <v>0.6634858976524235</v>
      </c>
    </row>
    <row r="241" spans="1:14" ht="15.75" x14ac:dyDescent="0.25">
      <c r="A241" s="4" t="s">
        <v>138</v>
      </c>
      <c r="B241" s="4" t="s">
        <v>141</v>
      </c>
      <c r="C241" s="4" t="s">
        <v>142</v>
      </c>
      <c r="D241" s="12">
        <v>0</v>
      </c>
      <c r="E241" s="8">
        <v>17.850000000000001</v>
      </c>
      <c r="F241" s="13">
        <v>0</v>
      </c>
      <c r="G241" s="13">
        <v>0</v>
      </c>
      <c r="H241" s="36">
        <f t="shared" si="6"/>
        <v>0</v>
      </c>
      <c r="J241" s="12">
        <v>0</v>
      </c>
      <c r="K241" s="8">
        <v>0</v>
      </c>
      <c r="L241" s="13">
        <v>0</v>
      </c>
      <c r="M241" s="13">
        <v>0</v>
      </c>
      <c r="N241" s="36" t="e">
        <f t="shared" si="7"/>
        <v>#DIV/0!</v>
      </c>
    </row>
    <row r="242" spans="1:14" ht="15.75" x14ac:dyDescent="0.25">
      <c r="A242" s="4" t="s">
        <v>138</v>
      </c>
      <c r="B242" s="4" t="s">
        <v>79</v>
      </c>
      <c r="C242" s="4" t="s">
        <v>80</v>
      </c>
      <c r="D242" s="12">
        <v>0</v>
      </c>
      <c r="E242" s="8">
        <v>16.440000000000001</v>
      </c>
      <c r="F242" s="13">
        <v>0</v>
      </c>
      <c r="G242" s="13">
        <v>0</v>
      </c>
      <c r="H242" s="36">
        <f t="shared" si="6"/>
        <v>0</v>
      </c>
      <c r="J242" s="12">
        <v>0</v>
      </c>
      <c r="K242" s="8">
        <v>0</v>
      </c>
      <c r="L242" s="13">
        <v>0</v>
      </c>
      <c r="M242" s="13">
        <v>0</v>
      </c>
      <c r="N242" s="36" t="e">
        <f t="shared" si="7"/>
        <v>#DIV/0!</v>
      </c>
    </row>
    <row r="243" spans="1:14" ht="15.75" x14ac:dyDescent="0.25">
      <c r="A243" s="4" t="s">
        <v>138</v>
      </c>
      <c r="B243" s="4" t="s">
        <v>25</v>
      </c>
      <c r="C243" s="4" t="s">
        <v>26</v>
      </c>
      <c r="D243" s="12">
        <v>0</v>
      </c>
      <c r="E243" s="8">
        <v>72.400000000000006</v>
      </c>
      <c r="F243" s="13">
        <v>3.12</v>
      </c>
      <c r="G243" s="13">
        <v>69.28</v>
      </c>
      <c r="H243" s="36">
        <f t="shared" si="6"/>
        <v>4.3093922651933701E-2</v>
      </c>
      <c r="J243" s="12">
        <v>69.28</v>
      </c>
      <c r="K243" s="8">
        <v>0</v>
      </c>
      <c r="L243" s="13">
        <v>56.769999999999996</v>
      </c>
      <c r="M243" s="13">
        <v>17.270000000000003</v>
      </c>
      <c r="N243" s="36">
        <f t="shared" si="7"/>
        <v>0.8194284064665126</v>
      </c>
    </row>
    <row r="244" spans="1:14" ht="15.75" x14ac:dyDescent="0.25">
      <c r="A244" s="4" t="s">
        <v>138</v>
      </c>
      <c r="B244" s="4" t="s">
        <v>136</v>
      </c>
      <c r="C244" s="4" t="s">
        <v>139</v>
      </c>
      <c r="D244" s="12">
        <v>0</v>
      </c>
      <c r="E244" s="8">
        <v>340.62</v>
      </c>
      <c r="F244" s="13">
        <v>86.3</v>
      </c>
      <c r="G244" s="13">
        <v>206.03000000000003</v>
      </c>
      <c r="H244" s="36">
        <f t="shared" si="6"/>
        <v>0.25336151723328049</v>
      </c>
      <c r="J244" s="12">
        <v>206.03000000000003</v>
      </c>
      <c r="K244" s="8">
        <v>48.17</v>
      </c>
      <c r="L244" s="13">
        <v>56.35</v>
      </c>
      <c r="M244" s="13">
        <v>149.68</v>
      </c>
      <c r="N244" s="36">
        <f t="shared" si="7"/>
        <v>0.22167584579071595</v>
      </c>
    </row>
    <row r="245" spans="1:14" ht="15.75" x14ac:dyDescent="0.25">
      <c r="A245" s="4" t="s">
        <v>138</v>
      </c>
      <c r="B245" s="4" t="s">
        <v>136</v>
      </c>
      <c r="C245" s="4" t="s">
        <v>137</v>
      </c>
      <c r="D245" s="12">
        <v>0</v>
      </c>
      <c r="E245" s="8">
        <v>72.640000000000015</v>
      </c>
      <c r="F245" s="13">
        <v>0</v>
      </c>
      <c r="G245" s="13">
        <v>36.94</v>
      </c>
      <c r="H245" s="36">
        <f t="shared" si="6"/>
        <v>0</v>
      </c>
      <c r="J245" s="12">
        <v>36.94</v>
      </c>
      <c r="K245" s="8">
        <v>75.41</v>
      </c>
      <c r="L245" s="13">
        <v>56.56</v>
      </c>
      <c r="M245" s="13">
        <v>55.79</v>
      </c>
      <c r="N245" s="36">
        <f t="shared" si="7"/>
        <v>0.50342679127725865</v>
      </c>
    </row>
    <row r="246" spans="1:14" ht="15.75" x14ac:dyDescent="0.25">
      <c r="A246" s="4" t="s">
        <v>9</v>
      </c>
      <c r="B246" s="4" t="s">
        <v>61</v>
      </c>
      <c r="C246" s="4" t="s">
        <v>73</v>
      </c>
      <c r="D246" s="12">
        <v>20.68</v>
      </c>
      <c r="E246" s="8">
        <v>212.8</v>
      </c>
      <c r="F246" s="13">
        <v>51.08</v>
      </c>
      <c r="G246" s="13">
        <v>161.72</v>
      </c>
      <c r="H246" s="36">
        <f t="shared" si="6"/>
        <v>0.21877676888812744</v>
      </c>
      <c r="J246" s="12">
        <v>161.72</v>
      </c>
      <c r="K246" s="8">
        <v>57.598999999999997</v>
      </c>
      <c r="L246" s="13">
        <v>106.87899999999999</v>
      </c>
      <c r="M246" s="13">
        <v>0</v>
      </c>
      <c r="N246" s="36">
        <f t="shared" si="7"/>
        <v>0.48732211983457885</v>
      </c>
    </row>
    <row r="247" spans="1:14" ht="15.75" x14ac:dyDescent="0.25">
      <c r="A247" s="4" t="s">
        <v>9</v>
      </c>
      <c r="B247" s="4" t="s">
        <v>112</v>
      </c>
      <c r="C247" s="4" t="s">
        <v>170</v>
      </c>
      <c r="D247" s="12">
        <v>0</v>
      </c>
      <c r="E247" s="8">
        <v>22.76</v>
      </c>
      <c r="F247" s="13">
        <v>0</v>
      </c>
      <c r="G247" s="13">
        <v>22.76</v>
      </c>
      <c r="H247" s="36">
        <f t="shared" si="6"/>
        <v>0</v>
      </c>
      <c r="J247" s="12">
        <v>22.76</v>
      </c>
      <c r="K247" s="8">
        <v>0</v>
      </c>
      <c r="L247" s="13">
        <v>22.76</v>
      </c>
      <c r="M247" s="13">
        <v>0</v>
      </c>
      <c r="N247" s="36">
        <f t="shared" si="7"/>
        <v>1</v>
      </c>
    </row>
    <row r="248" spans="1:14" ht="15.75" x14ac:dyDescent="0.25">
      <c r="A248" s="4" t="s">
        <v>9</v>
      </c>
      <c r="B248" s="4" t="s">
        <v>7</v>
      </c>
      <c r="C248" s="4" t="s">
        <v>17</v>
      </c>
      <c r="D248" s="12">
        <v>65.3</v>
      </c>
      <c r="E248" s="8">
        <v>1309.3499999999997</v>
      </c>
      <c r="F248" s="13">
        <v>92.09</v>
      </c>
      <c r="G248" s="13">
        <v>106.13000000000001</v>
      </c>
      <c r="H248" s="36">
        <f t="shared" si="6"/>
        <v>6.6991597861273802E-2</v>
      </c>
      <c r="J248" s="12">
        <v>106.13000000000001</v>
      </c>
      <c r="K248" s="8">
        <v>0</v>
      </c>
      <c r="L248" s="13">
        <v>65.290000000000006</v>
      </c>
      <c r="M248" s="13">
        <v>0</v>
      </c>
      <c r="N248" s="36">
        <f t="shared" si="7"/>
        <v>0.61518891924997643</v>
      </c>
    </row>
    <row r="249" spans="1:14" ht="15.75" x14ac:dyDescent="0.25">
      <c r="A249" s="4" t="s">
        <v>9</v>
      </c>
      <c r="B249" s="4" t="s">
        <v>7</v>
      </c>
      <c r="C249" s="4" t="s">
        <v>134</v>
      </c>
      <c r="D249" s="12">
        <v>155.42000000000002</v>
      </c>
      <c r="E249" s="8">
        <v>860.34000000000015</v>
      </c>
      <c r="F249" s="13">
        <v>744.38000000000011</v>
      </c>
      <c r="G249" s="13">
        <v>325.35999999999996</v>
      </c>
      <c r="H249" s="36">
        <f t="shared" si="6"/>
        <v>0.73283058990312666</v>
      </c>
      <c r="J249" s="12">
        <v>325.35999999999996</v>
      </c>
      <c r="K249" s="8">
        <v>65.59</v>
      </c>
      <c r="L249" s="13">
        <v>501.32</v>
      </c>
      <c r="M249" s="13">
        <v>227.72000000000003</v>
      </c>
      <c r="N249" s="36">
        <f t="shared" si="7"/>
        <v>1.282312316152961</v>
      </c>
    </row>
    <row r="250" spans="1:14" ht="15.75" x14ac:dyDescent="0.25">
      <c r="A250" s="4" t="s">
        <v>9</v>
      </c>
      <c r="B250" s="4" t="s">
        <v>7</v>
      </c>
      <c r="C250" s="4" t="s">
        <v>8</v>
      </c>
      <c r="D250" s="12">
        <v>1858.0800000000002</v>
      </c>
      <c r="E250" s="8">
        <v>2438.8799999999997</v>
      </c>
      <c r="F250" s="13">
        <v>2856.8599999999992</v>
      </c>
      <c r="G250" s="13">
        <v>1221.8000000000002</v>
      </c>
      <c r="H250" s="36">
        <f t="shared" si="6"/>
        <v>0.66485608430145948</v>
      </c>
      <c r="J250" s="12">
        <v>1221.8000000000002</v>
      </c>
      <c r="K250" s="8">
        <v>2852.2000000000003</v>
      </c>
      <c r="L250" s="13">
        <v>2589.0300000000007</v>
      </c>
      <c r="M250" s="13">
        <v>966.31999999999982</v>
      </c>
      <c r="N250" s="36">
        <f t="shared" si="7"/>
        <v>0.63550073637702509</v>
      </c>
    </row>
    <row r="251" spans="1:14" ht="15.75" x14ac:dyDescent="0.25">
      <c r="A251" s="4" t="s">
        <v>9</v>
      </c>
      <c r="B251" s="4" t="s">
        <v>7</v>
      </c>
      <c r="C251" s="4" t="s">
        <v>88</v>
      </c>
      <c r="D251" s="12">
        <v>255.67</v>
      </c>
      <c r="E251" s="8">
        <v>469.3</v>
      </c>
      <c r="F251" s="13">
        <v>530.28</v>
      </c>
      <c r="G251" s="13">
        <v>302.58</v>
      </c>
      <c r="H251" s="36">
        <f t="shared" si="6"/>
        <v>0.73145095659130721</v>
      </c>
      <c r="J251" s="12">
        <v>302.58</v>
      </c>
      <c r="K251" s="8">
        <v>35.74</v>
      </c>
      <c r="L251" s="13">
        <v>148.70999999999998</v>
      </c>
      <c r="M251" s="13">
        <v>218.41</v>
      </c>
      <c r="N251" s="36">
        <f t="shared" si="7"/>
        <v>0.43955426814849841</v>
      </c>
    </row>
    <row r="252" spans="1:14" ht="15.75" x14ac:dyDescent="0.25">
      <c r="A252" s="4" t="s">
        <v>9</v>
      </c>
      <c r="B252" s="4" t="s">
        <v>7</v>
      </c>
      <c r="C252" s="4" t="s">
        <v>106</v>
      </c>
      <c r="D252" s="12">
        <v>0</v>
      </c>
      <c r="E252" s="8">
        <v>727.43000000000006</v>
      </c>
      <c r="F252" s="13">
        <v>0</v>
      </c>
      <c r="G252" s="13">
        <v>0</v>
      </c>
      <c r="H252" s="36">
        <f t="shared" si="6"/>
        <v>0</v>
      </c>
      <c r="J252" s="12">
        <v>0</v>
      </c>
      <c r="K252" s="8">
        <v>0</v>
      </c>
      <c r="L252" s="13">
        <v>0</v>
      </c>
      <c r="M252" s="13">
        <v>0</v>
      </c>
      <c r="N252" s="36" t="e">
        <f t="shared" si="7"/>
        <v>#DIV/0!</v>
      </c>
    </row>
    <row r="253" spans="1:14" ht="15.75" x14ac:dyDescent="0.25">
      <c r="A253" s="4" t="s">
        <v>9</v>
      </c>
      <c r="B253" s="4" t="s">
        <v>66</v>
      </c>
      <c r="C253" s="4" t="s">
        <v>73</v>
      </c>
      <c r="D253" s="12">
        <v>0</v>
      </c>
      <c r="E253" s="8">
        <v>0.41</v>
      </c>
      <c r="F253" s="13">
        <v>0</v>
      </c>
      <c r="G253" s="13">
        <v>0</v>
      </c>
      <c r="H253" s="36">
        <f t="shared" si="6"/>
        <v>0</v>
      </c>
      <c r="J253" s="12">
        <v>0</v>
      </c>
      <c r="K253" s="8">
        <v>0</v>
      </c>
      <c r="L253" s="13">
        <v>0</v>
      </c>
      <c r="M253" s="13">
        <v>0</v>
      </c>
      <c r="N253" s="36" t="e">
        <f t="shared" si="7"/>
        <v>#DIV/0!</v>
      </c>
    </row>
    <row r="254" spans="1:14" ht="15.75" x14ac:dyDescent="0.25">
      <c r="A254" s="4" t="s">
        <v>9</v>
      </c>
      <c r="B254" s="4" t="s">
        <v>52</v>
      </c>
      <c r="C254" s="4" t="s">
        <v>73</v>
      </c>
      <c r="D254" s="12">
        <v>0</v>
      </c>
      <c r="E254" s="8">
        <v>7.41</v>
      </c>
      <c r="F254" s="13">
        <v>7.3500000000000005</v>
      </c>
      <c r="G254" s="13">
        <v>0</v>
      </c>
      <c r="H254" s="36">
        <f t="shared" si="6"/>
        <v>0.9919028340080972</v>
      </c>
      <c r="J254" s="12">
        <v>0</v>
      </c>
      <c r="K254" s="8">
        <v>0</v>
      </c>
      <c r="L254" s="13">
        <v>0</v>
      </c>
      <c r="M254" s="13">
        <v>0</v>
      </c>
      <c r="N254" s="36" t="e">
        <f t="shared" si="7"/>
        <v>#DIV/0!</v>
      </c>
    </row>
    <row r="255" spans="1:14" ht="15.75" x14ac:dyDescent="0.25">
      <c r="A255" s="4" t="s">
        <v>9</v>
      </c>
      <c r="B255" s="4" t="s">
        <v>93</v>
      </c>
      <c r="C255" s="4" t="s">
        <v>93</v>
      </c>
      <c r="D255" s="12">
        <v>0</v>
      </c>
      <c r="E255" s="8">
        <v>0.13</v>
      </c>
      <c r="F255" s="13">
        <v>0</v>
      </c>
      <c r="G255" s="13">
        <v>0</v>
      </c>
      <c r="H255" s="36">
        <f t="shared" si="6"/>
        <v>0</v>
      </c>
      <c r="J255" s="12">
        <v>0</v>
      </c>
      <c r="K255" s="8">
        <v>0</v>
      </c>
      <c r="L255" s="13">
        <v>0</v>
      </c>
      <c r="M255" s="13">
        <v>0</v>
      </c>
      <c r="N255" s="36" t="e">
        <f t="shared" si="7"/>
        <v>#DIV/0!</v>
      </c>
    </row>
    <row r="256" spans="1:14" ht="15.75" x14ac:dyDescent="0.25">
      <c r="A256" s="4" t="s">
        <v>9</v>
      </c>
      <c r="B256" s="4" t="s">
        <v>93</v>
      </c>
      <c r="C256" s="4" t="s">
        <v>184</v>
      </c>
      <c r="D256" s="12">
        <v>0</v>
      </c>
      <c r="E256" s="8">
        <v>0.38</v>
      </c>
      <c r="F256" s="13">
        <v>0</v>
      </c>
      <c r="G256" s="13">
        <v>0</v>
      </c>
      <c r="H256" s="36">
        <f t="shared" si="6"/>
        <v>0</v>
      </c>
      <c r="J256" s="12">
        <v>0</v>
      </c>
      <c r="K256" s="8">
        <v>0</v>
      </c>
      <c r="L256" s="13">
        <v>0</v>
      </c>
      <c r="M256" s="13">
        <v>0</v>
      </c>
      <c r="N256" s="36" t="e">
        <f t="shared" si="7"/>
        <v>#DIV/0!</v>
      </c>
    </row>
    <row r="257" spans="1:14" ht="15.75" x14ac:dyDescent="0.25">
      <c r="A257" s="4" t="s">
        <v>9</v>
      </c>
      <c r="B257" s="4" t="s">
        <v>79</v>
      </c>
      <c r="C257" s="4" t="s">
        <v>80</v>
      </c>
      <c r="D257" s="12">
        <v>0</v>
      </c>
      <c r="E257" s="8">
        <v>5.9399999999999995</v>
      </c>
      <c r="F257" s="13">
        <v>1.51</v>
      </c>
      <c r="G257" s="13">
        <v>0</v>
      </c>
      <c r="H257" s="36">
        <f t="shared" si="6"/>
        <v>0.25420875420875422</v>
      </c>
      <c r="J257" s="12">
        <v>0</v>
      </c>
      <c r="K257" s="8">
        <v>0</v>
      </c>
      <c r="L257" s="13">
        <v>0</v>
      </c>
      <c r="M257" s="13">
        <v>0</v>
      </c>
      <c r="N257" s="36" t="e">
        <f t="shared" si="7"/>
        <v>#DIV/0!</v>
      </c>
    </row>
    <row r="258" spans="1:14" ht="15.75" x14ac:dyDescent="0.25">
      <c r="A258" s="4" t="s">
        <v>9</v>
      </c>
      <c r="B258" s="4" t="s">
        <v>25</v>
      </c>
      <c r="C258" s="4" t="s">
        <v>73</v>
      </c>
      <c r="D258" s="12">
        <v>0</v>
      </c>
      <c r="E258" s="8">
        <v>115.58000000000003</v>
      </c>
      <c r="F258" s="13">
        <v>110.1</v>
      </c>
      <c r="G258" s="13">
        <v>0</v>
      </c>
      <c r="H258" s="36">
        <f t="shared" si="6"/>
        <v>0.95258695275999283</v>
      </c>
      <c r="J258" s="12">
        <v>0</v>
      </c>
      <c r="K258" s="8">
        <v>0</v>
      </c>
      <c r="L258" s="13">
        <v>3.98</v>
      </c>
      <c r="M258" s="13">
        <v>0</v>
      </c>
      <c r="N258" s="36" t="e">
        <f t="shared" si="7"/>
        <v>#DIV/0!</v>
      </c>
    </row>
    <row r="259" spans="1:14" ht="15.75" x14ac:dyDescent="0.25">
      <c r="A259" s="4" t="s">
        <v>9</v>
      </c>
      <c r="B259" s="4" t="s">
        <v>25</v>
      </c>
      <c r="C259" s="4" t="s">
        <v>105</v>
      </c>
      <c r="D259" s="12">
        <v>0</v>
      </c>
      <c r="E259" s="8">
        <v>137.19999999999999</v>
      </c>
      <c r="F259" s="13">
        <v>91.929999999999993</v>
      </c>
      <c r="G259" s="13">
        <v>45.269999999999996</v>
      </c>
      <c r="H259" s="36">
        <f t="shared" si="6"/>
        <v>0.67004373177842569</v>
      </c>
      <c r="J259" s="12">
        <v>45.269999999999996</v>
      </c>
      <c r="K259" s="8">
        <v>14.45</v>
      </c>
      <c r="L259" s="13">
        <v>31.589999999999996</v>
      </c>
      <c r="M259" s="13">
        <v>14.45</v>
      </c>
      <c r="N259" s="36">
        <f t="shared" si="7"/>
        <v>0.52896851975887471</v>
      </c>
    </row>
    <row r="260" spans="1:14" ht="15.75" x14ac:dyDescent="0.25">
      <c r="A260" s="4" t="s">
        <v>9</v>
      </c>
      <c r="B260" s="4" t="s">
        <v>25</v>
      </c>
      <c r="C260" s="4" t="s">
        <v>72</v>
      </c>
      <c r="D260" s="12">
        <v>0</v>
      </c>
      <c r="E260" s="8">
        <v>11.350000000000001</v>
      </c>
      <c r="F260" s="13">
        <v>11.350000000000001</v>
      </c>
      <c r="G260" s="13">
        <v>0</v>
      </c>
      <c r="H260" s="36">
        <f t="shared" ref="H260:H323" si="8">F260/(D260+E260)</f>
        <v>1</v>
      </c>
      <c r="J260" s="12">
        <v>0</v>
      </c>
      <c r="K260" s="8">
        <v>0</v>
      </c>
      <c r="L260" s="13">
        <v>0</v>
      </c>
      <c r="M260" s="13">
        <v>0</v>
      </c>
      <c r="N260" s="36" t="e">
        <f t="shared" ref="N260:N323" si="9">L260/(J260+K260)</f>
        <v>#DIV/0!</v>
      </c>
    </row>
    <row r="261" spans="1:14" ht="15.75" x14ac:dyDescent="0.25">
      <c r="A261" s="4" t="s">
        <v>9</v>
      </c>
      <c r="B261" s="4" t="s">
        <v>35</v>
      </c>
      <c r="C261" s="4" t="s">
        <v>73</v>
      </c>
      <c r="D261" s="12">
        <v>67.73</v>
      </c>
      <c r="E261" s="8">
        <v>472.66999999999996</v>
      </c>
      <c r="F261" s="13">
        <v>0</v>
      </c>
      <c r="G261" s="13">
        <v>112.81</v>
      </c>
      <c r="H261" s="36">
        <f t="shared" si="8"/>
        <v>0</v>
      </c>
      <c r="J261" s="12">
        <v>112.81</v>
      </c>
      <c r="K261" s="8">
        <v>0</v>
      </c>
      <c r="L261" s="13">
        <v>9.89</v>
      </c>
      <c r="M261" s="13">
        <v>0</v>
      </c>
      <c r="N261" s="36">
        <f t="shared" si="9"/>
        <v>8.7669532842833089E-2</v>
      </c>
    </row>
    <row r="262" spans="1:14" ht="15.75" x14ac:dyDescent="0.25">
      <c r="A262" s="4" t="s">
        <v>41</v>
      </c>
      <c r="B262" s="4" t="s">
        <v>33</v>
      </c>
      <c r="C262" s="4" t="s">
        <v>34</v>
      </c>
      <c r="D262" s="12">
        <v>146.72</v>
      </c>
      <c r="E262" s="8">
        <v>103.81</v>
      </c>
      <c r="F262" s="13">
        <v>29.37</v>
      </c>
      <c r="G262" s="13">
        <v>74</v>
      </c>
      <c r="H262" s="36">
        <f t="shared" si="8"/>
        <v>0.11723146928511556</v>
      </c>
      <c r="J262" s="12">
        <v>74</v>
      </c>
      <c r="K262" s="8">
        <v>0</v>
      </c>
      <c r="L262" s="13">
        <v>29.83</v>
      </c>
      <c r="M262" s="13">
        <v>38.520000000000003</v>
      </c>
      <c r="N262" s="36">
        <f t="shared" si="9"/>
        <v>0.4031081081081081</v>
      </c>
    </row>
    <row r="263" spans="1:14" ht="15.75" x14ac:dyDescent="0.25">
      <c r="A263" s="4" t="s">
        <v>41</v>
      </c>
      <c r="B263" s="4" t="s">
        <v>74</v>
      </c>
      <c r="C263" s="4" t="s">
        <v>14</v>
      </c>
      <c r="D263" s="12">
        <v>26.200000000000003</v>
      </c>
      <c r="E263" s="8">
        <v>26.660000000000004</v>
      </c>
      <c r="F263" s="13">
        <v>0</v>
      </c>
      <c r="G263" s="13">
        <v>17.829999999999998</v>
      </c>
      <c r="H263" s="36">
        <f t="shared" si="8"/>
        <v>0</v>
      </c>
      <c r="J263" s="12">
        <v>17.829999999999998</v>
      </c>
      <c r="K263" s="8">
        <v>0</v>
      </c>
      <c r="L263" s="13">
        <v>0</v>
      </c>
      <c r="M263" s="13">
        <v>17.829999999999998</v>
      </c>
      <c r="N263" s="36">
        <f t="shared" si="9"/>
        <v>0</v>
      </c>
    </row>
    <row r="264" spans="1:14" ht="15.75" x14ac:dyDescent="0.25">
      <c r="A264" s="4" t="s">
        <v>41</v>
      </c>
      <c r="B264" s="4" t="s">
        <v>61</v>
      </c>
      <c r="C264" s="4" t="s">
        <v>73</v>
      </c>
      <c r="D264" s="12">
        <v>0</v>
      </c>
      <c r="E264" s="8">
        <v>223.06</v>
      </c>
      <c r="F264" s="13">
        <v>0</v>
      </c>
      <c r="G264" s="13">
        <v>222.24</v>
      </c>
      <c r="H264" s="36">
        <f t="shared" si="8"/>
        <v>0</v>
      </c>
      <c r="J264" s="12">
        <v>222.24</v>
      </c>
      <c r="K264" s="8">
        <v>223.98000000000002</v>
      </c>
      <c r="L264" s="13">
        <v>0</v>
      </c>
      <c r="M264" s="13">
        <v>221.84</v>
      </c>
      <c r="N264" s="36">
        <f t="shared" si="9"/>
        <v>0</v>
      </c>
    </row>
    <row r="265" spans="1:14" ht="15.75" x14ac:dyDescent="0.25">
      <c r="A265" s="4" t="s">
        <v>41</v>
      </c>
      <c r="B265" s="4" t="s">
        <v>61</v>
      </c>
      <c r="C265" s="4" t="s">
        <v>17</v>
      </c>
      <c r="D265" s="12">
        <v>473.05</v>
      </c>
      <c r="E265" s="8">
        <v>1061.3500000000001</v>
      </c>
      <c r="F265" s="13">
        <v>861.49000000000012</v>
      </c>
      <c r="G265" s="13">
        <v>366.17</v>
      </c>
      <c r="H265" s="36">
        <f t="shared" si="8"/>
        <v>0.5614507299270074</v>
      </c>
      <c r="J265" s="12">
        <v>366.17</v>
      </c>
      <c r="K265" s="8">
        <v>540.04999999999995</v>
      </c>
      <c r="L265" s="13">
        <v>437.55</v>
      </c>
      <c r="M265" s="13">
        <v>118.55</v>
      </c>
      <c r="N265" s="36">
        <f t="shared" si="9"/>
        <v>0.48282977643397851</v>
      </c>
    </row>
    <row r="266" spans="1:14" ht="15.75" x14ac:dyDescent="0.25">
      <c r="A266" s="4" t="s">
        <v>41</v>
      </c>
      <c r="B266" s="4" t="s">
        <v>7</v>
      </c>
      <c r="C266" s="4" t="s">
        <v>107</v>
      </c>
      <c r="D266" s="12">
        <v>0</v>
      </c>
      <c r="E266" s="8">
        <v>271.17</v>
      </c>
      <c r="F266" s="13">
        <v>0</v>
      </c>
      <c r="G266" s="13">
        <v>0</v>
      </c>
      <c r="H266" s="36">
        <f t="shared" si="8"/>
        <v>0</v>
      </c>
      <c r="J266" s="12">
        <v>0</v>
      </c>
      <c r="K266" s="8">
        <v>0</v>
      </c>
      <c r="L266" s="13">
        <v>0</v>
      </c>
      <c r="M266" s="13">
        <v>0</v>
      </c>
      <c r="N266" s="36" t="e">
        <f t="shared" si="9"/>
        <v>#DIV/0!</v>
      </c>
    </row>
    <row r="267" spans="1:14" ht="15.75" x14ac:dyDescent="0.25">
      <c r="A267" s="4" t="s">
        <v>41</v>
      </c>
      <c r="B267" s="4" t="s">
        <v>7</v>
      </c>
      <c r="C267" s="4" t="s">
        <v>17</v>
      </c>
      <c r="D267" s="12">
        <v>181.41</v>
      </c>
      <c r="E267" s="8">
        <v>2076.39</v>
      </c>
      <c r="F267" s="13">
        <v>996.18999999999994</v>
      </c>
      <c r="G267" s="13">
        <v>757.14</v>
      </c>
      <c r="H267" s="36">
        <f t="shared" si="8"/>
        <v>0.4412215430950483</v>
      </c>
      <c r="J267" s="12">
        <v>757.14</v>
      </c>
      <c r="K267" s="8">
        <v>1080.0600000000002</v>
      </c>
      <c r="L267" s="13">
        <v>641.83000000000004</v>
      </c>
      <c r="M267" s="13">
        <v>1318.4000000000003</v>
      </c>
      <c r="N267" s="36">
        <f t="shared" si="9"/>
        <v>0.34935227520139339</v>
      </c>
    </row>
    <row r="268" spans="1:14" ht="15.75" x14ac:dyDescent="0.25">
      <c r="A268" s="4" t="s">
        <v>41</v>
      </c>
      <c r="B268" s="4" t="s">
        <v>7</v>
      </c>
      <c r="C268" s="4" t="s">
        <v>197</v>
      </c>
      <c r="D268" s="12">
        <v>0</v>
      </c>
      <c r="E268" s="8">
        <v>42.9</v>
      </c>
      <c r="F268" s="13">
        <v>0</v>
      </c>
      <c r="G268" s="13">
        <v>145.43</v>
      </c>
      <c r="H268" s="36">
        <f t="shared" si="8"/>
        <v>0</v>
      </c>
      <c r="J268" s="12">
        <v>145.43</v>
      </c>
      <c r="K268" s="8">
        <v>43.17</v>
      </c>
      <c r="L268" s="13">
        <v>52.35</v>
      </c>
      <c r="M268" s="13">
        <v>136.25</v>
      </c>
      <c r="N268" s="36">
        <f t="shared" si="9"/>
        <v>0.2775715800636267</v>
      </c>
    </row>
    <row r="269" spans="1:14" ht="15.75" x14ac:dyDescent="0.25">
      <c r="A269" s="4" t="s">
        <v>41</v>
      </c>
      <c r="B269" s="4" t="s">
        <v>7</v>
      </c>
      <c r="C269" s="4" t="s">
        <v>40</v>
      </c>
      <c r="D269" s="12">
        <v>1358.58</v>
      </c>
      <c r="E269" s="8">
        <v>505.82000000000005</v>
      </c>
      <c r="F269" s="13">
        <v>1081.99</v>
      </c>
      <c r="G269" s="13">
        <v>423.49</v>
      </c>
      <c r="H269" s="36">
        <f t="shared" si="8"/>
        <v>0.58034220124436808</v>
      </c>
      <c r="J269" s="12">
        <v>423.49</v>
      </c>
      <c r="K269" s="8">
        <v>0</v>
      </c>
      <c r="L269" s="13">
        <v>107.25</v>
      </c>
      <c r="M269" s="13">
        <v>106.13</v>
      </c>
      <c r="N269" s="36">
        <f t="shared" si="9"/>
        <v>0.25325273324045433</v>
      </c>
    </row>
    <row r="270" spans="1:14" ht="15.75" x14ac:dyDescent="0.25">
      <c r="A270" s="4" t="s">
        <v>41</v>
      </c>
      <c r="B270" s="4" t="s">
        <v>7</v>
      </c>
      <c r="C270" s="4" t="s">
        <v>88</v>
      </c>
      <c r="D270" s="12">
        <v>0</v>
      </c>
      <c r="E270" s="8">
        <v>349.79</v>
      </c>
      <c r="F270" s="13">
        <v>306.85000000000002</v>
      </c>
      <c r="G270" s="13">
        <v>368.9</v>
      </c>
      <c r="H270" s="36">
        <f t="shared" si="8"/>
        <v>0.8772406300923411</v>
      </c>
      <c r="J270" s="12">
        <v>368.9</v>
      </c>
      <c r="K270" s="8">
        <v>0</v>
      </c>
      <c r="L270" s="13">
        <v>117.48</v>
      </c>
      <c r="M270" s="13">
        <v>251.42000000000002</v>
      </c>
      <c r="N270" s="36">
        <f t="shared" si="9"/>
        <v>0.31846028734074278</v>
      </c>
    </row>
    <row r="271" spans="1:14" ht="15.75" x14ac:dyDescent="0.25">
      <c r="A271" s="4" t="s">
        <v>41</v>
      </c>
      <c r="B271" s="4" t="s">
        <v>93</v>
      </c>
      <c r="C271" s="4" t="s">
        <v>93</v>
      </c>
      <c r="D271" s="12">
        <v>0</v>
      </c>
      <c r="E271" s="8">
        <v>24.06</v>
      </c>
      <c r="F271" s="13">
        <v>0</v>
      </c>
      <c r="G271" s="13">
        <v>0</v>
      </c>
      <c r="H271" s="36">
        <f t="shared" si="8"/>
        <v>0</v>
      </c>
      <c r="J271" s="12">
        <v>0</v>
      </c>
      <c r="K271" s="8">
        <v>0</v>
      </c>
      <c r="L271" s="13">
        <v>0</v>
      </c>
      <c r="M271" s="13">
        <v>0</v>
      </c>
      <c r="N271" s="36" t="e">
        <f t="shared" si="9"/>
        <v>#DIV/0!</v>
      </c>
    </row>
    <row r="272" spans="1:14" ht="15.75" x14ac:dyDescent="0.25">
      <c r="A272" s="4" t="s">
        <v>41</v>
      </c>
      <c r="B272" s="4" t="s">
        <v>79</v>
      </c>
      <c r="C272" s="4" t="s">
        <v>80</v>
      </c>
      <c r="D272" s="12">
        <v>0</v>
      </c>
      <c r="E272" s="8">
        <v>2.5300000000000002</v>
      </c>
      <c r="F272" s="13">
        <v>2</v>
      </c>
      <c r="G272" s="13">
        <v>1.18</v>
      </c>
      <c r="H272" s="36">
        <f t="shared" si="8"/>
        <v>0.79051383399209474</v>
      </c>
      <c r="J272" s="12">
        <v>1.18</v>
      </c>
      <c r="K272" s="8">
        <v>0</v>
      </c>
      <c r="L272" s="13">
        <v>1.18</v>
      </c>
      <c r="M272" s="13">
        <v>0</v>
      </c>
      <c r="N272" s="36">
        <f t="shared" si="9"/>
        <v>1</v>
      </c>
    </row>
    <row r="273" spans="1:14" ht="15.75" x14ac:dyDescent="0.25">
      <c r="A273" s="4" t="s">
        <v>41</v>
      </c>
      <c r="B273" s="4" t="s">
        <v>25</v>
      </c>
      <c r="C273" s="4" t="s">
        <v>105</v>
      </c>
      <c r="D273" s="12">
        <v>0</v>
      </c>
      <c r="E273" s="8">
        <v>191.87</v>
      </c>
      <c r="F273" s="13">
        <v>22.61</v>
      </c>
      <c r="G273" s="13">
        <v>147.13999999999999</v>
      </c>
      <c r="H273" s="36">
        <f t="shared" si="8"/>
        <v>0.11784020430499817</v>
      </c>
      <c r="J273" s="12">
        <v>147.13999999999999</v>
      </c>
      <c r="K273" s="8">
        <v>25.28</v>
      </c>
      <c r="L273" s="13">
        <v>49.68</v>
      </c>
      <c r="M273" s="13">
        <v>97.31</v>
      </c>
      <c r="N273" s="36">
        <f t="shared" si="9"/>
        <v>0.2881336271894212</v>
      </c>
    </row>
    <row r="274" spans="1:14" ht="15.75" x14ac:dyDescent="0.25">
      <c r="A274" s="4" t="s">
        <v>41</v>
      </c>
      <c r="B274" s="4" t="s">
        <v>35</v>
      </c>
      <c r="C274" s="4" t="s">
        <v>72</v>
      </c>
      <c r="D274" s="12">
        <v>76.599999999999994</v>
      </c>
      <c r="E274" s="8">
        <v>49.75</v>
      </c>
      <c r="F274" s="13">
        <v>75.25</v>
      </c>
      <c r="G274" s="13">
        <v>25.92</v>
      </c>
      <c r="H274" s="36">
        <f t="shared" si="8"/>
        <v>0.59556786703601106</v>
      </c>
      <c r="J274" s="12">
        <v>25.92</v>
      </c>
      <c r="K274" s="8">
        <v>0</v>
      </c>
      <c r="L274" s="13">
        <v>25.92</v>
      </c>
      <c r="M274" s="13">
        <v>0</v>
      </c>
      <c r="N274" s="36">
        <f t="shared" si="9"/>
        <v>1</v>
      </c>
    </row>
    <row r="275" spans="1:14" ht="15.75" x14ac:dyDescent="0.25">
      <c r="A275" s="4" t="s">
        <v>41</v>
      </c>
      <c r="B275" s="4" t="s">
        <v>35</v>
      </c>
      <c r="C275" s="4" t="s">
        <v>49</v>
      </c>
      <c r="D275" s="12">
        <v>0</v>
      </c>
      <c r="E275" s="8">
        <v>37.159999999999997</v>
      </c>
      <c r="F275" s="13">
        <v>37.159999999999997</v>
      </c>
      <c r="G275" s="13">
        <v>0</v>
      </c>
      <c r="H275" s="36">
        <f t="shared" si="8"/>
        <v>1</v>
      </c>
      <c r="J275" s="12">
        <v>0</v>
      </c>
      <c r="K275" s="8">
        <v>0</v>
      </c>
      <c r="L275" s="13">
        <v>0</v>
      </c>
      <c r="M275" s="13">
        <v>0</v>
      </c>
      <c r="N275" s="36" t="e">
        <f t="shared" si="9"/>
        <v>#DIV/0!</v>
      </c>
    </row>
    <row r="276" spans="1:14" ht="15.75" x14ac:dyDescent="0.25">
      <c r="A276" s="4" t="s">
        <v>18</v>
      </c>
      <c r="B276" s="4" t="s">
        <v>11</v>
      </c>
      <c r="C276" s="4" t="s">
        <v>57</v>
      </c>
      <c r="D276" s="12">
        <v>0</v>
      </c>
      <c r="E276" s="8">
        <v>31.309999999999995</v>
      </c>
      <c r="F276" s="13">
        <v>23.99</v>
      </c>
      <c r="G276" s="13">
        <v>7.3199999999999994</v>
      </c>
      <c r="H276" s="36">
        <f t="shared" si="8"/>
        <v>0.76620887895241141</v>
      </c>
      <c r="J276" s="12">
        <v>7.3199999999999994</v>
      </c>
      <c r="K276" s="8">
        <v>51.01</v>
      </c>
      <c r="L276" s="13">
        <v>37.54</v>
      </c>
      <c r="M276" s="13">
        <v>17.23</v>
      </c>
      <c r="N276" s="36">
        <f t="shared" si="9"/>
        <v>0.6435796331218927</v>
      </c>
    </row>
    <row r="277" spans="1:14" ht="15.75" x14ac:dyDescent="0.25">
      <c r="A277" s="4" t="s">
        <v>18</v>
      </c>
      <c r="B277" s="4" t="s">
        <v>11</v>
      </c>
      <c r="C277" s="4" t="s">
        <v>31</v>
      </c>
      <c r="D277" s="12">
        <v>4.1899999999999995</v>
      </c>
      <c r="E277" s="8">
        <v>5.3900000000000006</v>
      </c>
      <c r="F277" s="13">
        <v>7.82</v>
      </c>
      <c r="G277" s="13">
        <v>3.39</v>
      </c>
      <c r="H277" s="36">
        <f t="shared" si="8"/>
        <v>0.81628392484342382</v>
      </c>
      <c r="J277" s="12">
        <v>3.39</v>
      </c>
      <c r="K277" s="8">
        <v>26.72</v>
      </c>
      <c r="L277" s="13">
        <v>27.769999999999996</v>
      </c>
      <c r="M277" s="13">
        <v>5.73</v>
      </c>
      <c r="N277" s="36">
        <f t="shared" si="9"/>
        <v>0.92228495516439712</v>
      </c>
    </row>
    <row r="278" spans="1:14" ht="15.75" x14ac:dyDescent="0.25">
      <c r="A278" s="4" t="s">
        <v>18</v>
      </c>
      <c r="B278" s="4" t="s">
        <v>11</v>
      </c>
      <c r="C278" s="4" t="s">
        <v>77</v>
      </c>
      <c r="D278" s="12">
        <v>0</v>
      </c>
      <c r="E278" s="8">
        <v>38.620000000000005</v>
      </c>
      <c r="F278" s="13">
        <v>31.330000000000002</v>
      </c>
      <c r="G278" s="13">
        <v>7.29</v>
      </c>
      <c r="H278" s="36">
        <f t="shared" si="8"/>
        <v>0.81123770067322631</v>
      </c>
      <c r="J278" s="12">
        <v>7.29</v>
      </c>
      <c r="K278" s="8">
        <v>0</v>
      </c>
      <c r="L278" s="13">
        <v>8.5</v>
      </c>
      <c r="M278" s="13">
        <v>0</v>
      </c>
      <c r="N278" s="36">
        <f t="shared" si="9"/>
        <v>1.1659807956104253</v>
      </c>
    </row>
    <row r="279" spans="1:14" ht="15.75" x14ac:dyDescent="0.25">
      <c r="A279" s="4" t="s">
        <v>18</v>
      </c>
      <c r="B279" s="4" t="s">
        <v>23</v>
      </c>
      <c r="C279" s="4" t="s">
        <v>165</v>
      </c>
      <c r="D279" s="12">
        <v>0</v>
      </c>
      <c r="E279" s="8">
        <v>12.670000000000002</v>
      </c>
      <c r="F279" s="13">
        <v>12.670000000000002</v>
      </c>
      <c r="G279" s="13">
        <v>0</v>
      </c>
      <c r="H279" s="36">
        <f t="shared" si="8"/>
        <v>1</v>
      </c>
      <c r="J279" s="12">
        <v>0</v>
      </c>
      <c r="K279" s="8">
        <v>28.810000000000002</v>
      </c>
      <c r="L279" s="13">
        <v>30.34</v>
      </c>
      <c r="M279" s="13">
        <v>0</v>
      </c>
      <c r="N279" s="36">
        <f t="shared" si="9"/>
        <v>1.053106560222145</v>
      </c>
    </row>
    <row r="280" spans="1:14" ht="15.75" x14ac:dyDescent="0.25">
      <c r="A280" s="4" t="s">
        <v>18</v>
      </c>
      <c r="B280" s="4" t="s">
        <v>44</v>
      </c>
      <c r="C280" s="4" t="s">
        <v>68</v>
      </c>
      <c r="D280" s="12">
        <v>0</v>
      </c>
      <c r="E280" s="8">
        <v>51.92</v>
      </c>
      <c r="F280" s="13">
        <v>29.239999999999995</v>
      </c>
      <c r="G280" s="13">
        <v>22.679999999999996</v>
      </c>
      <c r="H280" s="36">
        <f t="shared" si="8"/>
        <v>0.56317411402157158</v>
      </c>
      <c r="J280" s="12">
        <v>22.679999999999996</v>
      </c>
      <c r="K280" s="8">
        <v>0</v>
      </c>
      <c r="L280" s="13">
        <v>14.66</v>
      </c>
      <c r="M280" s="13">
        <v>8.02</v>
      </c>
      <c r="N280" s="36">
        <f t="shared" si="9"/>
        <v>0.64638447971781321</v>
      </c>
    </row>
    <row r="281" spans="1:14" ht="15.75" x14ac:dyDescent="0.25">
      <c r="A281" s="4" t="s">
        <v>18</v>
      </c>
      <c r="B281" s="4" t="s">
        <v>3</v>
      </c>
      <c r="C281" s="4" t="s">
        <v>20</v>
      </c>
      <c r="D281" s="12">
        <v>0</v>
      </c>
      <c r="E281" s="8">
        <v>873.22</v>
      </c>
      <c r="F281" s="13">
        <v>928.04000000000008</v>
      </c>
      <c r="G281" s="13">
        <v>61.550000000000004</v>
      </c>
      <c r="H281" s="36">
        <f t="shared" si="8"/>
        <v>1.0627791392776162</v>
      </c>
      <c r="J281" s="12">
        <v>61.550000000000004</v>
      </c>
      <c r="K281" s="8">
        <v>1510.59</v>
      </c>
      <c r="L281" s="13">
        <v>1094.55</v>
      </c>
      <c r="M281" s="13">
        <v>556</v>
      </c>
      <c r="N281" s="36">
        <f t="shared" si="9"/>
        <v>0.69621662192934475</v>
      </c>
    </row>
    <row r="282" spans="1:14" ht="15.75" x14ac:dyDescent="0.25">
      <c r="A282" s="4" t="s">
        <v>18</v>
      </c>
      <c r="B282" s="4" t="s">
        <v>3</v>
      </c>
      <c r="C282" s="4" t="s">
        <v>21</v>
      </c>
      <c r="D282" s="12">
        <v>51.08</v>
      </c>
      <c r="E282" s="8">
        <v>42.71</v>
      </c>
      <c r="F282" s="13">
        <v>161.14000000000001</v>
      </c>
      <c r="G282" s="13">
        <v>12.86</v>
      </c>
      <c r="H282" s="36">
        <f t="shared" si="8"/>
        <v>1.7180936133916198</v>
      </c>
      <c r="J282" s="12">
        <v>12.86</v>
      </c>
      <c r="K282" s="8">
        <v>36.340000000000003</v>
      </c>
      <c r="L282" s="13">
        <v>27.88</v>
      </c>
      <c r="M282" s="13">
        <v>21.32</v>
      </c>
      <c r="N282" s="36">
        <f t="shared" si="9"/>
        <v>0.56666666666666665</v>
      </c>
    </row>
    <row r="283" spans="1:14" ht="15.75" x14ac:dyDescent="0.25">
      <c r="A283" s="4" t="s">
        <v>18</v>
      </c>
      <c r="B283" s="4" t="s">
        <v>3</v>
      </c>
      <c r="C283" s="4" t="s">
        <v>22</v>
      </c>
      <c r="D283" s="12">
        <v>6.77</v>
      </c>
      <c r="E283" s="8">
        <v>1574.4600000000005</v>
      </c>
      <c r="F283" s="13">
        <v>1133.99</v>
      </c>
      <c r="G283" s="13">
        <v>423.43000000000006</v>
      </c>
      <c r="H283" s="36">
        <f t="shared" si="8"/>
        <v>0.71715689684612594</v>
      </c>
      <c r="J283" s="12">
        <v>423.43000000000006</v>
      </c>
      <c r="K283" s="8">
        <v>392.56</v>
      </c>
      <c r="L283" s="13">
        <v>531.3900000000001</v>
      </c>
      <c r="M283" s="13">
        <v>246.97000000000008</v>
      </c>
      <c r="N283" s="36">
        <f t="shared" si="9"/>
        <v>0.65122121594627391</v>
      </c>
    </row>
    <row r="284" spans="1:14" ht="15.75" x14ac:dyDescent="0.25">
      <c r="A284" s="4" t="s">
        <v>18</v>
      </c>
      <c r="B284" s="4" t="s">
        <v>3</v>
      </c>
      <c r="C284" s="4" t="s">
        <v>39</v>
      </c>
      <c r="D284" s="12">
        <v>0</v>
      </c>
      <c r="E284" s="8">
        <v>563.27999999999986</v>
      </c>
      <c r="F284" s="13">
        <v>526.07000000000016</v>
      </c>
      <c r="G284" s="13">
        <v>42.31</v>
      </c>
      <c r="H284" s="36">
        <f t="shared" si="8"/>
        <v>0.93394049140747104</v>
      </c>
      <c r="J284" s="12">
        <v>42.31</v>
      </c>
      <c r="K284" s="8">
        <v>1087.8899999999992</v>
      </c>
      <c r="L284" s="13">
        <v>607.0899999999998</v>
      </c>
      <c r="M284" s="13">
        <v>537.01</v>
      </c>
      <c r="N284" s="36">
        <f t="shared" si="9"/>
        <v>0.53715271633339257</v>
      </c>
    </row>
    <row r="285" spans="1:14" ht="15.75" x14ac:dyDescent="0.25">
      <c r="A285" s="4" t="s">
        <v>18</v>
      </c>
      <c r="B285" s="4" t="s">
        <v>3</v>
      </c>
      <c r="C285" s="4" t="s">
        <v>32</v>
      </c>
      <c r="D285" s="12">
        <v>0</v>
      </c>
      <c r="E285" s="8">
        <v>5278.7099999999964</v>
      </c>
      <c r="F285" s="13">
        <v>3990.2799999999961</v>
      </c>
      <c r="G285" s="13">
        <v>18.920000000000002</v>
      </c>
      <c r="H285" s="36">
        <f t="shared" si="8"/>
        <v>0.75591953337084228</v>
      </c>
      <c r="J285" s="12">
        <v>18.920000000000002</v>
      </c>
      <c r="K285" s="8">
        <v>4986.6000000000013</v>
      </c>
      <c r="L285" s="13">
        <v>4231.45</v>
      </c>
      <c r="M285" s="13">
        <v>654.36</v>
      </c>
      <c r="N285" s="36">
        <f t="shared" si="9"/>
        <v>0.84535672617430335</v>
      </c>
    </row>
    <row r="286" spans="1:14" ht="15.75" x14ac:dyDescent="0.25">
      <c r="A286" s="4" t="s">
        <v>18</v>
      </c>
      <c r="B286" s="4" t="s">
        <v>3</v>
      </c>
      <c r="C286" s="4" t="s">
        <v>29</v>
      </c>
      <c r="D286" s="12">
        <v>0</v>
      </c>
      <c r="E286" s="8">
        <v>1312.25</v>
      </c>
      <c r="F286" s="13">
        <v>1145.56</v>
      </c>
      <c r="G286" s="13">
        <v>11.24</v>
      </c>
      <c r="H286" s="36">
        <f t="shared" si="8"/>
        <v>0.87297389979043627</v>
      </c>
      <c r="J286" s="12">
        <v>11.24</v>
      </c>
      <c r="K286" s="8">
        <v>544.07000000000005</v>
      </c>
      <c r="L286" s="13">
        <v>338.41</v>
      </c>
      <c r="M286" s="13">
        <v>194.28000000000003</v>
      </c>
      <c r="N286" s="36">
        <f t="shared" si="9"/>
        <v>0.6094073580522591</v>
      </c>
    </row>
    <row r="287" spans="1:14" ht="15.75" x14ac:dyDescent="0.25">
      <c r="A287" s="4" t="s">
        <v>18</v>
      </c>
      <c r="B287" s="4" t="s">
        <v>3</v>
      </c>
      <c r="C287" s="4" t="s">
        <v>28</v>
      </c>
      <c r="D287" s="12">
        <v>0</v>
      </c>
      <c r="E287" s="8">
        <v>318.05999999999989</v>
      </c>
      <c r="F287" s="13">
        <v>323.79999999999995</v>
      </c>
      <c r="G287" s="13">
        <v>10.78</v>
      </c>
      <c r="H287" s="36">
        <f t="shared" si="8"/>
        <v>1.0180469093881659</v>
      </c>
      <c r="J287" s="12">
        <v>10.78</v>
      </c>
      <c r="K287" s="8">
        <v>33.86</v>
      </c>
      <c r="L287" s="13">
        <v>44.639999999999993</v>
      </c>
      <c r="M287" s="13">
        <v>0</v>
      </c>
      <c r="N287" s="36">
        <f t="shared" si="9"/>
        <v>0.99999999999999989</v>
      </c>
    </row>
    <row r="288" spans="1:14" ht="15.75" x14ac:dyDescent="0.25">
      <c r="A288" s="4" t="s">
        <v>18</v>
      </c>
      <c r="B288" s="4" t="s">
        <v>104</v>
      </c>
      <c r="C288" s="4" t="s">
        <v>166</v>
      </c>
      <c r="D288" s="12">
        <v>0</v>
      </c>
      <c r="E288" s="8">
        <v>22.409999999999997</v>
      </c>
      <c r="F288" s="13">
        <v>3.2</v>
      </c>
      <c r="G288" s="13">
        <v>0</v>
      </c>
      <c r="H288" s="36">
        <f t="shared" si="8"/>
        <v>0.14279339580544403</v>
      </c>
      <c r="J288" s="12">
        <v>0</v>
      </c>
      <c r="K288" s="8">
        <v>0</v>
      </c>
      <c r="L288" s="13">
        <v>0</v>
      </c>
      <c r="M288" s="13">
        <v>0</v>
      </c>
      <c r="N288" s="36" t="e">
        <f t="shared" si="9"/>
        <v>#DIV/0!</v>
      </c>
    </row>
    <row r="289" spans="1:14" ht="15.75" x14ac:dyDescent="0.25">
      <c r="A289" s="4" t="s">
        <v>18</v>
      </c>
      <c r="B289" s="4" t="s">
        <v>96</v>
      </c>
      <c r="C289" s="4" t="s">
        <v>123</v>
      </c>
      <c r="D289" s="12">
        <v>0</v>
      </c>
      <c r="E289" s="8">
        <v>1.86</v>
      </c>
      <c r="F289" s="13">
        <v>1.86</v>
      </c>
      <c r="G289" s="13">
        <v>0</v>
      </c>
      <c r="H289" s="36">
        <f t="shared" si="8"/>
        <v>1</v>
      </c>
      <c r="J289" s="12">
        <v>0</v>
      </c>
      <c r="K289" s="8">
        <v>4.3999999999999995</v>
      </c>
      <c r="L289" s="13">
        <v>0.87</v>
      </c>
      <c r="M289" s="13">
        <v>0</v>
      </c>
      <c r="N289" s="36">
        <f t="shared" si="9"/>
        <v>0.19772727272727275</v>
      </c>
    </row>
    <row r="290" spans="1:14" ht="15.75" x14ac:dyDescent="0.25">
      <c r="A290" s="4" t="s">
        <v>18</v>
      </c>
      <c r="B290" s="4" t="s">
        <v>96</v>
      </c>
      <c r="C290" s="4" t="s">
        <v>188</v>
      </c>
      <c r="D290" s="12">
        <v>0</v>
      </c>
      <c r="E290" s="8">
        <v>24.120000000000005</v>
      </c>
      <c r="F290" s="13">
        <v>20.87</v>
      </c>
      <c r="G290" s="13">
        <v>63.379999999999988</v>
      </c>
      <c r="H290" s="36">
        <f t="shared" si="8"/>
        <v>0.86525704809286885</v>
      </c>
      <c r="J290" s="12">
        <v>63.379999999999988</v>
      </c>
      <c r="K290" s="8">
        <v>2.71</v>
      </c>
      <c r="L290" s="13">
        <v>62.53</v>
      </c>
      <c r="M290" s="13">
        <v>0</v>
      </c>
      <c r="N290" s="36">
        <f t="shared" si="9"/>
        <v>0.94613405961567576</v>
      </c>
    </row>
    <row r="291" spans="1:14" ht="15.75" x14ac:dyDescent="0.25">
      <c r="A291" s="4" t="s">
        <v>18</v>
      </c>
      <c r="B291" s="4" t="s">
        <v>96</v>
      </c>
      <c r="C291" s="4" t="s">
        <v>131</v>
      </c>
      <c r="D291" s="12">
        <v>0</v>
      </c>
      <c r="E291" s="8">
        <v>256.27999999999997</v>
      </c>
      <c r="F291" s="13">
        <v>0</v>
      </c>
      <c r="G291" s="13">
        <v>0</v>
      </c>
      <c r="H291" s="36">
        <f t="shared" si="8"/>
        <v>0</v>
      </c>
      <c r="J291" s="12">
        <v>0</v>
      </c>
      <c r="K291" s="8">
        <v>0</v>
      </c>
      <c r="L291" s="13">
        <v>0</v>
      </c>
      <c r="M291" s="13">
        <v>0</v>
      </c>
      <c r="N291" s="36" t="e">
        <f t="shared" si="9"/>
        <v>#DIV/0!</v>
      </c>
    </row>
    <row r="292" spans="1:14" ht="15.75" x14ac:dyDescent="0.25">
      <c r="A292" s="4" t="s">
        <v>18</v>
      </c>
      <c r="B292" s="4" t="s">
        <v>96</v>
      </c>
      <c r="C292" s="4" t="s">
        <v>97</v>
      </c>
      <c r="D292" s="12">
        <v>0</v>
      </c>
      <c r="E292" s="8">
        <v>210.85999999999993</v>
      </c>
      <c r="F292" s="13">
        <v>121.21999999999998</v>
      </c>
      <c r="G292" s="13">
        <v>38.239999999999995</v>
      </c>
      <c r="H292" s="36">
        <f t="shared" si="8"/>
        <v>0.57488380916247761</v>
      </c>
      <c r="J292" s="12">
        <v>38.239999999999995</v>
      </c>
      <c r="K292" s="8">
        <v>53.27000000000001</v>
      </c>
      <c r="L292" s="13">
        <v>68.300000000000011</v>
      </c>
      <c r="M292" s="13">
        <v>23.21</v>
      </c>
      <c r="N292" s="36">
        <f t="shared" si="9"/>
        <v>0.74636651732051151</v>
      </c>
    </row>
    <row r="293" spans="1:14" ht="15.75" x14ac:dyDescent="0.25">
      <c r="A293" s="4" t="s">
        <v>18</v>
      </c>
      <c r="B293" s="4" t="s">
        <v>96</v>
      </c>
      <c r="C293" s="4" t="s">
        <v>126</v>
      </c>
      <c r="D293" s="12">
        <v>0</v>
      </c>
      <c r="E293" s="8">
        <v>28.08</v>
      </c>
      <c r="F293" s="13">
        <v>0</v>
      </c>
      <c r="G293" s="13">
        <v>0</v>
      </c>
      <c r="H293" s="36">
        <f t="shared" si="8"/>
        <v>0</v>
      </c>
      <c r="J293" s="12">
        <v>0</v>
      </c>
      <c r="K293" s="8">
        <v>0</v>
      </c>
      <c r="L293" s="13">
        <v>0</v>
      </c>
      <c r="M293" s="13">
        <v>0</v>
      </c>
      <c r="N293" s="36" t="e">
        <f t="shared" si="9"/>
        <v>#DIV/0!</v>
      </c>
    </row>
    <row r="294" spans="1:14" ht="15.75" x14ac:dyDescent="0.25">
      <c r="A294" s="4" t="s">
        <v>18</v>
      </c>
      <c r="B294" s="4" t="s">
        <v>96</v>
      </c>
      <c r="C294" s="4" t="s">
        <v>125</v>
      </c>
      <c r="D294" s="12">
        <v>0</v>
      </c>
      <c r="E294" s="8">
        <v>69.97999999999999</v>
      </c>
      <c r="F294" s="13">
        <v>0</v>
      </c>
      <c r="G294" s="13">
        <v>0</v>
      </c>
      <c r="H294" s="36">
        <f t="shared" si="8"/>
        <v>0</v>
      </c>
      <c r="J294" s="12">
        <v>0</v>
      </c>
      <c r="K294" s="8">
        <v>0</v>
      </c>
      <c r="L294" s="13">
        <v>0</v>
      </c>
      <c r="M294" s="13">
        <v>0</v>
      </c>
      <c r="N294" s="36" t="e">
        <f t="shared" si="9"/>
        <v>#DIV/0!</v>
      </c>
    </row>
    <row r="295" spans="1:14" ht="15.75" x14ac:dyDescent="0.25">
      <c r="A295" s="4" t="s">
        <v>18</v>
      </c>
      <c r="B295" s="4" t="s">
        <v>96</v>
      </c>
      <c r="C295" s="4" t="s">
        <v>124</v>
      </c>
      <c r="D295" s="12">
        <v>0</v>
      </c>
      <c r="E295" s="8">
        <v>0.91</v>
      </c>
      <c r="F295" s="13">
        <v>0</v>
      </c>
      <c r="G295" s="13">
        <v>0.91</v>
      </c>
      <c r="H295" s="36">
        <f t="shared" si="8"/>
        <v>0</v>
      </c>
      <c r="J295" s="12">
        <v>0.91</v>
      </c>
      <c r="K295" s="8">
        <v>4.45</v>
      </c>
      <c r="L295" s="13">
        <v>0.91</v>
      </c>
      <c r="M295" s="13">
        <v>4.45</v>
      </c>
      <c r="N295" s="36">
        <f t="shared" si="9"/>
        <v>0.16977611940298507</v>
      </c>
    </row>
    <row r="296" spans="1:14" ht="15.75" x14ac:dyDescent="0.25">
      <c r="A296" s="4" t="s">
        <v>18</v>
      </c>
      <c r="B296" s="4" t="s">
        <v>96</v>
      </c>
      <c r="C296" s="4" t="s">
        <v>189</v>
      </c>
      <c r="D296" s="12">
        <v>0</v>
      </c>
      <c r="E296" s="8">
        <v>45.379999999999995</v>
      </c>
      <c r="F296" s="13">
        <v>92.219999999999985</v>
      </c>
      <c r="G296" s="13">
        <v>34.599999999999994</v>
      </c>
      <c r="H296" s="36">
        <f t="shared" si="8"/>
        <v>2.032172763331864</v>
      </c>
      <c r="J296" s="12">
        <v>34.599999999999994</v>
      </c>
      <c r="K296" s="8">
        <v>24.72</v>
      </c>
      <c r="L296" s="13">
        <v>50.73</v>
      </c>
      <c r="M296" s="13">
        <v>1.89</v>
      </c>
      <c r="N296" s="36">
        <f t="shared" si="9"/>
        <v>0.85519217801753211</v>
      </c>
    </row>
    <row r="297" spans="1:14" ht="15.75" x14ac:dyDescent="0.25">
      <c r="A297" s="4" t="s">
        <v>18</v>
      </c>
      <c r="B297" s="4" t="s">
        <v>96</v>
      </c>
      <c r="C297" s="4" t="s">
        <v>176</v>
      </c>
      <c r="D297" s="12">
        <v>0</v>
      </c>
      <c r="E297" s="8">
        <v>22.9</v>
      </c>
      <c r="F297" s="13">
        <v>11.32</v>
      </c>
      <c r="G297" s="13">
        <v>11.58</v>
      </c>
      <c r="H297" s="36">
        <f t="shared" si="8"/>
        <v>0.49432314410480355</v>
      </c>
      <c r="J297" s="12">
        <v>11.58</v>
      </c>
      <c r="K297" s="8">
        <v>75.81</v>
      </c>
      <c r="L297" s="13">
        <v>79.390000000000015</v>
      </c>
      <c r="M297" s="13">
        <v>27.19</v>
      </c>
      <c r="N297" s="36">
        <f t="shared" si="9"/>
        <v>0.90845634511957907</v>
      </c>
    </row>
    <row r="298" spans="1:14" ht="15.75" x14ac:dyDescent="0.25">
      <c r="A298" s="4" t="s">
        <v>18</v>
      </c>
      <c r="B298" s="4" t="s">
        <v>96</v>
      </c>
      <c r="C298" s="4" t="s">
        <v>127</v>
      </c>
      <c r="D298" s="12">
        <v>0</v>
      </c>
      <c r="E298" s="8">
        <v>372.75999999999993</v>
      </c>
      <c r="F298" s="13">
        <v>153.99</v>
      </c>
      <c r="G298" s="13">
        <v>225.77999999999997</v>
      </c>
      <c r="H298" s="36">
        <f t="shared" si="8"/>
        <v>0.41310762957398872</v>
      </c>
      <c r="J298" s="12">
        <v>225.77999999999997</v>
      </c>
      <c r="K298" s="8">
        <v>1050.8900000000003</v>
      </c>
      <c r="L298" s="13">
        <v>1056.3600000000006</v>
      </c>
      <c r="M298" s="13">
        <v>207.89000000000004</v>
      </c>
      <c r="N298" s="36">
        <f t="shared" si="9"/>
        <v>0.82743387092984122</v>
      </c>
    </row>
    <row r="299" spans="1:14" ht="15.75" x14ac:dyDescent="0.25">
      <c r="A299" s="4" t="s">
        <v>18</v>
      </c>
      <c r="B299" s="4" t="s">
        <v>96</v>
      </c>
      <c r="C299" s="4" t="s">
        <v>128</v>
      </c>
      <c r="D299" s="12">
        <v>0</v>
      </c>
      <c r="E299" s="8">
        <v>123.53999999999998</v>
      </c>
      <c r="F299" s="13">
        <v>14.82</v>
      </c>
      <c r="G299" s="13">
        <v>102.05999999999999</v>
      </c>
      <c r="H299" s="36">
        <f t="shared" si="8"/>
        <v>0.11996114618746967</v>
      </c>
      <c r="J299" s="12">
        <v>102.05999999999999</v>
      </c>
      <c r="K299" s="8">
        <v>21.740000000000002</v>
      </c>
      <c r="L299" s="13">
        <v>110.69000000000003</v>
      </c>
      <c r="M299" s="13">
        <v>0</v>
      </c>
      <c r="N299" s="36">
        <f t="shared" si="9"/>
        <v>0.89410339256865945</v>
      </c>
    </row>
    <row r="300" spans="1:14" ht="15.75" x14ac:dyDescent="0.25">
      <c r="A300" s="4" t="s">
        <v>18</v>
      </c>
      <c r="B300" s="4" t="s">
        <v>96</v>
      </c>
      <c r="C300" s="4" t="s">
        <v>98</v>
      </c>
      <c r="D300" s="12">
        <v>2.5</v>
      </c>
      <c r="E300" s="8">
        <v>110.56</v>
      </c>
      <c r="F300" s="13">
        <v>88.059999999999988</v>
      </c>
      <c r="G300" s="13">
        <v>2.8</v>
      </c>
      <c r="H300" s="36">
        <f t="shared" si="8"/>
        <v>0.77887847160799561</v>
      </c>
      <c r="J300" s="12">
        <v>2.8</v>
      </c>
      <c r="K300" s="8">
        <v>44.47999999999999</v>
      </c>
      <c r="L300" s="13">
        <v>15.71</v>
      </c>
      <c r="M300" s="13">
        <v>32.729999999999997</v>
      </c>
      <c r="N300" s="36">
        <f t="shared" si="9"/>
        <v>0.33227580372250431</v>
      </c>
    </row>
    <row r="301" spans="1:14" ht="15.75" x14ac:dyDescent="0.25">
      <c r="A301" s="4" t="s">
        <v>18</v>
      </c>
      <c r="B301" s="4" t="s">
        <v>33</v>
      </c>
      <c r="C301" s="4" t="s">
        <v>72</v>
      </c>
      <c r="D301" s="12">
        <v>0</v>
      </c>
      <c r="E301" s="8">
        <v>54.64</v>
      </c>
      <c r="F301" s="13">
        <v>0</v>
      </c>
      <c r="G301" s="13">
        <v>26.52</v>
      </c>
      <c r="H301" s="36">
        <f t="shared" si="8"/>
        <v>0</v>
      </c>
      <c r="J301" s="12">
        <v>26.52</v>
      </c>
      <c r="K301" s="8">
        <v>0</v>
      </c>
      <c r="L301" s="13">
        <v>26.52</v>
      </c>
      <c r="M301" s="13">
        <v>0</v>
      </c>
      <c r="N301" s="36">
        <f t="shared" si="9"/>
        <v>1</v>
      </c>
    </row>
    <row r="302" spans="1:14" ht="15.75" x14ac:dyDescent="0.25">
      <c r="A302" s="4" t="s">
        <v>18</v>
      </c>
      <c r="B302" s="4" t="s">
        <v>74</v>
      </c>
      <c r="C302" s="4" t="s">
        <v>72</v>
      </c>
      <c r="D302" s="12">
        <v>0</v>
      </c>
      <c r="E302" s="8">
        <v>17.53</v>
      </c>
      <c r="F302" s="13">
        <v>17.53</v>
      </c>
      <c r="G302" s="13">
        <v>0</v>
      </c>
      <c r="H302" s="36">
        <f t="shared" si="8"/>
        <v>1</v>
      </c>
      <c r="J302" s="12">
        <v>0</v>
      </c>
      <c r="K302" s="8">
        <v>0</v>
      </c>
      <c r="L302" s="13">
        <v>0</v>
      </c>
      <c r="M302" s="13">
        <v>0</v>
      </c>
      <c r="N302" s="36" t="e">
        <f t="shared" si="9"/>
        <v>#DIV/0!</v>
      </c>
    </row>
    <row r="303" spans="1:14" ht="15.75" x14ac:dyDescent="0.25">
      <c r="A303" s="4" t="s">
        <v>18</v>
      </c>
      <c r="B303" s="4" t="s">
        <v>61</v>
      </c>
      <c r="C303" s="4" t="s">
        <v>73</v>
      </c>
      <c r="D303" s="12">
        <v>107.19</v>
      </c>
      <c r="E303" s="8">
        <v>163.19</v>
      </c>
      <c r="F303" s="13">
        <v>0</v>
      </c>
      <c r="G303" s="13">
        <v>163.19</v>
      </c>
      <c r="H303" s="36">
        <f t="shared" si="8"/>
        <v>0</v>
      </c>
      <c r="J303" s="12">
        <v>163.19</v>
      </c>
      <c r="K303" s="8">
        <v>330.41</v>
      </c>
      <c r="L303" s="13">
        <v>235.96999999999997</v>
      </c>
      <c r="M303" s="13">
        <v>219.94</v>
      </c>
      <c r="N303" s="36">
        <f t="shared" si="9"/>
        <v>0.47805915721231756</v>
      </c>
    </row>
    <row r="304" spans="1:14" ht="15.75" x14ac:dyDescent="0.25">
      <c r="A304" s="4" t="s">
        <v>18</v>
      </c>
      <c r="B304" s="4" t="s">
        <v>61</v>
      </c>
      <c r="C304" s="4" t="s">
        <v>17</v>
      </c>
      <c r="D304" s="12">
        <v>0</v>
      </c>
      <c r="E304" s="8">
        <v>124.19999999999999</v>
      </c>
      <c r="F304" s="13">
        <v>67.97</v>
      </c>
      <c r="G304" s="13">
        <v>0</v>
      </c>
      <c r="H304" s="36">
        <f t="shared" si="8"/>
        <v>0.5472624798711756</v>
      </c>
      <c r="J304" s="12">
        <v>0</v>
      </c>
      <c r="K304" s="8">
        <v>0</v>
      </c>
      <c r="L304" s="13">
        <v>0</v>
      </c>
      <c r="M304" s="13">
        <v>0</v>
      </c>
      <c r="N304" s="36" t="e">
        <f t="shared" si="9"/>
        <v>#DIV/0!</v>
      </c>
    </row>
    <row r="305" spans="1:14" ht="15.75" x14ac:dyDescent="0.25">
      <c r="A305" s="4" t="s">
        <v>18</v>
      </c>
      <c r="B305" s="4" t="s">
        <v>61</v>
      </c>
      <c r="C305" s="4" t="s">
        <v>62</v>
      </c>
      <c r="D305" s="12">
        <v>0</v>
      </c>
      <c r="E305" s="8">
        <v>366.03999999999996</v>
      </c>
      <c r="F305" s="13">
        <v>247.82999999999998</v>
      </c>
      <c r="G305" s="13">
        <v>64.94</v>
      </c>
      <c r="H305" s="36">
        <f t="shared" si="8"/>
        <v>0.6770571522238007</v>
      </c>
      <c r="J305" s="12">
        <v>64.94</v>
      </c>
      <c r="K305" s="8">
        <v>1004.2600000000001</v>
      </c>
      <c r="L305" s="13">
        <v>444.13999999999993</v>
      </c>
      <c r="M305" s="13">
        <v>547.75</v>
      </c>
      <c r="N305" s="36">
        <f t="shared" si="9"/>
        <v>0.41539468761690973</v>
      </c>
    </row>
    <row r="306" spans="1:14" ht="15.75" x14ac:dyDescent="0.25">
      <c r="A306" s="4" t="s">
        <v>18</v>
      </c>
      <c r="B306" s="4" t="s">
        <v>112</v>
      </c>
      <c r="C306" s="4" t="s">
        <v>17</v>
      </c>
      <c r="D306" s="12">
        <v>0</v>
      </c>
      <c r="E306" s="8">
        <v>43.64</v>
      </c>
      <c r="F306" s="13">
        <v>0</v>
      </c>
      <c r="G306" s="13">
        <v>43.64</v>
      </c>
      <c r="H306" s="36">
        <f t="shared" si="8"/>
        <v>0</v>
      </c>
      <c r="J306" s="12">
        <v>43.64</v>
      </c>
      <c r="K306" s="8">
        <v>0</v>
      </c>
      <c r="L306" s="13">
        <v>43.64</v>
      </c>
      <c r="M306" s="13">
        <v>0</v>
      </c>
      <c r="N306" s="36">
        <f t="shared" si="9"/>
        <v>1</v>
      </c>
    </row>
    <row r="307" spans="1:14" ht="15.75" x14ac:dyDescent="0.25">
      <c r="A307" s="4" t="s">
        <v>18</v>
      </c>
      <c r="B307" s="4" t="s">
        <v>7</v>
      </c>
      <c r="C307" s="4" t="s">
        <v>17</v>
      </c>
      <c r="D307" s="12">
        <v>97.6</v>
      </c>
      <c r="E307" s="8">
        <v>454.44</v>
      </c>
      <c r="F307" s="13">
        <v>119.25</v>
      </c>
      <c r="G307" s="13">
        <v>160.30999999999997</v>
      </c>
      <c r="H307" s="36">
        <f t="shared" si="8"/>
        <v>0.21601695529309473</v>
      </c>
      <c r="J307" s="12">
        <v>160.30999999999997</v>
      </c>
      <c r="K307" s="8">
        <v>0</v>
      </c>
      <c r="L307" s="13">
        <v>41.93</v>
      </c>
      <c r="M307" s="13">
        <v>79.72</v>
      </c>
      <c r="N307" s="36">
        <f t="shared" si="9"/>
        <v>0.26155573576196123</v>
      </c>
    </row>
    <row r="308" spans="1:14" ht="15.75" x14ac:dyDescent="0.25">
      <c r="A308" s="4" t="s">
        <v>18</v>
      </c>
      <c r="B308" s="4" t="s">
        <v>7</v>
      </c>
      <c r="C308" s="4" t="s">
        <v>88</v>
      </c>
      <c r="D308" s="12">
        <v>0</v>
      </c>
      <c r="E308" s="8">
        <v>97.71</v>
      </c>
      <c r="F308" s="13">
        <v>0</v>
      </c>
      <c r="G308" s="13">
        <v>0</v>
      </c>
      <c r="H308" s="36">
        <f t="shared" si="8"/>
        <v>0</v>
      </c>
      <c r="J308" s="12">
        <v>0</v>
      </c>
      <c r="K308" s="8">
        <v>0</v>
      </c>
      <c r="L308" s="13">
        <v>0</v>
      </c>
      <c r="M308" s="13">
        <v>0</v>
      </c>
      <c r="N308" s="36" t="e">
        <f t="shared" si="9"/>
        <v>#DIV/0!</v>
      </c>
    </row>
    <row r="309" spans="1:14" ht="15.75" x14ac:dyDescent="0.25">
      <c r="A309" s="4" t="s">
        <v>18</v>
      </c>
      <c r="B309" s="4" t="s">
        <v>7</v>
      </c>
      <c r="C309" s="4" t="s">
        <v>57</v>
      </c>
      <c r="D309" s="12">
        <v>0</v>
      </c>
      <c r="E309" s="8">
        <v>122.65</v>
      </c>
      <c r="F309" s="13">
        <v>94.73</v>
      </c>
      <c r="G309" s="13">
        <v>0</v>
      </c>
      <c r="H309" s="36">
        <f t="shared" si="8"/>
        <v>0.772360375050958</v>
      </c>
      <c r="J309" s="12">
        <v>0</v>
      </c>
      <c r="K309" s="8">
        <v>0</v>
      </c>
      <c r="L309" s="13">
        <v>0</v>
      </c>
      <c r="M309" s="13">
        <v>0</v>
      </c>
      <c r="N309" s="36" t="e">
        <f t="shared" si="9"/>
        <v>#DIV/0!</v>
      </c>
    </row>
    <row r="310" spans="1:14" ht="15.75" x14ac:dyDescent="0.25">
      <c r="A310" s="4" t="s">
        <v>18</v>
      </c>
      <c r="B310" s="4" t="s">
        <v>7</v>
      </c>
      <c r="C310" s="4" t="s">
        <v>22</v>
      </c>
      <c r="D310" s="12">
        <v>145.13999999999999</v>
      </c>
      <c r="E310" s="8">
        <v>312.69</v>
      </c>
      <c r="F310" s="13">
        <v>120.44000000000001</v>
      </c>
      <c r="G310" s="13">
        <v>135.44</v>
      </c>
      <c r="H310" s="36">
        <f t="shared" si="8"/>
        <v>0.26306707729943435</v>
      </c>
      <c r="J310" s="12">
        <v>135.44</v>
      </c>
      <c r="K310" s="8">
        <v>819.35999999999979</v>
      </c>
      <c r="L310" s="13">
        <v>316.96999999999997</v>
      </c>
      <c r="M310" s="13">
        <v>525.65</v>
      </c>
      <c r="N310" s="36">
        <f t="shared" si="9"/>
        <v>0.33197528278173444</v>
      </c>
    </row>
    <row r="311" spans="1:14" ht="15.75" x14ac:dyDescent="0.25">
      <c r="A311" s="4" t="s">
        <v>18</v>
      </c>
      <c r="B311" s="4" t="s">
        <v>7</v>
      </c>
      <c r="C311" s="4" t="s">
        <v>54</v>
      </c>
      <c r="D311" s="12">
        <v>0</v>
      </c>
      <c r="E311" s="8">
        <v>720.92</v>
      </c>
      <c r="F311" s="13">
        <v>177.33</v>
      </c>
      <c r="G311" s="13">
        <v>123.35</v>
      </c>
      <c r="H311" s="36">
        <f t="shared" si="8"/>
        <v>0.24597736225933534</v>
      </c>
      <c r="J311" s="12">
        <v>123.35</v>
      </c>
      <c r="K311" s="8">
        <v>169.03</v>
      </c>
      <c r="L311" s="13">
        <v>80.78</v>
      </c>
      <c r="M311" s="13">
        <v>155.69999999999999</v>
      </c>
      <c r="N311" s="36">
        <f t="shared" si="9"/>
        <v>0.27628428757096929</v>
      </c>
    </row>
    <row r="312" spans="1:14" ht="15.75" x14ac:dyDescent="0.25">
      <c r="A312" s="4" t="s">
        <v>18</v>
      </c>
      <c r="B312" s="4" t="s">
        <v>7</v>
      </c>
      <c r="C312" s="4" t="s">
        <v>55</v>
      </c>
      <c r="D312" s="12">
        <v>0</v>
      </c>
      <c r="E312" s="8">
        <v>171.27</v>
      </c>
      <c r="F312" s="13">
        <v>162.43</v>
      </c>
      <c r="G312" s="13">
        <v>0</v>
      </c>
      <c r="H312" s="36">
        <f t="shared" si="8"/>
        <v>0.94838559000408706</v>
      </c>
      <c r="J312" s="12">
        <v>0</v>
      </c>
      <c r="K312" s="8">
        <v>36.1</v>
      </c>
      <c r="L312" s="13">
        <v>0</v>
      </c>
      <c r="M312" s="13">
        <v>0</v>
      </c>
      <c r="N312" s="36">
        <f t="shared" si="9"/>
        <v>0</v>
      </c>
    </row>
    <row r="313" spans="1:14" ht="15.75" x14ac:dyDescent="0.25">
      <c r="A313" s="4" t="s">
        <v>18</v>
      </c>
      <c r="B313" s="4" t="s">
        <v>7</v>
      </c>
      <c r="C313" s="4" t="s">
        <v>56</v>
      </c>
      <c r="D313" s="12">
        <v>162.39000000000001</v>
      </c>
      <c r="E313" s="8">
        <v>123.84</v>
      </c>
      <c r="F313" s="13">
        <v>187.95000000000002</v>
      </c>
      <c r="G313" s="13">
        <v>76.69</v>
      </c>
      <c r="H313" s="36">
        <f t="shared" si="8"/>
        <v>0.6566397652237711</v>
      </c>
      <c r="J313" s="12">
        <v>76.69</v>
      </c>
      <c r="K313" s="8">
        <v>33.26</v>
      </c>
      <c r="L313" s="13">
        <v>146.04999999999998</v>
      </c>
      <c r="M313" s="13">
        <v>0</v>
      </c>
      <c r="N313" s="36">
        <f t="shared" si="9"/>
        <v>1.3283310595725331</v>
      </c>
    </row>
    <row r="314" spans="1:14" ht="15.75" x14ac:dyDescent="0.25">
      <c r="A314" s="4" t="s">
        <v>18</v>
      </c>
      <c r="B314" s="4" t="s">
        <v>7</v>
      </c>
      <c r="C314" s="4" t="s">
        <v>122</v>
      </c>
      <c r="D314" s="12">
        <v>0</v>
      </c>
      <c r="E314" s="8">
        <v>37.96</v>
      </c>
      <c r="F314" s="13">
        <v>37.96</v>
      </c>
      <c r="G314" s="13">
        <v>0</v>
      </c>
      <c r="H314" s="36">
        <f t="shared" si="8"/>
        <v>1</v>
      </c>
      <c r="J314" s="12">
        <v>0</v>
      </c>
      <c r="K314" s="8">
        <v>69.459999999999994</v>
      </c>
      <c r="L314" s="13">
        <v>31.33</v>
      </c>
      <c r="M314" s="13">
        <v>0</v>
      </c>
      <c r="N314" s="36">
        <f t="shared" si="9"/>
        <v>0.45105096458393323</v>
      </c>
    </row>
    <row r="315" spans="1:14" ht="15.75" x14ac:dyDescent="0.25">
      <c r="A315" s="4" t="s">
        <v>18</v>
      </c>
      <c r="B315" s="4" t="s">
        <v>52</v>
      </c>
      <c r="C315" s="4" t="s">
        <v>22</v>
      </c>
      <c r="D315" s="12">
        <v>0</v>
      </c>
      <c r="E315" s="8">
        <v>112.91</v>
      </c>
      <c r="F315" s="13">
        <v>78.779999999999987</v>
      </c>
      <c r="G315" s="13">
        <v>8.07</v>
      </c>
      <c r="H315" s="36">
        <f t="shared" si="8"/>
        <v>0.69772385085466293</v>
      </c>
      <c r="J315" s="12">
        <v>8.07</v>
      </c>
      <c r="K315" s="8">
        <v>31.98</v>
      </c>
      <c r="L315" s="13">
        <v>13.629999999999999</v>
      </c>
      <c r="M315" s="13">
        <v>18.22</v>
      </c>
      <c r="N315" s="36">
        <f t="shared" si="9"/>
        <v>0.34032459425717854</v>
      </c>
    </row>
    <row r="316" spans="1:14" ht="15.75" x14ac:dyDescent="0.25">
      <c r="A316" s="4" t="s">
        <v>18</v>
      </c>
      <c r="B316" s="4" t="s">
        <v>58</v>
      </c>
      <c r="C316" s="4" t="s">
        <v>167</v>
      </c>
      <c r="D316" s="12">
        <v>0</v>
      </c>
      <c r="E316" s="8">
        <v>27.66</v>
      </c>
      <c r="F316" s="13">
        <v>0</v>
      </c>
      <c r="G316" s="13">
        <v>27.66</v>
      </c>
      <c r="H316" s="36">
        <f t="shared" si="8"/>
        <v>0</v>
      </c>
      <c r="J316" s="12">
        <v>27.66</v>
      </c>
      <c r="K316" s="8">
        <v>0</v>
      </c>
      <c r="L316" s="13">
        <v>27.66</v>
      </c>
      <c r="M316" s="13">
        <v>0</v>
      </c>
      <c r="N316" s="36">
        <f t="shared" si="9"/>
        <v>1</v>
      </c>
    </row>
    <row r="317" spans="1:14" ht="15.75" x14ac:dyDescent="0.25">
      <c r="A317" s="4" t="s">
        <v>18</v>
      </c>
      <c r="B317" s="4" t="s">
        <v>58</v>
      </c>
      <c r="C317" s="4" t="s">
        <v>59</v>
      </c>
      <c r="D317" s="12">
        <v>0</v>
      </c>
      <c r="E317" s="8">
        <v>324.62</v>
      </c>
      <c r="F317" s="13">
        <v>285.65999999999997</v>
      </c>
      <c r="G317" s="13">
        <v>29.98</v>
      </c>
      <c r="H317" s="36">
        <f t="shared" si="8"/>
        <v>0.87998274906043983</v>
      </c>
      <c r="J317" s="12">
        <v>29.98</v>
      </c>
      <c r="K317" s="8">
        <v>0</v>
      </c>
      <c r="L317" s="13">
        <v>29.98</v>
      </c>
      <c r="M317" s="13">
        <v>0</v>
      </c>
      <c r="N317" s="36">
        <f t="shared" si="9"/>
        <v>1</v>
      </c>
    </row>
    <row r="318" spans="1:14" ht="15.75" x14ac:dyDescent="0.25">
      <c r="A318" s="4" t="s">
        <v>18</v>
      </c>
      <c r="B318" s="4" t="s">
        <v>162</v>
      </c>
      <c r="C318" s="4" t="s">
        <v>163</v>
      </c>
      <c r="D318" s="12">
        <v>0</v>
      </c>
      <c r="E318" s="8">
        <v>5.25</v>
      </c>
      <c r="F318" s="13">
        <v>5.25</v>
      </c>
      <c r="G318" s="13">
        <v>3.7</v>
      </c>
      <c r="H318" s="36">
        <f t="shared" si="8"/>
        <v>1</v>
      </c>
      <c r="J318" s="12">
        <v>3.7</v>
      </c>
      <c r="K318" s="8">
        <v>0</v>
      </c>
      <c r="L318" s="13">
        <v>6</v>
      </c>
      <c r="M318" s="13">
        <v>0</v>
      </c>
      <c r="N318" s="36">
        <f t="shared" si="9"/>
        <v>1.6216216216216215</v>
      </c>
    </row>
    <row r="319" spans="1:14" ht="15.75" x14ac:dyDescent="0.25">
      <c r="A319" s="4" t="s">
        <v>18</v>
      </c>
      <c r="B319" s="4" t="s">
        <v>79</v>
      </c>
      <c r="C319" s="4" t="s">
        <v>80</v>
      </c>
      <c r="D319" s="12">
        <v>0</v>
      </c>
      <c r="E319" s="8">
        <v>0.46</v>
      </c>
      <c r="F319" s="13">
        <v>0</v>
      </c>
      <c r="G319" s="13">
        <v>0</v>
      </c>
      <c r="H319" s="36">
        <f t="shared" si="8"/>
        <v>0</v>
      </c>
      <c r="J319" s="12">
        <v>0</v>
      </c>
      <c r="K319" s="8">
        <v>2.2199999999999998</v>
      </c>
      <c r="L319" s="13">
        <v>0</v>
      </c>
      <c r="M319" s="13">
        <v>0</v>
      </c>
      <c r="N319" s="36">
        <f t="shared" si="9"/>
        <v>0</v>
      </c>
    </row>
    <row r="320" spans="1:14" ht="15.75" x14ac:dyDescent="0.25">
      <c r="A320" s="4" t="s">
        <v>18</v>
      </c>
      <c r="B320" s="4" t="s">
        <v>25</v>
      </c>
      <c r="C320" s="4" t="s">
        <v>57</v>
      </c>
      <c r="D320" s="12">
        <v>0</v>
      </c>
      <c r="E320" s="8">
        <v>22.53</v>
      </c>
      <c r="F320" s="13">
        <v>8.84</v>
      </c>
      <c r="G320" s="13">
        <v>0</v>
      </c>
      <c r="H320" s="36">
        <f t="shared" si="8"/>
        <v>0.39236573457612073</v>
      </c>
      <c r="J320" s="12">
        <v>0</v>
      </c>
      <c r="K320" s="8">
        <v>0</v>
      </c>
      <c r="L320" s="13">
        <v>0</v>
      </c>
      <c r="M320" s="13">
        <v>0</v>
      </c>
      <c r="N320" s="36" t="e">
        <f t="shared" si="9"/>
        <v>#DIV/0!</v>
      </c>
    </row>
    <row r="321" spans="1:14" ht="15.75" x14ac:dyDescent="0.25">
      <c r="A321" s="4" t="s">
        <v>18</v>
      </c>
      <c r="B321" s="4" t="s">
        <v>25</v>
      </c>
      <c r="C321" s="4" t="s">
        <v>53</v>
      </c>
      <c r="D321" s="12">
        <v>0</v>
      </c>
      <c r="E321" s="8">
        <v>81.75</v>
      </c>
      <c r="F321" s="13">
        <v>37.04</v>
      </c>
      <c r="G321" s="13">
        <v>36.950000000000003</v>
      </c>
      <c r="H321" s="36">
        <f t="shared" si="8"/>
        <v>0.45308868501529048</v>
      </c>
      <c r="J321" s="12">
        <v>36.950000000000003</v>
      </c>
      <c r="K321" s="8">
        <v>7.58</v>
      </c>
      <c r="L321" s="13">
        <v>44.530000000000008</v>
      </c>
      <c r="M321" s="13">
        <v>0</v>
      </c>
      <c r="N321" s="36">
        <f t="shared" si="9"/>
        <v>1.0000000000000002</v>
      </c>
    </row>
    <row r="322" spans="1:14" ht="15.75" x14ac:dyDescent="0.25">
      <c r="A322" s="4" t="s">
        <v>18</v>
      </c>
      <c r="B322" s="4" t="s">
        <v>25</v>
      </c>
      <c r="C322" s="4" t="s">
        <v>22</v>
      </c>
      <c r="D322" s="12">
        <v>7.32</v>
      </c>
      <c r="E322" s="8">
        <v>312.46000000000004</v>
      </c>
      <c r="F322" s="13">
        <v>118.64999999999998</v>
      </c>
      <c r="G322" s="13">
        <v>238.19999999999996</v>
      </c>
      <c r="H322" s="36">
        <f t="shared" si="8"/>
        <v>0.37103633748201881</v>
      </c>
      <c r="J322" s="12">
        <v>238.19999999999996</v>
      </c>
      <c r="K322" s="8">
        <v>277.53999999999991</v>
      </c>
      <c r="L322" s="13">
        <v>220.39400000000001</v>
      </c>
      <c r="M322" s="13">
        <v>168.68999999999997</v>
      </c>
      <c r="N322" s="36">
        <f t="shared" si="9"/>
        <v>0.42733547911738484</v>
      </c>
    </row>
    <row r="323" spans="1:14" ht="15.75" x14ac:dyDescent="0.25">
      <c r="A323" s="4" t="s">
        <v>18</v>
      </c>
      <c r="B323" s="4" t="s">
        <v>25</v>
      </c>
      <c r="C323" s="4" t="s">
        <v>121</v>
      </c>
      <c r="D323" s="12">
        <v>0</v>
      </c>
      <c r="E323" s="8">
        <v>222.73</v>
      </c>
      <c r="F323" s="13">
        <v>129.42000000000002</v>
      </c>
      <c r="G323" s="13">
        <v>16.46</v>
      </c>
      <c r="H323" s="36">
        <f t="shared" si="8"/>
        <v>0.58106227270686495</v>
      </c>
      <c r="J323" s="12">
        <v>16.46</v>
      </c>
      <c r="K323" s="8">
        <v>60.54</v>
      </c>
      <c r="L323" s="13">
        <v>17.783000000000001</v>
      </c>
      <c r="M323" s="13">
        <v>5.26</v>
      </c>
      <c r="N323" s="36">
        <f t="shared" si="9"/>
        <v>0.23094805194805196</v>
      </c>
    </row>
    <row r="324" spans="1:14" ht="15.75" x14ac:dyDescent="0.25">
      <c r="A324" s="4" t="s">
        <v>18</v>
      </c>
      <c r="B324" s="4" t="s">
        <v>25</v>
      </c>
      <c r="C324" s="4" t="s">
        <v>192</v>
      </c>
      <c r="D324" s="12">
        <v>0</v>
      </c>
      <c r="E324" s="8">
        <v>13.36</v>
      </c>
      <c r="F324" s="13">
        <v>0</v>
      </c>
      <c r="G324" s="13">
        <v>13.36</v>
      </c>
      <c r="H324" s="36">
        <f t="shared" ref="H324:H334" si="10">F324/(D324+E324)</f>
        <v>0</v>
      </c>
      <c r="J324" s="12">
        <v>13.36</v>
      </c>
      <c r="K324" s="8">
        <v>0</v>
      </c>
      <c r="L324" s="13">
        <v>13.36</v>
      </c>
      <c r="M324" s="13">
        <v>0</v>
      </c>
      <c r="N324" s="36">
        <f t="shared" ref="N324:N334" si="11">L324/(J324+K324)</f>
        <v>1</v>
      </c>
    </row>
    <row r="325" spans="1:14" ht="15.75" x14ac:dyDescent="0.25">
      <c r="A325" s="4" t="s">
        <v>18</v>
      </c>
      <c r="B325" s="4" t="s">
        <v>25</v>
      </c>
      <c r="C325" s="4" t="s">
        <v>193</v>
      </c>
      <c r="D325" s="12">
        <v>0</v>
      </c>
      <c r="E325" s="8">
        <v>19.12</v>
      </c>
      <c r="F325" s="13">
        <v>8.6300000000000008</v>
      </c>
      <c r="G325" s="13">
        <v>10.49</v>
      </c>
      <c r="H325" s="36">
        <f t="shared" si="10"/>
        <v>0.45135983263598328</v>
      </c>
      <c r="J325" s="12">
        <v>10.49</v>
      </c>
      <c r="K325" s="8">
        <v>3.47</v>
      </c>
      <c r="L325" s="13">
        <v>13.96</v>
      </c>
      <c r="M325" s="13">
        <v>0</v>
      </c>
      <c r="N325" s="36">
        <f t="shared" si="11"/>
        <v>1</v>
      </c>
    </row>
    <row r="326" spans="1:14" ht="15.75" x14ac:dyDescent="0.25">
      <c r="A326" s="4" t="s">
        <v>18</v>
      </c>
      <c r="B326" s="4" t="s">
        <v>25</v>
      </c>
      <c r="C326" s="4" t="s">
        <v>130</v>
      </c>
      <c r="D326" s="12">
        <v>0</v>
      </c>
      <c r="E326" s="8">
        <v>464.99</v>
      </c>
      <c r="F326" s="13">
        <v>23.96</v>
      </c>
      <c r="G326" s="13">
        <v>22.74</v>
      </c>
      <c r="H326" s="36">
        <f t="shared" si="10"/>
        <v>5.1527989849244067E-2</v>
      </c>
      <c r="J326" s="12">
        <v>22.74</v>
      </c>
      <c r="K326" s="8">
        <v>27.89</v>
      </c>
      <c r="L326" s="13">
        <v>29.779999999999998</v>
      </c>
      <c r="M326" s="13">
        <v>10.4</v>
      </c>
      <c r="N326" s="36">
        <f t="shared" si="11"/>
        <v>0.58818882085719926</v>
      </c>
    </row>
    <row r="327" spans="1:14" ht="15.75" x14ac:dyDescent="0.25">
      <c r="A327" s="4" t="s">
        <v>18</v>
      </c>
      <c r="B327" s="4" t="s">
        <v>25</v>
      </c>
      <c r="C327" s="4" t="s">
        <v>60</v>
      </c>
      <c r="D327" s="12">
        <v>0</v>
      </c>
      <c r="E327" s="8">
        <v>111.44999999999997</v>
      </c>
      <c r="F327" s="13">
        <v>70.19</v>
      </c>
      <c r="G327" s="13">
        <v>50.45</v>
      </c>
      <c r="H327" s="36">
        <f t="shared" si="10"/>
        <v>0.62978914311350398</v>
      </c>
      <c r="J327" s="12">
        <v>50.45</v>
      </c>
      <c r="K327" s="8">
        <v>16.41</v>
      </c>
      <c r="L327" s="13">
        <v>25.35</v>
      </c>
      <c r="M327" s="13">
        <v>30.87</v>
      </c>
      <c r="N327" s="36">
        <f t="shared" si="11"/>
        <v>0.37915046365539934</v>
      </c>
    </row>
    <row r="328" spans="1:14" ht="15.75" x14ac:dyDescent="0.25">
      <c r="A328" s="4" t="s">
        <v>18</v>
      </c>
      <c r="B328" s="4" t="s">
        <v>25</v>
      </c>
      <c r="C328" s="4" t="s">
        <v>129</v>
      </c>
      <c r="D328" s="12">
        <v>0</v>
      </c>
      <c r="E328" s="8">
        <v>334.13000000000011</v>
      </c>
      <c r="F328" s="13">
        <v>326.28999999999996</v>
      </c>
      <c r="G328" s="13">
        <v>6.6400000000000006</v>
      </c>
      <c r="H328" s="36">
        <f t="shared" si="10"/>
        <v>0.97653607877173509</v>
      </c>
      <c r="J328" s="12">
        <v>6.6400000000000006</v>
      </c>
      <c r="K328" s="8">
        <v>1.57</v>
      </c>
      <c r="L328" s="13">
        <v>6.6400000000000006</v>
      </c>
      <c r="M328" s="13">
        <v>1.57</v>
      </c>
      <c r="N328" s="36">
        <f t="shared" si="11"/>
        <v>0.8087697929354446</v>
      </c>
    </row>
    <row r="329" spans="1:14" ht="15.75" x14ac:dyDescent="0.25">
      <c r="A329" s="4" t="s">
        <v>18</v>
      </c>
      <c r="B329" s="4" t="s">
        <v>25</v>
      </c>
      <c r="C329" s="4" t="s">
        <v>95</v>
      </c>
      <c r="D329" s="12">
        <v>2.77</v>
      </c>
      <c r="E329" s="8">
        <v>800.65</v>
      </c>
      <c r="F329" s="13">
        <v>460.77000000000015</v>
      </c>
      <c r="G329" s="13">
        <v>148.91000000000005</v>
      </c>
      <c r="H329" s="36">
        <f t="shared" si="10"/>
        <v>0.5735107415797468</v>
      </c>
      <c r="J329" s="12">
        <v>148.91000000000005</v>
      </c>
      <c r="K329" s="8">
        <v>350.25</v>
      </c>
      <c r="L329" s="13">
        <v>369.9670000000001</v>
      </c>
      <c r="M329" s="13">
        <v>25.790000000000003</v>
      </c>
      <c r="N329" s="36">
        <f t="shared" si="11"/>
        <v>0.74117918102412061</v>
      </c>
    </row>
    <row r="330" spans="1:14" ht="15.75" x14ac:dyDescent="0.25">
      <c r="A330" s="4" t="s">
        <v>18</v>
      </c>
      <c r="B330" s="4" t="s">
        <v>25</v>
      </c>
      <c r="C330" s="4" t="s">
        <v>177</v>
      </c>
      <c r="D330" s="12">
        <v>0</v>
      </c>
      <c r="E330" s="8">
        <v>72.11999999999999</v>
      </c>
      <c r="F330" s="13">
        <v>3.68</v>
      </c>
      <c r="G330" s="13">
        <v>68.439999999999984</v>
      </c>
      <c r="H330" s="36">
        <f t="shared" si="10"/>
        <v>5.1026067665002783E-2</v>
      </c>
      <c r="J330" s="12">
        <v>68.439999999999984</v>
      </c>
      <c r="K330" s="8">
        <v>4.25</v>
      </c>
      <c r="L330" s="13">
        <v>70.52</v>
      </c>
      <c r="M330" s="13">
        <v>9.4600000000000009</v>
      </c>
      <c r="N330" s="36">
        <f t="shared" si="11"/>
        <v>0.97014720044022573</v>
      </c>
    </row>
    <row r="331" spans="1:14" ht="15.75" x14ac:dyDescent="0.25">
      <c r="A331" s="4" t="s">
        <v>18</v>
      </c>
      <c r="B331" s="4" t="s">
        <v>25</v>
      </c>
      <c r="C331" s="4" t="s">
        <v>198</v>
      </c>
      <c r="D331" s="12">
        <v>0</v>
      </c>
      <c r="E331" s="8">
        <v>109.90999999999998</v>
      </c>
      <c r="F331" s="13">
        <v>0</v>
      </c>
      <c r="G331" s="13">
        <v>1.72</v>
      </c>
      <c r="H331" s="36">
        <f t="shared" si="10"/>
        <v>0</v>
      </c>
      <c r="J331" s="12">
        <v>1.72</v>
      </c>
      <c r="K331" s="8">
        <v>0</v>
      </c>
      <c r="L331" s="13">
        <v>1.72</v>
      </c>
      <c r="M331" s="13">
        <v>0</v>
      </c>
      <c r="N331" s="36">
        <f t="shared" si="11"/>
        <v>1</v>
      </c>
    </row>
    <row r="332" spans="1:14" ht="15.75" x14ac:dyDescent="0.25">
      <c r="A332" s="4" t="s">
        <v>18</v>
      </c>
      <c r="B332" s="4" t="s">
        <v>25</v>
      </c>
      <c r="C332" s="4" t="s">
        <v>63</v>
      </c>
      <c r="D332" s="12">
        <v>0</v>
      </c>
      <c r="E332" s="8">
        <v>155.08000000000001</v>
      </c>
      <c r="F332" s="13">
        <v>80.509999999999991</v>
      </c>
      <c r="G332" s="13">
        <v>74.570000000000007</v>
      </c>
      <c r="H332" s="36">
        <f t="shared" si="10"/>
        <v>0.51915140572607676</v>
      </c>
      <c r="J332" s="12">
        <v>74.570000000000007</v>
      </c>
      <c r="K332" s="8">
        <v>118.1</v>
      </c>
      <c r="L332" s="13">
        <v>105.94999999999999</v>
      </c>
      <c r="M332" s="13">
        <v>78.419999999999973</v>
      </c>
      <c r="N332" s="36">
        <f t="shared" si="11"/>
        <v>0.54990398089998438</v>
      </c>
    </row>
    <row r="333" spans="1:14" ht="15.75" x14ac:dyDescent="0.25">
      <c r="A333" s="4" t="s">
        <v>18</v>
      </c>
      <c r="B333" s="4" t="s">
        <v>35</v>
      </c>
      <c r="C333" s="4" t="s">
        <v>199</v>
      </c>
      <c r="D333" s="12">
        <v>0</v>
      </c>
      <c r="E333" s="8">
        <v>41.23</v>
      </c>
      <c r="F333" s="13">
        <v>0</v>
      </c>
      <c r="G333" s="13">
        <v>0</v>
      </c>
      <c r="H333" s="36">
        <f t="shared" si="10"/>
        <v>0</v>
      </c>
      <c r="J333" s="12">
        <v>0</v>
      </c>
      <c r="K333" s="8">
        <v>12.07</v>
      </c>
      <c r="L333" s="13">
        <v>12.07</v>
      </c>
      <c r="M333" s="13">
        <v>0</v>
      </c>
      <c r="N333" s="36">
        <f t="shared" si="11"/>
        <v>1</v>
      </c>
    </row>
    <row r="334" spans="1:14" ht="16.5" thickBot="1" x14ac:dyDescent="0.3">
      <c r="A334" s="4" t="s">
        <v>18</v>
      </c>
      <c r="B334" s="5" t="s">
        <v>35</v>
      </c>
      <c r="C334" s="5" t="s">
        <v>22</v>
      </c>
      <c r="D334" s="14">
        <v>16.12</v>
      </c>
      <c r="E334" s="9">
        <v>166.44000000000003</v>
      </c>
      <c r="F334" s="15">
        <v>22.689999999999998</v>
      </c>
      <c r="G334" s="15">
        <v>99.5</v>
      </c>
      <c r="H334" s="37">
        <f t="shared" si="10"/>
        <v>0.12428790534618753</v>
      </c>
      <c r="J334" s="14">
        <v>99.5</v>
      </c>
      <c r="K334" s="9">
        <v>3.02</v>
      </c>
      <c r="L334" s="15">
        <v>101.57999999999998</v>
      </c>
      <c r="M334" s="13">
        <v>0</v>
      </c>
      <c r="N334" s="37">
        <f t="shared" si="11"/>
        <v>0.99083105735466237</v>
      </c>
    </row>
    <row r="335" spans="1:14" ht="16.5" thickBot="1" x14ac:dyDescent="0.3">
      <c r="A335" s="39"/>
      <c r="B335" s="17" t="s">
        <v>201</v>
      </c>
      <c r="C335" s="42"/>
      <c r="D335" s="43">
        <f>SUBTOTAL(9,D3:D334)</f>
        <v>39958.080000000002</v>
      </c>
      <c r="E335" s="43">
        <f t="shared" ref="E335:G335" si="12">SUBTOTAL(9,E3:E334)</f>
        <v>243016.3810000002</v>
      </c>
      <c r="F335" s="43">
        <f t="shared" si="12"/>
        <v>160270.55699999997</v>
      </c>
      <c r="G335" s="43">
        <f t="shared" si="12"/>
        <v>70749.692000000039</v>
      </c>
      <c r="H335" s="40">
        <f>F335/(D335+E335)</f>
        <v>0.56637816866448543</v>
      </c>
      <c r="I335" s="41"/>
      <c r="J335" s="43">
        <f>SUBTOTAL(9,J3:J334)</f>
        <v>70749.692000000039</v>
      </c>
      <c r="K335" s="43">
        <f t="shared" ref="K335:M335" si="13">SUBTOTAL(9,K3:K334)</f>
        <v>156324.717</v>
      </c>
      <c r="L335" s="43">
        <f t="shared" si="13"/>
        <v>138726.29500000004</v>
      </c>
      <c r="M335" s="43">
        <f t="shared" si="13"/>
        <v>65631.701000000001</v>
      </c>
      <c r="N335" s="33">
        <f>L335/(J335+K335)</f>
        <v>0.6109287947106361</v>
      </c>
    </row>
  </sheetData>
  <autoFilter ref="A2:N334"/>
  <sortState ref="A2:C333">
    <sortCondition ref="A2:A333"/>
    <sortCondition ref="B2:B333"/>
    <sortCondition ref="C2:C333"/>
  </sortState>
  <mergeCells count="2">
    <mergeCell ref="D1:H1"/>
    <mergeCell ref="J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Report1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Ganeshm</dc:creator>
  <cp:lastModifiedBy>Ganeshm</cp:lastModifiedBy>
  <dcterms:created xsi:type="dcterms:W3CDTF">2022-11-14T12:26:01Z</dcterms:created>
  <dcterms:modified xsi:type="dcterms:W3CDTF">2022-11-15T11:20:06Z</dcterms:modified>
</cp:coreProperties>
</file>