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hare\D\USERS\00INCENTIVE\Incentive 202223\Q1\"/>
    </mc:Choice>
  </mc:AlternateContent>
  <bookViews>
    <workbookView xWindow="0" yWindow="0" windowWidth="23040" windowHeight="9384"/>
  </bookViews>
  <sheets>
    <sheet name="periodwiseachievementreport_165" sheetId="2" r:id="rId1"/>
    <sheet name="employeewise_report_16569168472" sheetId="1" r:id="rId2"/>
  </sheets>
  <definedNames>
    <definedName name="_xlnm._FilterDatabase" localSheetId="1" hidden="1">employeewise_report_16569168472!$A$1:$O$2593</definedName>
    <definedName name="_xlnm._FilterDatabase" localSheetId="0" hidden="1">periodwiseachievementreport_165!$A$1:$AZ$511</definedName>
  </definedNames>
  <calcPr calcId="0"/>
</workbook>
</file>

<file path=xl/calcChain.xml><?xml version="1.0" encoding="utf-8"?>
<calcChain xmlns="http://schemas.openxmlformats.org/spreadsheetml/2006/main">
  <c r="V539" i="2" l="1"/>
  <c r="Y539" i="2" s="1"/>
  <c r="U539" i="2"/>
  <c r="V535" i="2"/>
  <c r="Y535" i="2" s="1"/>
  <c r="U535" i="2"/>
  <c r="AL531" i="2"/>
  <c r="Y531" i="2"/>
  <c r="V531" i="2"/>
  <c r="U531" i="2"/>
  <c r="W511" i="2"/>
  <c r="X511" i="2" s="1"/>
  <c r="K511" i="2"/>
  <c r="W510" i="2"/>
  <c r="X510" i="2" s="1"/>
  <c r="K510" i="2"/>
  <c r="W509" i="2"/>
  <c r="X509" i="2" s="1"/>
  <c r="K509" i="2"/>
  <c r="X508" i="2"/>
  <c r="W508" i="2"/>
  <c r="K508" i="2"/>
  <c r="W507" i="2"/>
  <c r="X507" i="2" s="1"/>
  <c r="K507" i="2"/>
  <c r="X506" i="2"/>
  <c r="W506" i="2"/>
  <c r="K506" i="2"/>
  <c r="X505" i="2"/>
  <c r="W505" i="2"/>
  <c r="K505" i="2"/>
  <c r="X504" i="2"/>
  <c r="W504" i="2"/>
  <c r="K504" i="2"/>
  <c r="W503" i="2"/>
  <c r="X503" i="2" s="1"/>
  <c r="K503" i="2"/>
  <c r="W502" i="2"/>
  <c r="X502" i="2" s="1"/>
  <c r="K502" i="2"/>
  <c r="W501" i="2"/>
  <c r="X501" i="2" s="1"/>
  <c r="K501" i="2"/>
  <c r="X500" i="2"/>
  <c r="W500" i="2"/>
  <c r="K500" i="2"/>
  <c r="W499" i="2"/>
  <c r="X499" i="2" s="1"/>
  <c r="K499" i="2"/>
  <c r="X498" i="2"/>
  <c r="W498" i="2"/>
  <c r="K498" i="2"/>
  <c r="W497" i="2"/>
  <c r="X497" i="2" s="1"/>
  <c r="K497" i="2"/>
  <c r="X496" i="2"/>
  <c r="W496" i="2"/>
  <c r="K496" i="2"/>
  <c r="W495" i="2"/>
  <c r="X495" i="2" s="1"/>
  <c r="K495" i="2"/>
  <c r="W494" i="2"/>
  <c r="X494" i="2" s="1"/>
  <c r="K494" i="2"/>
  <c r="W493" i="2"/>
  <c r="X493" i="2" s="1"/>
  <c r="K493" i="2"/>
  <c r="W492" i="2"/>
  <c r="X492" i="2" s="1"/>
  <c r="K492" i="2"/>
  <c r="W491" i="2"/>
  <c r="X491" i="2" s="1"/>
  <c r="K491" i="2"/>
  <c r="X490" i="2"/>
  <c r="W490" i="2"/>
  <c r="K490" i="2"/>
  <c r="W489" i="2"/>
  <c r="X489" i="2" s="1"/>
  <c r="K489" i="2"/>
  <c r="X488" i="2"/>
  <c r="W488" i="2"/>
  <c r="K488" i="2"/>
  <c r="W487" i="2"/>
  <c r="X487" i="2" s="1"/>
  <c r="K487" i="2"/>
  <c r="W486" i="2"/>
  <c r="X486" i="2" s="1"/>
  <c r="K486" i="2"/>
  <c r="W485" i="2"/>
  <c r="X485" i="2" s="1"/>
  <c r="K485" i="2"/>
  <c r="X484" i="2"/>
  <c r="W484" i="2"/>
  <c r="K484" i="2"/>
  <c r="W483" i="2"/>
  <c r="X483" i="2" s="1"/>
  <c r="K483" i="2"/>
  <c r="X482" i="2"/>
  <c r="W482" i="2"/>
  <c r="K482" i="2"/>
  <c r="W481" i="2"/>
  <c r="X481" i="2" s="1"/>
  <c r="K481" i="2"/>
  <c r="X480" i="2"/>
  <c r="W480" i="2"/>
  <c r="K480" i="2"/>
  <c r="W479" i="2"/>
  <c r="X479" i="2" s="1"/>
  <c r="K479" i="2"/>
  <c r="W478" i="2"/>
  <c r="X478" i="2" s="1"/>
  <c r="K478" i="2"/>
  <c r="W477" i="2"/>
  <c r="X477" i="2" s="1"/>
  <c r="K477" i="2"/>
  <c r="X476" i="2"/>
  <c r="W476" i="2"/>
  <c r="K476" i="2"/>
  <c r="W475" i="2"/>
  <c r="X475" i="2" s="1"/>
  <c r="K475" i="2"/>
  <c r="X474" i="2"/>
  <c r="W474" i="2"/>
  <c r="K474" i="2"/>
  <c r="W473" i="2"/>
  <c r="X473" i="2" s="1"/>
  <c r="K473" i="2"/>
  <c r="X472" i="2"/>
  <c r="W472" i="2"/>
  <c r="K472" i="2"/>
  <c r="W471" i="2"/>
  <c r="X471" i="2" s="1"/>
  <c r="K471" i="2"/>
  <c r="W470" i="2"/>
  <c r="X470" i="2" s="1"/>
  <c r="K470" i="2"/>
  <c r="W469" i="2"/>
  <c r="X469" i="2" s="1"/>
  <c r="K469" i="2"/>
  <c r="W468" i="2"/>
  <c r="X468" i="2" s="1"/>
  <c r="K468" i="2"/>
  <c r="W467" i="2"/>
  <c r="X467" i="2" s="1"/>
  <c r="K467" i="2"/>
  <c r="X466" i="2"/>
  <c r="W466" i="2"/>
  <c r="K466" i="2"/>
  <c r="W465" i="2"/>
  <c r="X465" i="2" s="1"/>
  <c r="K465" i="2"/>
  <c r="X464" i="2"/>
  <c r="W464" i="2"/>
  <c r="K464" i="2"/>
  <c r="W463" i="2"/>
  <c r="X463" i="2" s="1"/>
  <c r="K463" i="2"/>
  <c r="W462" i="2"/>
  <c r="X462" i="2" s="1"/>
  <c r="K462" i="2"/>
  <c r="W461" i="2"/>
  <c r="X461" i="2" s="1"/>
  <c r="K461" i="2"/>
  <c r="W460" i="2"/>
  <c r="X460" i="2" s="1"/>
  <c r="K460" i="2"/>
  <c r="W459" i="2"/>
  <c r="X459" i="2" s="1"/>
  <c r="K459" i="2"/>
  <c r="X458" i="2"/>
  <c r="W458" i="2"/>
  <c r="K458" i="2"/>
  <c r="W457" i="2"/>
  <c r="X457" i="2" s="1"/>
  <c r="K457" i="2"/>
  <c r="X456" i="2"/>
  <c r="W456" i="2"/>
  <c r="K456" i="2"/>
  <c r="W455" i="2"/>
  <c r="X455" i="2" s="1"/>
  <c r="K455" i="2"/>
  <c r="W454" i="2"/>
  <c r="X454" i="2" s="1"/>
  <c r="K454" i="2"/>
  <c r="W453" i="2"/>
  <c r="X453" i="2" s="1"/>
  <c r="K453" i="2"/>
  <c r="W452" i="2"/>
  <c r="X452" i="2" s="1"/>
  <c r="K452" i="2"/>
  <c r="W451" i="2"/>
  <c r="X451" i="2" s="1"/>
  <c r="K451" i="2"/>
  <c r="X450" i="2"/>
  <c r="W450" i="2"/>
  <c r="K450" i="2"/>
  <c r="W449" i="2"/>
  <c r="X449" i="2" s="1"/>
  <c r="K449" i="2"/>
  <c r="X448" i="2"/>
  <c r="W448" i="2"/>
  <c r="K448" i="2"/>
  <c r="W447" i="2"/>
  <c r="X447" i="2" s="1"/>
  <c r="K447" i="2"/>
  <c r="W446" i="2"/>
  <c r="X446" i="2" s="1"/>
  <c r="K446" i="2"/>
  <c r="W445" i="2"/>
  <c r="X445" i="2" s="1"/>
  <c r="K445" i="2"/>
  <c r="W444" i="2"/>
  <c r="X444" i="2" s="1"/>
  <c r="K444" i="2"/>
  <c r="W443" i="2"/>
  <c r="X443" i="2" s="1"/>
  <c r="K443" i="2"/>
  <c r="X442" i="2"/>
  <c r="W442" i="2"/>
  <c r="K442" i="2"/>
  <c r="W441" i="2"/>
  <c r="X441" i="2" s="1"/>
  <c r="K441" i="2"/>
  <c r="X440" i="2"/>
  <c r="W440" i="2"/>
  <c r="K440" i="2"/>
  <c r="W439" i="2"/>
  <c r="X439" i="2" s="1"/>
  <c r="K439" i="2"/>
  <c r="W438" i="2"/>
  <c r="X438" i="2" s="1"/>
  <c r="K438" i="2"/>
  <c r="W437" i="2"/>
  <c r="X437" i="2" s="1"/>
  <c r="K437" i="2"/>
  <c r="W436" i="2"/>
  <c r="X436" i="2" s="1"/>
  <c r="K436" i="2"/>
  <c r="W435" i="2"/>
  <c r="X435" i="2" s="1"/>
  <c r="K435" i="2"/>
  <c r="X434" i="2"/>
  <c r="W434" i="2"/>
  <c r="K434" i="2"/>
  <c r="W433" i="2"/>
  <c r="X433" i="2" s="1"/>
  <c r="K433" i="2"/>
  <c r="X432" i="2"/>
  <c r="W432" i="2"/>
  <c r="K432" i="2"/>
  <c r="W431" i="2"/>
  <c r="X431" i="2" s="1"/>
  <c r="K431" i="2"/>
  <c r="W430" i="2"/>
  <c r="X430" i="2" s="1"/>
  <c r="K430" i="2"/>
  <c r="W429" i="2"/>
  <c r="X429" i="2" s="1"/>
  <c r="K429" i="2"/>
  <c r="X428" i="2"/>
  <c r="W428" i="2"/>
  <c r="K428" i="2"/>
  <c r="W427" i="2"/>
  <c r="X427" i="2" s="1"/>
  <c r="K427" i="2"/>
  <c r="X426" i="2"/>
  <c r="W426" i="2"/>
  <c r="K426" i="2"/>
  <c r="W425" i="2"/>
  <c r="X425" i="2" s="1"/>
  <c r="K425" i="2"/>
  <c r="X424" i="2"/>
  <c r="W424" i="2"/>
  <c r="K424" i="2"/>
  <c r="W423" i="2"/>
  <c r="X423" i="2" s="1"/>
  <c r="K423" i="2"/>
  <c r="W422" i="2"/>
  <c r="X422" i="2" s="1"/>
  <c r="K422" i="2"/>
  <c r="W421" i="2"/>
  <c r="X421" i="2" s="1"/>
  <c r="K421" i="2"/>
  <c r="W420" i="2"/>
  <c r="X420" i="2" s="1"/>
  <c r="K420" i="2"/>
  <c r="W419" i="2"/>
  <c r="X419" i="2" s="1"/>
  <c r="K419" i="2"/>
  <c r="X418" i="2"/>
  <c r="W418" i="2"/>
  <c r="K418" i="2"/>
  <c r="W417" i="2"/>
  <c r="X417" i="2" s="1"/>
  <c r="K417" i="2"/>
  <c r="X416" i="2"/>
  <c r="W416" i="2"/>
  <c r="K416" i="2"/>
  <c r="W415" i="2"/>
  <c r="X415" i="2" s="1"/>
  <c r="K415" i="2"/>
  <c r="W414" i="2"/>
  <c r="X414" i="2" s="1"/>
  <c r="K414" i="2"/>
  <c r="X413" i="2"/>
  <c r="W413" i="2"/>
  <c r="K413" i="2"/>
  <c r="X412" i="2"/>
  <c r="W412" i="2"/>
  <c r="K412" i="2"/>
  <c r="W411" i="2"/>
  <c r="X411" i="2" s="1"/>
  <c r="K411" i="2"/>
  <c r="X410" i="2"/>
  <c r="W410" i="2"/>
  <c r="K410" i="2"/>
  <c r="W409" i="2"/>
  <c r="X409" i="2" s="1"/>
  <c r="K409" i="2"/>
  <c r="X408" i="2"/>
  <c r="W408" i="2"/>
  <c r="K408" i="2"/>
  <c r="W407" i="2"/>
  <c r="X407" i="2" s="1"/>
  <c r="K407" i="2"/>
  <c r="W406" i="2"/>
  <c r="X406" i="2" s="1"/>
  <c r="K406" i="2"/>
  <c r="X405" i="2"/>
  <c r="W405" i="2"/>
  <c r="K405" i="2"/>
  <c r="X404" i="2"/>
  <c r="W404" i="2"/>
  <c r="K404" i="2"/>
  <c r="W403" i="2"/>
  <c r="X403" i="2" s="1"/>
  <c r="K403" i="2"/>
  <c r="X402" i="2"/>
  <c r="W402" i="2"/>
  <c r="K402" i="2"/>
  <c r="W401" i="2"/>
  <c r="X401" i="2" s="1"/>
  <c r="K401" i="2"/>
  <c r="X400" i="2"/>
  <c r="W400" i="2"/>
  <c r="K400" i="2"/>
  <c r="W399" i="2"/>
  <c r="X399" i="2" s="1"/>
  <c r="K399" i="2"/>
  <c r="W398" i="2"/>
  <c r="X398" i="2" s="1"/>
  <c r="K398" i="2"/>
  <c r="X397" i="2"/>
  <c r="W397" i="2"/>
  <c r="K397" i="2"/>
  <c r="X396" i="2"/>
  <c r="W396" i="2"/>
  <c r="K396" i="2"/>
  <c r="W395" i="2"/>
  <c r="X395" i="2" s="1"/>
  <c r="K395" i="2"/>
  <c r="X394" i="2"/>
  <c r="W394" i="2"/>
  <c r="K394" i="2"/>
  <c r="W393" i="2"/>
  <c r="X393" i="2" s="1"/>
  <c r="K393" i="2"/>
  <c r="X392" i="2"/>
  <c r="W392" i="2"/>
  <c r="K392" i="2"/>
  <c r="W391" i="2"/>
  <c r="X391" i="2" s="1"/>
  <c r="K391" i="2"/>
  <c r="W390" i="2"/>
  <c r="X390" i="2" s="1"/>
  <c r="K390" i="2"/>
  <c r="X389" i="2"/>
  <c r="W389" i="2"/>
  <c r="K389" i="2"/>
  <c r="X388" i="2"/>
  <c r="W388" i="2"/>
  <c r="K388" i="2"/>
  <c r="W387" i="2"/>
  <c r="X387" i="2" s="1"/>
  <c r="K387" i="2"/>
  <c r="X386" i="2"/>
  <c r="W386" i="2"/>
  <c r="K386" i="2"/>
  <c r="W385" i="2"/>
  <c r="X385" i="2" s="1"/>
  <c r="K385" i="2"/>
  <c r="X384" i="2"/>
  <c r="W384" i="2"/>
  <c r="K384" i="2"/>
  <c r="W383" i="2"/>
  <c r="X383" i="2" s="1"/>
  <c r="K383" i="2"/>
  <c r="W382" i="2"/>
  <c r="X382" i="2" s="1"/>
  <c r="K382" i="2"/>
  <c r="X381" i="2"/>
  <c r="W381" i="2"/>
  <c r="K381" i="2"/>
  <c r="X380" i="2"/>
  <c r="W380" i="2"/>
  <c r="K380" i="2"/>
  <c r="W379" i="2"/>
  <c r="X379" i="2" s="1"/>
  <c r="K379" i="2"/>
  <c r="X378" i="2"/>
  <c r="W378" i="2"/>
  <c r="K378" i="2"/>
  <c r="W377" i="2"/>
  <c r="X377" i="2" s="1"/>
  <c r="K377" i="2"/>
  <c r="X376" i="2"/>
  <c r="W376" i="2"/>
  <c r="K376" i="2"/>
  <c r="W375" i="2"/>
  <c r="X375" i="2" s="1"/>
  <c r="K375" i="2"/>
  <c r="W374" i="2"/>
  <c r="X374" i="2" s="1"/>
  <c r="K374" i="2"/>
  <c r="X373" i="2"/>
  <c r="W373" i="2"/>
  <c r="K373" i="2"/>
  <c r="X372" i="2"/>
  <c r="W372" i="2"/>
  <c r="K372" i="2"/>
  <c r="W371" i="2"/>
  <c r="X371" i="2" s="1"/>
  <c r="K371" i="2"/>
  <c r="W370" i="2"/>
  <c r="X370" i="2" s="1"/>
  <c r="K370" i="2"/>
  <c r="W369" i="2"/>
  <c r="X369" i="2" s="1"/>
  <c r="K369" i="2"/>
  <c r="X368" i="2"/>
  <c r="W368" i="2"/>
  <c r="K368" i="2"/>
  <c r="W367" i="2"/>
  <c r="X367" i="2" s="1"/>
  <c r="K367" i="2"/>
  <c r="W366" i="2"/>
  <c r="X366" i="2" s="1"/>
  <c r="K366" i="2"/>
  <c r="X365" i="2"/>
  <c r="W365" i="2"/>
  <c r="K365" i="2"/>
  <c r="X364" i="2"/>
  <c r="W364" i="2"/>
  <c r="K364" i="2"/>
  <c r="W363" i="2"/>
  <c r="X363" i="2" s="1"/>
  <c r="K363" i="2"/>
  <c r="W362" i="2"/>
  <c r="X362" i="2" s="1"/>
  <c r="K362" i="2"/>
  <c r="X361" i="2"/>
  <c r="W361" i="2"/>
  <c r="K361" i="2"/>
  <c r="X360" i="2"/>
  <c r="W360" i="2"/>
  <c r="K360" i="2"/>
  <c r="X359" i="2"/>
  <c r="W359" i="2"/>
  <c r="K359" i="2"/>
  <c r="W358" i="2"/>
  <c r="X358" i="2" s="1"/>
  <c r="K358" i="2"/>
  <c r="X357" i="2"/>
  <c r="W357" i="2"/>
  <c r="K357" i="2"/>
  <c r="X356" i="2"/>
  <c r="W356" i="2"/>
  <c r="K356" i="2"/>
  <c r="W355" i="2"/>
  <c r="X355" i="2" s="1"/>
  <c r="K355" i="2"/>
  <c r="W354" i="2"/>
  <c r="X354" i="2" s="1"/>
  <c r="K354" i="2"/>
  <c r="X353" i="2"/>
  <c r="W353" i="2"/>
  <c r="K353" i="2"/>
  <c r="X352" i="2"/>
  <c r="W352" i="2"/>
  <c r="K352" i="2"/>
  <c r="X351" i="2"/>
  <c r="W351" i="2"/>
  <c r="K351" i="2"/>
  <c r="W350" i="2"/>
  <c r="X350" i="2" s="1"/>
  <c r="K350" i="2"/>
  <c r="X349" i="2"/>
  <c r="W349" i="2"/>
  <c r="K349" i="2"/>
  <c r="X348" i="2"/>
  <c r="W348" i="2"/>
  <c r="K348" i="2"/>
  <c r="W347" i="2"/>
  <c r="X347" i="2" s="1"/>
  <c r="K347" i="2"/>
  <c r="W346" i="2"/>
  <c r="X346" i="2" s="1"/>
  <c r="K346" i="2"/>
  <c r="X345" i="2"/>
  <c r="W345" i="2"/>
  <c r="K345" i="2"/>
  <c r="X344" i="2"/>
  <c r="W344" i="2"/>
  <c r="K344" i="2"/>
  <c r="X343" i="2"/>
  <c r="W343" i="2"/>
  <c r="K343" i="2"/>
  <c r="W342" i="2"/>
  <c r="X342" i="2" s="1"/>
  <c r="K342" i="2"/>
  <c r="X341" i="2"/>
  <c r="W341" i="2"/>
  <c r="K341" i="2"/>
  <c r="X340" i="2"/>
  <c r="W340" i="2"/>
  <c r="K340" i="2"/>
  <c r="W339" i="2"/>
  <c r="X339" i="2" s="1"/>
  <c r="K339" i="2"/>
  <c r="W338" i="2"/>
  <c r="X338" i="2" s="1"/>
  <c r="K338" i="2"/>
  <c r="X337" i="2"/>
  <c r="W337" i="2"/>
  <c r="K337" i="2"/>
  <c r="X336" i="2"/>
  <c r="W336" i="2"/>
  <c r="K336" i="2"/>
  <c r="W335" i="2"/>
  <c r="X335" i="2" s="1"/>
  <c r="K335" i="2"/>
  <c r="W334" i="2"/>
  <c r="X334" i="2" s="1"/>
  <c r="K334" i="2"/>
  <c r="X333" i="2"/>
  <c r="W333" i="2"/>
  <c r="K333" i="2"/>
  <c r="X332" i="2"/>
  <c r="W332" i="2"/>
  <c r="K332" i="2"/>
  <c r="W331" i="2"/>
  <c r="X331" i="2" s="1"/>
  <c r="K331" i="2"/>
  <c r="W330" i="2"/>
  <c r="X330" i="2" s="1"/>
  <c r="K330" i="2"/>
  <c r="X329" i="2"/>
  <c r="W329" i="2"/>
  <c r="K329" i="2"/>
  <c r="X328" i="2"/>
  <c r="W328" i="2"/>
  <c r="K328" i="2"/>
  <c r="W327" i="2"/>
  <c r="X327" i="2" s="1"/>
  <c r="K327" i="2"/>
  <c r="W326" i="2"/>
  <c r="X326" i="2" s="1"/>
  <c r="K326" i="2"/>
  <c r="X325" i="2"/>
  <c r="W325" i="2"/>
  <c r="K325" i="2"/>
  <c r="X324" i="2"/>
  <c r="W324" i="2"/>
  <c r="K324" i="2"/>
  <c r="W323" i="2"/>
  <c r="X323" i="2" s="1"/>
  <c r="K323" i="2"/>
  <c r="W322" i="2"/>
  <c r="X322" i="2" s="1"/>
  <c r="K322" i="2"/>
  <c r="X321" i="2"/>
  <c r="W321" i="2"/>
  <c r="K321" i="2"/>
  <c r="X320" i="2"/>
  <c r="W320" i="2"/>
  <c r="K320" i="2"/>
  <c r="W319" i="2"/>
  <c r="X319" i="2" s="1"/>
  <c r="K319" i="2"/>
  <c r="W318" i="2"/>
  <c r="X318" i="2" s="1"/>
  <c r="K318" i="2"/>
  <c r="X317" i="2"/>
  <c r="W317" i="2"/>
  <c r="K317" i="2"/>
  <c r="X316" i="2"/>
  <c r="W316" i="2"/>
  <c r="K316" i="2"/>
  <c r="W315" i="2"/>
  <c r="X315" i="2" s="1"/>
  <c r="K315" i="2"/>
  <c r="W314" i="2"/>
  <c r="X314" i="2" s="1"/>
  <c r="K314" i="2"/>
  <c r="X313" i="2"/>
  <c r="W313" i="2"/>
  <c r="K313" i="2"/>
  <c r="X312" i="2"/>
  <c r="W312" i="2"/>
  <c r="K312" i="2"/>
  <c r="W311" i="2"/>
  <c r="X311" i="2" s="1"/>
  <c r="K311" i="2"/>
  <c r="W310" i="2"/>
  <c r="X310" i="2" s="1"/>
  <c r="K310" i="2"/>
  <c r="X309" i="2"/>
  <c r="W309" i="2"/>
  <c r="K309" i="2"/>
  <c r="X308" i="2"/>
  <c r="W308" i="2"/>
  <c r="K308" i="2"/>
  <c r="W307" i="2"/>
  <c r="X307" i="2" s="1"/>
  <c r="K307" i="2"/>
  <c r="W306" i="2"/>
  <c r="X306" i="2" s="1"/>
  <c r="K306" i="2"/>
  <c r="X305" i="2"/>
  <c r="W305" i="2"/>
  <c r="K305" i="2"/>
  <c r="X304" i="2"/>
  <c r="W304" i="2"/>
  <c r="K304" i="2"/>
  <c r="W303" i="2"/>
  <c r="X303" i="2" s="1"/>
  <c r="K303" i="2"/>
  <c r="W302" i="2"/>
  <c r="X302" i="2" s="1"/>
  <c r="K302" i="2"/>
  <c r="X301" i="2"/>
  <c r="W301" i="2"/>
  <c r="K301" i="2"/>
  <c r="X300" i="2"/>
  <c r="W300" i="2"/>
  <c r="K300" i="2"/>
  <c r="W299" i="2"/>
  <c r="X299" i="2" s="1"/>
  <c r="K299" i="2"/>
  <c r="W298" i="2"/>
  <c r="X298" i="2" s="1"/>
  <c r="K298" i="2"/>
  <c r="X297" i="2"/>
  <c r="W297" i="2"/>
  <c r="K297" i="2"/>
  <c r="X296" i="2"/>
  <c r="W296" i="2"/>
  <c r="K296" i="2"/>
  <c r="W295" i="2"/>
  <c r="X295" i="2" s="1"/>
  <c r="K295" i="2"/>
  <c r="W294" i="2"/>
  <c r="X294" i="2" s="1"/>
  <c r="K294" i="2"/>
  <c r="X293" i="2"/>
  <c r="W293" i="2"/>
  <c r="K293" i="2"/>
  <c r="X292" i="2"/>
  <c r="W292" i="2"/>
  <c r="K292" i="2"/>
  <c r="W291" i="2"/>
  <c r="X291" i="2" s="1"/>
  <c r="K291" i="2"/>
  <c r="W290" i="2"/>
  <c r="X290" i="2" s="1"/>
  <c r="K290" i="2"/>
  <c r="X289" i="2"/>
  <c r="W289" i="2"/>
  <c r="K289" i="2"/>
  <c r="X288" i="2"/>
  <c r="W288" i="2"/>
  <c r="K288" i="2"/>
  <c r="W287" i="2"/>
  <c r="X287" i="2" s="1"/>
  <c r="K287" i="2"/>
  <c r="W286" i="2"/>
  <c r="X286" i="2" s="1"/>
  <c r="K286" i="2"/>
  <c r="X285" i="2"/>
  <c r="W285" i="2"/>
  <c r="K285" i="2"/>
  <c r="X284" i="2"/>
  <c r="W284" i="2"/>
  <c r="K284" i="2"/>
  <c r="W283" i="2"/>
  <c r="X283" i="2" s="1"/>
  <c r="K283" i="2"/>
  <c r="W282" i="2"/>
  <c r="X282" i="2" s="1"/>
  <c r="K282" i="2"/>
  <c r="X281" i="2"/>
  <c r="W281" i="2"/>
  <c r="K281" i="2"/>
  <c r="X280" i="2"/>
  <c r="W280" i="2"/>
  <c r="K280" i="2"/>
  <c r="W279" i="2"/>
  <c r="X279" i="2" s="1"/>
  <c r="K279" i="2"/>
  <c r="W278" i="2"/>
  <c r="X278" i="2" s="1"/>
  <c r="K278" i="2"/>
  <c r="X277" i="2"/>
  <c r="W277" i="2"/>
  <c r="K277" i="2"/>
  <c r="X276" i="2"/>
  <c r="W276" i="2"/>
  <c r="K276" i="2"/>
  <c r="W275" i="2"/>
  <c r="X275" i="2" s="1"/>
  <c r="K275" i="2"/>
  <c r="W274" i="2"/>
  <c r="X274" i="2" s="1"/>
  <c r="K274" i="2"/>
  <c r="X273" i="2"/>
  <c r="W273" i="2"/>
  <c r="K273" i="2"/>
  <c r="X272" i="2"/>
  <c r="W272" i="2"/>
  <c r="K272" i="2"/>
  <c r="W271" i="2"/>
  <c r="X271" i="2" s="1"/>
  <c r="K271" i="2"/>
  <c r="W270" i="2"/>
  <c r="X270" i="2" s="1"/>
  <c r="K270" i="2"/>
  <c r="X269" i="2"/>
  <c r="W269" i="2"/>
  <c r="K269" i="2"/>
  <c r="X268" i="2"/>
  <c r="W268" i="2"/>
  <c r="K268" i="2"/>
  <c r="W267" i="2"/>
  <c r="X267" i="2" s="1"/>
  <c r="K267" i="2"/>
  <c r="W266" i="2"/>
  <c r="X266" i="2" s="1"/>
  <c r="K266" i="2"/>
  <c r="X265" i="2"/>
  <c r="W265" i="2"/>
  <c r="K265" i="2"/>
  <c r="X264" i="2"/>
  <c r="W264" i="2"/>
  <c r="K264" i="2"/>
  <c r="W263" i="2"/>
  <c r="X263" i="2" s="1"/>
  <c r="K263" i="2"/>
  <c r="W262" i="2"/>
  <c r="X262" i="2" s="1"/>
  <c r="K262" i="2"/>
  <c r="X261" i="2"/>
  <c r="W261" i="2"/>
  <c r="K261" i="2"/>
  <c r="X260" i="2"/>
  <c r="W260" i="2"/>
  <c r="K260" i="2"/>
  <c r="W259" i="2"/>
  <c r="X259" i="2" s="1"/>
  <c r="K259" i="2"/>
  <c r="W258" i="2"/>
  <c r="X258" i="2" s="1"/>
  <c r="K258" i="2"/>
  <c r="X257" i="2"/>
  <c r="W257" i="2"/>
  <c r="K257" i="2"/>
  <c r="X256" i="2"/>
  <c r="W256" i="2"/>
  <c r="K256" i="2"/>
  <c r="W255" i="2"/>
  <c r="X255" i="2" s="1"/>
  <c r="K255" i="2"/>
  <c r="W254" i="2"/>
  <c r="X254" i="2" s="1"/>
  <c r="K254" i="2"/>
  <c r="X253" i="2"/>
  <c r="W253" i="2"/>
  <c r="K253" i="2"/>
  <c r="X252" i="2"/>
  <c r="W252" i="2"/>
  <c r="K252" i="2"/>
  <c r="W251" i="2"/>
  <c r="X251" i="2" s="1"/>
  <c r="K251" i="2"/>
  <c r="W250" i="2"/>
  <c r="X250" i="2" s="1"/>
  <c r="K250" i="2"/>
  <c r="X249" i="2"/>
  <c r="W249" i="2"/>
  <c r="K249" i="2"/>
  <c r="X248" i="2"/>
  <c r="W248" i="2"/>
  <c r="K248" i="2"/>
  <c r="W247" i="2"/>
  <c r="X247" i="2" s="1"/>
  <c r="K247" i="2"/>
  <c r="W246" i="2"/>
  <c r="X246" i="2" s="1"/>
  <c r="K246" i="2"/>
  <c r="X245" i="2"/>
  <c r="W245" i="2"/>
  <c r="K245" i="2"/>
  <c r="X244" i="2"/>
  <c r="W244" i="2"/>
  <c r="K244" i="2"/>
  <c r="W243" i="2"/>
  <c r="X243" i="2" s="1"/>
  <c r="K243" i="2"/>
  <c r="W242" i="2"/>
  <c r="X242" i="2" s="1"/>
  <c r="K242" i="2"/>
  <c r="X241" i="2"/>
  <c r="W241" i="2"/>
  <c r="K241" i="2"/>
  <c r="X240" i="2"/>
  <c r="W240" i="2"/>
  <c r="K240" i="2"/>
  <c r="W239" i="2"/>
  <c r="X239" i="2" s="1"/>
  <c r="K239" i="2"/>
  <c r="W238" i="2"/>
  <c r="X238" i="2" s="1"/>
  <c r="K238" i="2"/>
  <c r="X237" i="2"/>
  <c r="W237" i="2"/>
  <c r="K237" i="2"/>
  <c r="X236" i="2"/>
  <c r="W236" i="2"/>
  <c r="K236" i="2"/>
  <c r="W235" i="2"/>
  <c r="X235" i="2" s="1"/>
  <c r="K235" i="2"/>
  <c r="W234" i="2"/>
  <c r="X234" i="2" s="1"/>
  <c r="K234" i="2"/>
  <c r="X233" i="2"/>
  <c r="W233" i="2"/>
  <c r="K233" i="2"/>
  <c r="X232" i="2"/>
  <c r="W232" i="2"/>
  <c r="K232" i="2"/>
  <c r="W231" i="2"/>
  <c r="X231" i="2" s="1"/>
  <c r="K231" i="2"/>
  <c r="W230" i="2"/>
  <c r="X230" i="2" s="1"/>
  <c r="K230" i="2"/>
  <c r="X229" i="2"/>
  <c r="W229" i="2"/>
  <c r="K229" i="2"/>
  <c r="X228" i="2"/>
  <c r="W228" i="2"/>
  <c r="K228" i="2"/>
  <c r="W227" i="2"/>
  <c r="X227" i="2" s="1"/>
  <c r="K227" i="2"/>
  <c r="W226" i="2"/>
  <c r="X226" i="2" s="1"/>
  <c r="K226" i="2"/>
  <c r="X225" i="2"/>
  <c r="W225" i="2"/>
  <c r="K225" i="2"/>
  <c r="X224" i="2"/>
  <c r="W224" i="2"/>
  <c r="K224" i="2"/>
  <c r="W223" i="2"/>
  <c r="X223" i="2" s="1"/>
  <c r="K223" i="2"/>
  <c r="W222" i="2"/>
  <c r="X222" i="2" s="1"/>
  <c r="K222" i="2"/>
  <c r="X221" i="2"/>
  <c r="W221" i="2"/>
  <c r="K221" i="2"/>
  <c r="X220" i="2"/>
  <c r="W220" i="2"/>
  <c r="K220" i="2"/>
  <c r="W219" i="2"/>
  <c r="X219" i="2" s="1"/>
  <c r="K219" i="2"/>
  <c r="W218" i="2"/>
  <c r="X218" i="2" s="1"/>
  <c r="K218" i="2"/>
  <c r="X217" i="2"/>
  <c r="W217" i="2"/>
  <c r="K217" i="2"/>
  <c r="X216" i="2"/>
  <c r="W216" i="2"/>
  <c r="K216" i="2"/>
  <c r="W215" i="2"/>
  <c r="X215" i="2" s="1"/>
  <c r="K215" i="2"/>
  <c r="W214" i="2"/>
  <c r="X214" i="2" s="1"/>
  <c r="K214" i="2"/>
  <c r="X213" i="2"/>
  <c r="W213" i="2"/>
  <c r="K213" i="2"/>
  <c r="X212" i="2"/>
  <c r="W212" i="2"/>
  <c r="K212" i="2"/>
  <c r="W211" i="2"/>
  <c r="X211" i="2" s="1"/>
  <c r="K211" i="2"/>
  <c r="W210" i="2"/>
  <c r="X210" i="2" s="1"/>
  <c r="K210" i="2"/>
  <c r="X209" i="2"/>
  <c r="W209" i="2"/>
  <c r="K209" i="2"/>
  <c r="X208" i="2"/>
  <c r="W208" i="2"/>
  <c r="K208" i="2"/>
  <c r="W207" i="2"/>
  <c r="X207" i="2" s="1"/>
  <c r="K207" i="2"/>
  <c r="W206" i="2"/>
  <c r="X206" i="2" s="1"/>
  <c r="K206" i="2"/>
  <c r="X205" i="2"/>
  <c r="W205" i="2"/>
  <c r="K205" i="2"/>
  <c r="X204" i="2"/>
  <c r="W204" i="2"/>
  <c r="K204" i="2"/>
  <c r="W203" i="2"/>
  <c r="X203" i="2" s="1"/>
  <c r="K203" i="2"/>
  <c r="W202" i="2"/>
  <c r="X202" i="2" s="1"/>
  <c r="K202" i="2"/>
  <c r="X201" i="2"/>
  <c r="W201" i="2"/>
  <c r="K201" i="2"/>
  <c r="X200" i="2"/>
  <c r="W200" i="2"/>
  <c r="K200" i="2"/>
  <c r="W199" i="2"/>
  <c r="X199" i="2" s="1"/>
  <c r="K199" i="2"/>
  <c r="W198" i="2"/>
  <c r="X198" i="2" s="1"/>
  <c r="K198" i="2"/>
  <c r="X197" i="2"/>
  <c r="W197" i="2"/>
  <c r="K197" i="2"/>
  <c r="X196" i="2"/>
  <c r="W196" i="2"/>
  <c r="K196" i="2"/>
  <c r="W195" i="2"/>
  <c r="X195" i="2" s="1"/>
  <c r="K195" i="2"/>
  <c r="W194" i="2"/>
  <c r="X194" i="2" s="1"/>
  <c r="K194" i="2"/>
  <c r="X193" i="2"/>
  <c r="W193" i="2"/>
  <c r="K193" i="2"/>
  <c r="X192" i="2"/>
  <c r="W192" i="2"/>
  <c r="K192" i="2"/>
  <c r="W191" i="2"/>
  <c r="X191" i="2" s="1"/>
  <c r="K191" i="2"/>
  <c r="W190" i="2"/>
  <c r="X190" i="2" s="1"/>
  <c r="K190" i="2"/>
  <c r="X189" i="2"/>
  <c r="W189" i="2"/>
  <c r="K189" i="2"/>
  <c r="X188" i="2"/>
  <c r="W188" i="2"/>
  <c r="K188" i="2"/>
  <c r="W187" i="2"/>
  <c r="X187" i="2" s="1"/>
  <c r="K187" i="2"/>
  <c r="W186" i="2"/>
  <c r="X186" i="2" s="1"/>
  <c r="K186" i="2"/>
  <c r="X185" i="2"/>
  <c r="W185" i="2"/>
  <c r="K185" i="2"/>
  <c r="X184" i="2"/>
  <c r="W184" i="2"/>
  <c r="K184" i="2"/>
  <c r="W183" i="2"/>
  <c r="X183" i="2" s="1"/>
  <c r="K183" i="2"/>
  <c r="W182" i="2"/>
  <c r="X182" i="2" s="1"/>
  <c r="K182" i="2"/>
  <c r="X181" i="2"/>
  <c r="W181" i="2"/>
  <c r="K181" i="2"/>
  <c r="X180" i="2"/>
  <c r="W180" i="2"/>
  <c r="K180" i="2"/>
  <c r="W179" i="2"/>
  <c r="X179" i="2" s="1"/>
  <c r="K179" i="2"/>
  <c r="W178" i="2"/>
  <c r="X178" i="2" s="1"/>
  <c r="K178" i="2"/>
  <c r="X177" i="2"/>
  <c r="W177" i="2"/>
  <c r="K177" i="2"/>
  <c r="X176" i="2"/>
  <c r="W176" i="2"/>
  <c r="K176" i="2"/>
  <c r="W175" i="2"/>
  <c r="X175" i="2" s="1"/>
  <c r="K175" i="2"/>
  <c r="W174" i="2"/>
  <c r="X174" i="2" s="1"/>
  <c r="K174" i="2"/>
  <c r="X173" i="2"/>
  <c r="W173" i="2"/>
  <c r="K173" i="2"/>
  <c r="X172" i="2"/>
  <c r="W172" i="2"/>
  <c r="K172" i="2"/>
  <c r="W171" i="2"/>
  <c r="X171" i="2" s="1"/>
  <c r="K171" i="2"/>
  <c r="W170" i="2"/>
  <c r="X170" i="2" s="1"/>
  <c r="K170" i="2"/>
  <c r="X169" i="2"/>
  <c r="W169" i="2"/>
  <c r="K169" i="2"/>
  <c r="X168" i="2"/>
  <c r="W168" i="2"/>
  <c r="K168" i="2"/>
  <c r="W167" i="2"/>
  <c r="X167" i="2" s="1"/>
  <c r="K167" i="2"/>
  <c r="W166" i="2"/>
  <c r="X166" i="2" s="1"/>
  <c r="K166" i="2"/>
  <c r="X165" i="2"/>
  <c r="W165" i="2"/>
  <c r="K165" i="2"/>
  <c r="X164" i="2"/>
  <c r="W164" i="2"/>
  <c r="K164" i="2"/>
  <c r="W163" i="2"/>
  <c r="X163" i="2" s="1"/>
  <c r="K163" i="2"/>
  <c r="W162" i="2"/>
  <c r="X162" i="2" s="1"/>
  <c r="K162" i="2"/>
  <c r="X161" i="2"/>
  <c r="W161" i="2"/>
  <c r="K161" i="2"/>
  <c r="X160" i="2"/>
  <c r="W160" i="2"/>
  <c r="K160" i="2"/>
  <c r="W159" i="2"/>
  <c r="X159" i="2" s="1"/>
  <c r="K159" i="2"/>
  <c r="W158" i="2"/>
  <c r="X158" i="2" s="1"/>
  <c r="K158" i="2"/>
  <c r="X157" i="2"/>
  <c r="W157" i="2"/>
  <c r="K157" i="2"/>
  <c r="X156" i="2"/>
  <c r="W156" i="2"/>
  <c r="K156" i="2"/>
  <c r="W155" i="2"/>
  <c r="X155" i="2" s="1"/>
  <c r="K155" i="2"/>
  <c r="W154" i="2"/>
  <c r="X154" i="2" s="1"/>
  <c r="K154" i="2"/>
  <c r="X153" i="2"/>
  <c r="W153" i="2"/>
  <c r="K153" i="2"/>
  <c r="X152" i="2"/>
  <c r="W152" i="2"/>
  <c r="K152" i="2"/>
  <c r="W151" i="2"/>
  <c r="X151" i="2" s="1"/>
  <c r="K151" i="2"/>
  <c r="W150" i="2"/>
  <c r="X150" i="2" s="1"/>
  <c r="K150" i="2"/>
  <c r="X149" i="2"/>
  <c r="W149" i="2"/>
  <c r="K149" i="2"/>
  <c r="X148" i="2"/>
  <c r="W148" i="2"/>
  <c r="K148" i="2"/>
  <c r="W147" i="2"/>
  <c r="X147" i="2" s="1"/>
  <c r="K147" i="2"/>
  <c r="W146" i="2"/>
  <c r="X146" i="2" s="1"/>
  <c r="K146" i="2"/>
  <c r="X145" i="2"/>
  <c r="W145" i="2"/>
  <c r="K145" i="2"/>
  <c r="X144" i="2"/>
  <c r="W144" i="2"/>
  <c r="K144" i="2"/>
  <c r="W143" i="2"/>
  <c r="X143" i="2" s="1"/>
  <c r="K143" i="2"/>
  <c r="W142" i="2"/>
  <c r="X142" i="2" s="1"/>
  <c r="K142" i="2"/>
  <c r="X141" i="2"/>
  <c r="W141" i="2"/>
  <c r="K141" i="2"/>
  <c r="X140" i="2"/>
  <c r="W140" i="2"/>
  <c r="K140" i="2"/>
  <c r="W139" i="2"/>
  <c r="X139" i="2" s="1"/>
  <c r="K139" i="2"/>
  <c r="W138" i="2"/>
  <c r="X138" i="2" s="1"/>
  <c r="K138" i="2"/>
  <c r="X137" i="2"/>
  <c r="W137" i="2"/>
  <c r="K137" i="2"/>
  <c r="X136" i="2"/>
  <c r="W136" i="2"/>
  <c r="K136" i="2"/>
  <c r="W135" i="2"/>
  <c r="X135" i="2" s="1"/>
  <c r="K135" i="2"/>
  <c r="W134" i="2"/>
  <c r="X134" i="2" s="1"/>
  <c r="K134" i="2"/>
  <c r="X133" i="2"/>
  <c r="W133" i="2"/>
  <c r="K133" i="2"/>
  <c r="X132" i="2"/>
  <c r="W132" i="2"/>
  <c r="K132" i="2"/>
  <c r="W131" i="2"/>
  <c r="X131" i="2" s="1"/>
  <c r="K131" i="2"/>
  <c r="W130" i="2"/>
  <c r="X130" i="2" s="1"/>
  <c r="K130" i="2"/>
  <c r="X129" i="2"/>
  <c r="W129" i="2"/>
  <c r="K129" i="2"/>
  <c r="X128" i="2"/>
  <c r="W128" i="2"/>
  <c r="K128" i="2"/>
  <c r="W127" i="2"/>
  <c r="X127" i="2" s="1"/>
  <c r="K127" i="2"/>
  <c r="W126" i="2"/>
  <c r="X126" i="2" s="1"/>
  <c r="K126" i="2"/>
  <c r="X125" i="2"/>
  <c r="W125" i="2"/>
  <c r="K125" i="2"/>
  <c r="X124" i="2"/>
  <c r="W124" i="2"/>
  <c r="K124" i="2"/>
  <c r="W123" i="2"/>
  <c r="X123" i="2" s="1"/>
  <c r="K123" i="2"/>
  <c r="W122" i="2"/>
  <c r="X122" i="2" s="1"/>
  <c r="K122" i="2"/>
  <c r="X121" i="2"/>
  <c r="W121" i="2"/>
  <c r="K121" i="2"/>
  <c r="X120" i="2"/>
  <c r="W120" i="2"/>
  <c r="K120" i="2"/>
  <c r="W119" i="2"/>
  <c r="X119" i="2" s="1"/>
  <c r="K119" i="2"/>
  <c r="W118" i="2"/>
  <c r="X118" i="2" s="1"/>
  <c r="K118" i="2"/>
  <c r="X117" i="2"/>
  <c r="W117" i="2"/>
  <c r="K117" i="2"/>
  <c r="X116" i="2"/>
  <c r="W116" i="2"/>
  <c r="K116" i="2"/>
  <c r="W115" i="2"/>
  <c r="X115" i="2" s="1"/>
  <c r="K115" i="2"/>
  <c r="W114" i="2"/>
  <c r="X114" i="2" s="1"/>
  <c r="K114" i="2"/>
  <c r="X113" i="2"/>
  <c r="W113" i="2"/>
  <c r="K113" i="2"/>
  <c r="X112" i="2"/>
  <c r="W112" i="2"/>
  <c r="K112" i="2"/>
  <c r="W111" i="2"/>
  <c r="X111" i="2" s="1"/>
  <c r="K111" i="2"/>
  <c r="W110" i="2"/>
  <c r="X110" i="2" s="1"/>
  <c r="K110" i="2"/>
  <c r="X109" i="2"/>
  <c r="W109" i="2"/>
  <c r="K109" i="2"/>
  <c r="X108" i="2"/>
  <c r="W108" i="2"/>
  <c r="K108" i="2"/>
  <c r="W107" i="2"/>
  <c r="X107" i="2" s="1"/>
  <c r="K107" i="2"/>
  <c r="W106" i="2"/>
  <c r="X106" i="2" s="1"/>
  <c r="K106" i="2"/>
  <c r="X105" i="2"/>
  <c r="W105" i="2"/>
  <c r="K105" i="2"/>
  <c r="X104" i="2"/>
  <c r="W104" i="2"/>
  <c r="K104" i="2"/>
  <c r="W103" i="2"/>
  <c r="X103" i="2" s="1"/>
  <c r="K103" i="2"/>
  <c r="W102" i="2"/>
  <c r="X102" i="2" s="1"/>
  <c r="K102" i="2"/>
  <c r="X101" i="2"/>
  <c r="W101" i="2"/>
  <c r="K101" i="2"/>
  <c r="X100" i="2"/>
  <c r="W100" i="2"/>
  <c r="K100" i="2"/>
  <c r="W99" i="2"/>
  <c r="X99" i="2" s="1"/>
  <c r="K99" i="2"/>
  <c r="W98" i="2"/>
  <c r="X98" i="2" s="1"/>
  <c r="K98" i="2"/>
  <c r="X97" i="2"/>
  <c r="W97" i="2"/>
  <c r="K97" i="2"/>
  <c r="X96" i="2"/>
  <c r="W96" i="2"/>
  <c r="K96" i="2"/>
  <c r="W95" i="2"/>
  <c r="X95" i="2" s="1"/>
  <c r="K95" i="2"/>
  <c r="W94" i="2"/>
  <c r="X94" i="2" s="1"/>
  <c r="K94" i="2"/>
  <c r="X93" i="2"/>
  <c r="W93" i="2"/>
  <c r="K93" i="2"/>
  <c r="X92" i="2"/>
  <c r="W92" i="2"/>
  <c r="K92" i="2"/>
  <c r="W91" i="2"/>
  <c r="X91" i="2" s="1"/>
  <c r="K91" i="2"/>
  <c r="W90" i="2"/>
  <c r="X90" i="2" s="1"/>
  <c r="K90" i="2"/>
  <c r="X89" i="2"/>
  <c r="W89" i="2"/>
  <c r="K89" i="2"/>
  <c r="X88" i="2"/>
  <c r="W88" i="2"/>
  <c r="K88" i="2"/>
  <c r="W87" i="2"/>
  <c r="X87" i="2" s="1"/>
  <c r="K87" i="2"/>
  <c r="W86" i="2"/>
  <c r="X86" i="2" s="1"/>
  <c r="K86" i="2"/>
  <c r="X85" i="2"/>
  <c r="W85" i="2"/>
  <c r="K85" i="2"/>
  <c r="X84" i="2"/>
  <c r="W84" i="2"/>
  <c r="K84" i="2"/>
  <c r="W83" i="2"/>
  <c r="X83" i="2" s="1"/>
  <c r="K83" i="2"/>
  <c r="W82" i="2"/>
  <c r="X82" i="2" s="1"/>
  <c r="K82" i="2"/>
  <c r="X81" i="2"/>
  <c r="W81" i="2"/>
  <c r="K81" i="2"/>
  <c r="X80" i="2"/>
  <c r="W80" i="2"/>
  <c r="K80" i="2"/>
  <c r="W79" i="2"/>
  <c r="X79" i="2" s="1"/>
  <c r="K79" i="2"/>
  <c r="W78" i="2"/>
  <c r="X78" i="2" s="1"/>
  <c r="K78" i="2"/>
  <c r="X77" i="2"/>
  <c r="W77" i="2"/>
  <c r="K77" i="2"/>
  <c r="X76" i="2"/>
  <c r="W76" i="2"/>
  <c r="K76" i="2"/>
  <c r="W75" i="2"/>
  <c r="X75" i="2" s="1"/>
  <c r="K75" i="2"/>
  <c r="W74" i="2"/>
  <c r="X74" i="2" s="1"/>
  <c r="K74" i="2"/>
  <c r="X73" i="2"/>
  <c r="W73" i="2"/>
  <c r="K73" i="2"/>
  <c r="X72" i="2"/>
  <c r="W72" i="2"/>
  <c r="K72" i="2"/>
  <c r="W71" i="2"/>
  <c r="X71" i="2" s="1"/>
  <c r="K71" i="2"/>
  <c r="W70" i="2"/>
  <c r="X70" i="2" s="1"/>
  <c r="K70" i="2"/>
  <c r="X69" i="2"/>
  <c r="W69" i="2"/>
  <c r="K69" i="2"/>
  <c r="X68" i="2"/>
  <c r="W68" i="2"/>
  <c r="K68" i="2"/>
  <c r="W67" i="2"/>
  <c r="X67" i="2" s="1"/>
  <c r="K67" i="2"/>
  <c r="W66" i="2"/>
  <c r="X66" i="2" s="1"/>
  <c r="K66" i="2"/>
  <c r="X65" i="2"/>
  <c r="W65" i="2"/>
  <c r="K65" i="2"/>
  <c r="X64" i="2"/>
  <c r="W64" i="2"/>
  <c r="K64" i="2"/>
  <c r="W63" i="2"/>
  <c r="X63" i="2" s="1"/>
  <c r="K63" i="2"/>
  <c r="W62" i="2"/>
  <c r="X62" i="2" s="1"/>
  <c r="K62" i="2"/>
  <c r="X61" i="2"/>
  <c r="W61" i="2"/>
  <c r="K61" i="2"/>
  <c r="X60" i="2"/>
  <c r="W60" i="2"/>
  <c r="K60" i="2"/>
  <c r="W59" i="2"/>
  <c r="X59" i="2" s="1"/>
  <c r="K59" i="2"/>
  <c r="W58" i="2"/>
  <c r="X58" i="2" s="1"/>
  <c r="K58" i="2"/>
  <c r="X57" i="2"/>
  <c r="W57" i="2"/>
  <c r="K57" i="2"/>
  <c r="X56" i="2"/>
  <c r="W56" i="2"/>
  <c r="K56" i="2"/>
  <c r="W55" i="2"/>
  <c r="X55" i="2" s="1"/>
  <c r="K55" i="2"/>
  <c r="W54" i="2"/>
  <c r="X54" i="2" s="1"/>
  <c r="K54" i="2"/>
  <c r="X53" i="2"/>
  <c r="W53" i="2"/>
  <c r="K53" i="2"/>
  <c r="X52" i="2"/>
  <c r="W52" i="2"/>
  <c r="K52" i="2"/>
  <c r="W51" i="2"/>
  <c r="X51" i="2" s="1"/>
  <c r="K51" i="2"/>
  <c r="W50" i="2"/>
  <c r="X50" i="2" s="1"/>
  <c r="K50" i="2"/>
  <c r="X49" i="2"/>
  <c r="W49" i="2"/>
  <c r="K49" i="2"/>
  <c r="X48" i="2"/>
  <c r="W48" i="2"/>
  <c r="K48" i="2"/>
  <c r="W47" i="2"/>
  <c r="X47" i="2" s="1"/>
  <c r="K47" i="2"/>
  <c r="W46" i="2"/>
  <c r="X46" i="2" s="1"/>
  <c r="K46" i="2"/>
  <c r="X45" i="2"/>
  <c r="W45" i="2"/>
  <c r="K45" i="2"/>
  <c r="X44" i="2"/>
  <c r="W44" i="2"/>
  <c r="K44" i="2"/>
  <c r="W43" i="2"/>
  <c r="X43" i="2" s="1"/>
  <c r="K43" i="2"/>
  <c r="W42" i="2"/>
  <c r="X42" i="2" s="1"/>
  <c r="K42" i="2"/>
  <c r="X41" i="2"/>
  <c r="W41" i="2"/>
  <c r="K41" i="2"/>
  <c r="X40" i="2"/>
  <c r="W40" i="2"/>
  <c r="K40" i="2"/>
  <c r="W39" i="2"/>
  <c r="X39" i="2" s="1"/>
  <c r="K39" i="2"/>
  <c r="W38" i="2"/>
  <c r="X38" i="2" s="1"/>
  <c r="K38" i="2"/>
  <c r="W37" i="2"/>
  <c r="X37" i="2" s="1"/>
  <c r="K37" i="2"/>
  <c r="X36" i="2"/>
  <c r="W36" i="2"/>
  <c r="K36" i="2"/>
  <c r="W35" i="2"/>
  <c r="X35" i="2" s="1"/>
  <c r="K35" i="2"/>
  <c r="W34" i="2"/>
  <c r="X34" i="2" s="1"/>
  <c r="K34" i="2"/>
  <c r="X33" i="2"/>
  <c r="W33" i="2"/>
  <c r="K33" i="2"/>
  <c r="X32" i="2"/>
  <c r="W32" i="2"/>
  <c r="K32" i="2"/>
  <c r="W31" i="2"/>
  <c r="X31" i="2" s="1"/>
  <c r="K31" i="2"/>
  <c r="W30" i="2"/>
  <c r="X30" i="2" s="1"/>
  <c r="K30" i="2"/>
  <c r="W29" i="2"/>
  <c r="X29" i="2" s="1"/>
  <c r="K29" i="2"/>
  <c r="X28" i="2"/>
  <c r="W28" i="2"/>
  <c r="K28" i="2"/>
  <c r="W27" i="2"/>
  <c r="X27" i="2" s="1"/>
  <c r="K27" i="2"/>
  <c r="W26" i="2"/>
  <c r="X26" i="2" s="1"/>
  <c r="K26" i="2"/>
  <c r="X25" i="2"/>
  <c r="W25" i="2"/>
  <c r="K25" i="2"/>
  <c r="X24" i="2"/>
  <c r="W24" i="2"/>
  <c r="K24" i="2"/>
  <c r="W23" i="2"/>
  <c r="X23" i="2" s="1"/>
  <c r="K23" i="2"/>
  <c r="W22" i="2"/>
  <c r="X22" i="2" s="1"/>
  <c r="K22" i="2"/>
  <c r="W21" i="2"/>
  <c r="X21" i="2" s="1"/>
  <c r="K21" i="2"/>
  <c r="X20" i="2"/>
  <c r="W20" i="2"/>
  <c r="K20" i="2"/>
  <c r="W19" i="2"/>
  <c r="X19" i="2" s="1"/>
  <c r="K19" i="2"/>
  <c r="W18" i="2"/>
  <c r="X18" i="2" s="1"/>
  <c r="K18" i="2"/>
  <c r="X17" i="2"/>
  <c r="W17" i="2"/>
  <c r="K17" i="2"/>
  <c r="X16" i="2"/>
  <c r="W16" i="2"/>
  <c r="K16" i="2"/>
  <c r="W15" i="2"/>
  <c r="X15" i="2" s="1"/>
  <c r="K15" i="2"/>
  <c r="W14" i="2"/>
  <c r="X14" i="2" s="1"/>
  <c r="K14" i="2"/>
  <c r="W13" i="2"/>
  <c r="X13" i="2" s="1"/>
  <c r="K13" i="2"/>
  <c r="X12" i="2"/>
  <c r="W12" i="2"/>
  <c r="K12" i="2"/>
  <c r="W11" i="2"/>
  <c r="X11" i="2" s="1"/>
  <c r="K11" i="2"/>
  <c r="W10" i="2"/>
  <c r="X10" i="2" s="1"/>
  <c r="K10" i="2"/>
  <c r="X9" i="2"/>
  <c r="W9" i="2"/>
  <c r="K9" i="2"/>
  <c r="X8" i="2"/>
  <c r="W8" i="2"/>
  <c r="K8" i="2"/>
  <c r="W7" i="2"/>
  <c r="X7" i="2" s="1"/>
  <c r="K7" i="2"/>
  <c r="W6" i="2"/>
  <c r="X6" i="2" s="1"/>
  <c r="K6" i="2"/>
  <c r="W5" i="2"/>
  <c r="X5" i="2" s="1"/>
  <c r="K5" i="2"/>
  <c r="X4" i="2"/>
  <c r="W4" i="2"/>
  <c r="K4" i="2"/>
  <c r="W3" i="2"/>
  <c r="X3" i="2" s="1"/>
  <c r="K3" i="2"/>
  <c r="W2" i="2"/>
  <c r="X2" i="2" s="1"/>
  <c r="K2" i="2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<sst xmlns="http://schemas.openxmlformats.org/spreadsheetml/2006/main" count="20285" uniqueCount="655">
  <si>
    <t>Branch</t>
  </si>
  <si>
    <t>Target Group</t>
  </si>
  <si>
    <t>Employee</t>
  </si>
  <si>
    <t>Grade</t>
  </si>
  <si>
    <t>Counter</t>
  </si>
  <si>
    <t>Period</t>
  </si>
  <si>
    <t>Year</t>
  </si>
  <si>
    <t>Proposed Target</t>
  </si>
  <si>
    <t>Proposed Target Rate</t>
  </si>
  <si>
    <t>Proposed Target Amount</t>
  </si>
  <si>
    <t>Revised Amount</t>
  </si>
  <si>
    <t>Actual Target</t>
  </si>
  <si>
    <t>Sales Return</t>
  </si>
  <si>
    <t>Actual Target Amount</t>
  </si>
  <si>
    <t>NASHIK BRANCH</t>
  </si>
  <si>
    <t>MRP Items</t>
  </si>
  <si>
    <t>Kuber Vilas Vispute</t>
  </si>
  <si>
    <t>B</t>
  </si>
  <si>
    <t>Silver ornament /Bullion and Mrp Counters /forming NK</t>
  </si>
  <si>
    <t>Quarter 1 (FY2022-23)</t>
  </si>
  <si>
    <t>FY 2022-23</t>
  </si>
  <si>
    <t>Silver Bullion</t>
  </si>
  <si>
    <t>Silver O</t>
  </si>
  <si>
    <t>Imitation Item</t>
  </si>
  <si>
    <t>Sagar Kailas Shahane</t>
  </si>
  <si>
    <t>Gangasagar Eknath Pawar</t>
  </si>
  <si>
    <t>Pooja Kishor Dhomse</t>
  </si>
  <si>
    <t>Prachi Kamlakar Bhavsar</t>
  </si>
  <si>
    <t>Clita Steven Banahem</t>
  </si>
  <si>
    <t>Diamond Jewellery</t>
  </si>
  <si>
    <t>Mohd Hanif Elahibaksh Tamboli</t>
  </si>
  <si>
    <t>Gold &amp; Diamond Rotation Nk</t>
  </si>
  <si>
    <t>Gold O</t>
  </si>
  <si>
    <t>Gold Bullion</t>
  </si>
  <si>
    <t>Diamond</t>
  </si>
  <si>
    <t>Stone</t>
  </si>
  <si>
    <t>Nikita Ashok Ahire</t>
  </si>
  <si>
    <t>Priyanka Kishor Vispute</t>
  </si>
  <si>
    <t>Alpana Sandeep Sahane</t>
  </si>
  <si>
    <t>Rekha Pravin Sutar</t>
  </si>
  <si>
    <t>Seema Zahoor Sayyed</t>
  </si>
  <si>
    <t>Deepak Murlidhar Aringale</t>
  </si>
  <si>
    <t>Sachin Dilip Chavan</t>
  </si>
  <si>
    <t>Jitendra Bapu Nath</t>
  </si>
  <si>
    <t>Manoj Babaji Thakare</t>
  </si>
  <si>
    <t>Prashant Ramesh Joshi</t>
  </si>
  <si>
    <t>Prajakta Sameer Padalikar</t>
  </si>
  <si>
    <t>Mohini Dilip Mahajan</t>
  </si>
  <si>
    <t>Harsha Tushar Shahane</t>
  </si>
  <si>
    <t>Ashwini Subhash More</t>
  </si>
  <si>
    <t>Kamini Uday Nikam</t>
  </si>
  <si>
    <t>Monali Babu Jadhav</t>
  </si>
  <si>
    <t>Priya Nitin Bedse</t>
  </si>
  <si>
    <t>Kirti Jitendra Pardeshi</t>
  </si>
  <si>
    <t>Jyoti Ganesh Banaitkar</t>
  </si>
  <si>
    <t>Kuril Snehal Hiralal</t>
  </si>
  <si>
    <t>AHMEDNAGAR BRANCH</t>
  </si>
  <si>
    <t>Nayana Dnyaneshwar Lonkar</t>
  </si>
  <si>
    <t>STONE COUNTER AR</t>
  </si>
  <si>
    <t>Kalyani Deepak Savekar</t>
  </si>
  <si>
    <t>C</t>
  </si>
  <si>
    <t>Sapna Abhijit Zond</t>
  </si>
  <si>
    <t>Amar Ganesh Tak</t>
  </si>
  <si>
    <t>A</t>
  </si>
  <si>
    <t>Wasim Hussain Shaikh</t>
  </si>
  <si>
    <t>Jyoti Pawar</t>
  </si>
  <si>
    <t>Nilima Deepak Vidhate</t>
  </si>
  <si>
    <t>Kolhe Pooja Vishal</t>
  </si>
  <si>
    <t>Vaishali Mangesh Tadake</t>
  </si>
  <si>
    <t>Vaishali Nitin Lavnis</t>
  </si>
  <si>
    <t>Rekha Amar Jindam</t>
  </si>
  <si>
    <t>Ujjwala Amol Kajale</t>
  </si>
  <si>
    <t>Savitri Sagar Varbhog</t>
  </si>
  <si>
    <t>Shaila Mangesh Sadlapurkar</t>
  </si>
  <si>
    <t>PURE GOLD COUNTER SR</t>
  </si>
  <si>
    <t>Aniket Vinod Chintamani</t>
  </si>
  <si>
    <t>Vishal Subhash Baviskar</t>
  </si>
  <si>
    <t>Forming &amp; Mrp Counter</t>
  </si>
  <si>
    <t>Kalyani Subhash Lonkar</t>
  </si>
  <si>
    <t>Shital Govind Zende</t>
  </si>
  <si>
    <t>Shailesh Gajanan Ikhankar</t>
  </si>
  <si>
    <t>Kavita Ganesh Bodakhe</t>
  </si>
  <si>
    <t>SILVER COUNTER AR</t>
  </si>
  <si>
    <t>Gold &amp; Diamond Rotation AR</t>
  </si>
  <si>
    <t>ATHANI BRANCH</t>
  </si>
  <si>
    <t>Sanjay Kadahatti</t>
  </si>
  <si>
    <t>SILVER ROTATION</t>
  </si>
  <si>
    <t>Shruti Shankar Rokhadi</t>
  </si>
  <si>
    <t>Amit Tammanna Digraj</t>
  </si>
  <si>
    <t>Sameer Subhash Joshi</t>
  </si>
  <si>
    <t>Akshaykumar Mahaveer Patil</t>
  </si>
  <si>
    <t>Platinum</t>
  </si>
  <si>
    <t>Rohit Rajendra Gouraj</t>
  </si>
  <si>
    <t>GOLD ROTATION</t>
  </si>
  <si>
    <t>Vidya Sadashiv Hagalambi</t>
  </si>
  <si>
    <t>Renuka Bakari</t>
  </si>
  <si>
    <t>Gayatri Shrirang Sannakki</t>
  </si>
  <si>
    <t>Ulavesh Veeranna Betageri</t>
  </si>
  <si>
    <t>Simran Altaf Shaikh</t>
  </si>
  <si>
    <t>Pravin Annappa Pawar</t>
  </si>
  <si>
    <t>Pramod Appasaheb Birnale</t>
  </si>
  <si>
    <t>Sunil Shivaji Shingade</t>
  </si>
  <si>
    <t>Vardhman Shantinath Nandani</t>
  </si>
  <si>
    <t>SANGAMNER BRANCH</t>
  </si>
  <si>
    <t>Viresh Vishwanath Palande</t>
  </si>
  <si>
    <t>Gold &amp; Diamond Rotation SN</t>
  </si>
  <si>
    <t>Chaitanya Vitthal Maid</t>
  </si>
  <si>
    <t>Komal Sitaram Khandage</t>
  </si>
  <si>
    <t>Pramila Ganesh Karle</t>
  </si>
  <si>
    <t>Sai Balasaheb Shete</t>
  </si>
  <si>
    <t>Yash Vilas Saskar</t>
  </si>
  <si>
    <t>Patole Sonal Sandip</t>
  </si>
  <si>
    <t>Sunil Arjun Owd</t>
  </si>
  <si>
    <t>Komal Santosh Tarvade</t>
  </si>
  <si>
    <t>Vilas Eknath Nagare</t>
  </si>
  <si>
    <t>Nisha Mallesh Waghmare</t>
  </si>
  <si>
    <t>Silver MRP Forming Counter SN</t>
  </si>
  <si>
    <t>Aparna Vasant Jagtap</t>
  </si>
  <si>
    <t>Pravin Namdev Thorat</t>
  </si>
  <si>
    <t>KOLHAPUR BRANCH</t>
  </si>
  <si>
    <t>Ashish Prakash Patil</t>
  </si>
  <si>
    <t>Gold &amp; Diamond Rotation KL</t>
  </si>
  <si>
    <t>Abhijeet Babaso Gadyanawar</t>
  </si>
  <si>
    <t>Taslim Mohsin Momin</t>
  </si>
  <si>
    <t>Kshitija Shankar Ubale</t>
  </si>
  <si>
    <t>Seema Subhash Devkule</t>
  </si>
  <si>
    <t>Shital Rajaram Adsule</t>
  </si>
  <si>
    <t>Pooja Pintu Patole</t>
  </si>
  <si>
    <t>Swapnali Sunil Jadhav</t>
  </si>
  <si>
    <t>Ashwini Sagar Gawade</t>
  </si>
  <si>
    <t>Vaibhav Sagar Raynade</t>
  </si>
  <si>
    <t>Namita Nilesh Pawar</t>
  </si>
  <si>
    <t>Dipa Kishor Kadam</t>
  </si>
  <si>
    <t>Nitin Vijaykumar Naik Patil</t>
  </si>
  <si>
    <t>Sourabh Hindurao Sankpal</t>
  </si>
  <si>
    <t>Mansi Krushnat Khot</t>
  </si>
  <si>
    <t>Tejashree Mohansing Pardeshi</t>
  </si>
  <si>
    <t>Nilam Sagar Mane</t>
  </si>
  <si>
    <t>Rajashri Amar Ingale</t>
  </si>
  <si>
    <t>Somanath Abhiman Dange</t>
  </si>
  <si>
    <t>Vaibhav Krishnat Khavare</t>
  </si>
  <si>
    <t>Prarthana Vijay Dhumal</t>
  </si>
  <si>
    <t>Shubhangi Balu Waghmode</t>
  </si>
  <si>
    <t>Meenakshi Mahendra Kshirsagar</t>
  </si>
  <si>
    <t>Silver - Kolhapur</t>
  </si>
  <si>
    <t>Rahul Gangaram Sukate</t>
  </si>
  <si>
    <t>Satish Dnyandev Chandane</t>
  </si>
  <si>
    <t>Aarti Ashok Sonekar</t>
  </si>
  <si>
    <t>Bharat Dhanpal Hasure</t>
  </si>
  <si>
    <t>Sonali Kailas Hattalage</t>
  </si>
  <si>
    <t>KOTHRUD BRANCH</t>
  </si>
  <si>
    <t>Shivakumar Raju Amarchinta</t>
  </si>
  <si>
    <t>Silver Counter KT</t>
  </si>
  <si>
    <t>Rushikesh S Yewalekar</t>
  </si>
  <si>
    <t>Suchita Rahul More</t>
  </si>
  <si>
    <t>Vaibhav Sumant Khollam</t>
  </si>
  <si>
    <t>Pournima Ashok Pujari</t>
  </si>
  <si>
    <t>Gold,Silver,MRP,Forming  &amp; Diamond Rotation KOT</t>
  </si>
  <si>
    <t>Manasi Sameer Patil</t>
  </si>
  <si>
    <t>Vaibhavi Sudhir Dusane</t>
  </si>
  <si>
    <t>Priyanka Baban Margale</t>
  </si>
  <si>
    <t>Vrushali Yogesh Bhave</t>
  </si>
  <si>
    <t>Akshay Shyamrao Pawar</t>
  </si>
  <si>
    <t>Anand Dattatray Bondarwale</t>
  </si>
  <si>
    <t>Pisal Smita Jagdish</t>
  </si>
  <si>
    <t>Sachin Bapurao Jagtap</t>
  </si>
  <si>
    <t>Pravin Prabhakar Kulthe</t>
  </si>
  <si>
    <t>Anesh Dattaram Pawar</t>
  </si>
  <si>
    <t>PUNE SATARA(RD) BRANCH</t>
  </si>
  <si>
    <t>Ankit Kishor Sudge</t>
  </si>
  <si>
    <t>Gold &amp; Diamond Rotation SR</t>
  </si>
  <si>
    <t>Vinod Krushna Tambitkar</t>
  </si>
  <si>
    <t>Yogesh Prakash Bhamre</t>
  </si>
  <si>
    <t>Kavita Vijay More</t>
  </si>
  <si>
    <t>Swati Mahesh Bhogale</t>
  </si>
  <si>
    <t>Sandesh Vijay Udawant</t>
  </si>
  <si>
    <t>Pranjal Bajirao Rasal</t>
  </si>
  <si>
    <t>Samina Husenbasha Shekh</t>
  </si>
  <si>
    <t>Priya Mangesh Dahale</t>
  </si>
  <si>
    <t>Anuradha Ajay Kamble</t>
  </si>
  <si>
    <t>Prajakta Akshay Koditkar</t>
  </si>
  <si>
    <t>Mayuri Bhavnarushi Jog</t>
  </si>
  <si>
    <t>Vishakha Kailash Dave</t>
  </si>
  <si>
    <t>Kanchan Dnyaneshwar Kale</t>
  </si>
  <si>
    <t>Kunal Sharad Waikar</t>
  </si>
  <si>
    <t>Poonam Gajanan Mahade</t>
  </si>
  <si>
    <t>Pavan Shah</t>
  </si>
  <si>
    <t>Sunil Uttamchand Shethiya</t>
  </si>
  <si>
    <t>Forming &amp; MRP COUNTER SR</t>
  </si>
  <si>
    <t>Seema Sandeep Raut</t>
  </si>
  <si>
    <t>SILVER COUNTER SR</t>
  </si>
  <si>
    <t>Kunal Atmaram Phanse</t>
  </si>
  <si>
    <t>Akash Bhagwan Shahane</t>
  </si>
  <si>
    <t>Vaishali Rajesh Nichal</t>
  </si>
  <si>
    <t>Meena Rajendra Karande</t>
  </si>
  <si>
    <t>bhosari branch</t>
  </si>
  <si>
    <t>Rushikesh Bhausaheb Desle</t>
  </si>
  <si>
    <t>Gold &amp; Diamond Rotation BR</t>
  </si>
  <si>
    <t>Anusaya Abasahen Taur</t>
  </si>
  <si>
    <t>Bhagyashri Nitin Sakunde</t>
  </si>
  <si>
    <t>Bishwajeet Sapan Mukharjee</t>
  </si>
  <si>
    <t>Shegar Sunil Subhash</t>
  </si>
  <si>
    <t>Shradha Rushikesh Darekar</t>
  </si>
  <si>
    <t>Omkar Anil Kumbhar</t>
  </si>
  <si>
    <t>Rahul Dayanand Shilwant</t>
  </si>
  <si>
    <t>Dhananjay Chandrakant Dhurve</t>
  </si>
  <si>
    <t>Deepali Sanjay Kamthe</t>
  </si>
  <si>
    <t>Ashwini Ganesh Gawai</t>
  </si>
  <si>
    <t>Sadhana Pravin Mane</t>
  </si>
  <si>
    <t>Navnath Ramchandra Chavan</t>
  </si>
  <si>
    <t>Ashwini Dattatray Rawtale</t>
  </si>
  <si>
    <t>Umesh Rajaram Bhosale</t>
  </si>
  <si>
    <t>Prabhurao Annarao Toglure</t>
  </si>
  <si>
    <t>Shivam Harish Chavan</t>
  </si>
  <si>
    <t>Silver Ornaments /Forming /MRP/Bullion BR</t>
  </si>
  <si>
    <t>Shilpa Rajesh Jadhav</t>
  </si>
  <si>
    <t>Sunil Dattatray Potdar</t>
  </si>
  <si>
    <t>Arati Sachin Randive</t>
  </si>
  <si>
    <t>Jitendra Mahavir Shaha</t>
  </si>
  <si>
    <t>sangli branch</t>
  </si>
  <si>
    <t>Arati Pramod Shinde</t>
  </si>
  <si>
    <t>WJD GOLD &amp; DIAMOND ROTATION SG</t>
  </si>
  <si>
    <t>Veeksha Nikhil Vasudev</t>
  </si>
  <si>
    <t>Afreen Jamir Shaikh</t>
  </si>
  <si>
    <t>Anupama Shital Topgonda</t>
  </si>
  <si>
    <t>Aditya Suresh Chavan</t>
  </si>
  <si>
    <t>Balaji Shahaji Jadhav</t>
  </si>
  <si>
    <t>Nikhil Chandrakant Patil</t>
  </si>
  <si>
    <t>Pravin Arun Tiwade</t>
  </si>
  <si>
    <t>Pooja Santosh Bhosale</t>
  </si>
  <si>
    <t>Swati Sidram Kolekar</t>
  </si>
  <si>
    <t>Sachin Bharmu Kanire</t>
  </si>
  <si>
    <t>Pramod Kuber Gundwade</t>
  </si>
  <si>
    <t>Akshay Manik Patil</t>
  </si>
  <si>
    <t>Yogesh Parshuram Mane</t>
  </si>
  <si>
    <t>SILVER &amp; MRP/ FORMING ROTATION  SG</t>
  </si>
  <si>
    <t>Chinmay Prakash Admuthe</t>
  </si>
  <si>
    <t>Bhagyshri Sangram Kshirsagar</t>
  </si>
  <si>
    <t>Akash Babaso Patil</t>
  </si>
  <si>
    <t>Avinash Dattatray Mali</t>
  </si>
  <si>
    <t>Bhagvat Dinkar Sonar</t>
  </si>
  <si>
    <t>Pratiksha Pradeep Patil</t>
  </si>
  <si>
    <t>Padmashree Sanjeevkumar Mulay</t>
  </si>
  <si>
    <t>Pankaj Appaso Londake</t>
  </si>
  <si>
    <t>Ramchandra Shivaji Shipur</t>
  </si>
  <si>
    <t>Sushma Amit Relekar</t>
  </si>
  <si>
    <t>Vishal Balaso Bhise</t>
  </si>
  <si>
    <t>Sagar Sanjay Patil</t>
  </si>
  <si>
    <t>Abhay Bhauso Jatte</t>
  </si>
  <si>
    <t>GOLD &amp; DIAMOND ROTATION SG</t>
  </si>
  <si>
    <t>Madhuri Jitendra Kadam</t>
  </si>
  <si>
    <t>Abhijit Vinod Palekar</t>
  </si>
  <si>
    <t>Prajakta Pramod Mane</t>
  </si>
  <si>
    <t>Neha Tanaji Pawar</t>
  </si>
  <si>
    <t>Suhas Kalgonda Patil</t>
  </si>
  <si>
    <t>Chhaya Santosh Bele</t>
  </si>
  <si>
    <t>Shubhangi Sidharth Kamble</t>
  </si>
  <si>
    <t>Bhushan Urf Bhupal Shrikant Patil</t>
  </si>
  <si>
    <t>Sourabh Devgonda Patil</t>
  </si>
  <si>
    <t>Pratiksha Shankar Kshirsagar</t>
  </si>
  <si>
    <t>Gauri Vivek Jadhav</t>
  </si>
  <si>
    <t>Amruta Ganesh Kate</t>
  </si>
  <si>
    <t>Sangeeta Lava Kalliwale</t>
  </si>
  <si>
    <t>Sunil Shrikant Kognole</t>
  </si>
  <si>
    <t>Ajinkya Bhauso Pattekari</t>
  </si>
  <si>
    <t>Uma Kailas Dhotre</t>
  </si>
  <si>
    <t>Supriya Nitin Bhabuje</t>
  </si>
  <si>
    <t>Abhijeet Nemgonda Patil</t>
  </si>
  <si>
    <t>baramati midc</t>
  </si>
  <si>
    <t>Divya Omkar Mahabole</t>
  </si>
  <si>
    <t>SILVER ORNA &amp; FORMING, MRP COUNTER  MIDC</t>
  </si>
  <si>
    <t>Priyanka Bapurao Bhagwat</t>
  </si>
  <si>
    <t>Gauri Girish Suryanwanshi</t>
  </si>
  <si>
    <t>Prajkta Adarsh Jadhav</t>
  </si>
  <si>
    <t>Sneha Nilesh Gaikwad</t>
  </si>
  <si>
    <t>Dipali Nanasaheb Nimbalkar</t>
  </si>
  <si>
    <t>Rupali Navnath Devkar</t>
  </si>
  <si>
    <t>Nirmala Satish Thorat</t>
  </si>
  <si>
    <t>Yasmin Salim Shaikh</t>
  </si>
  <si>
    <t>Dnayaneshwar Manik Madane</t>
  </si>
  <si>
    <t>Balaji Bharat Gawade</t>
  </si>
  <si>
    <t>Sunil Pralhad Shinde</t>
  </si>
  <si>
    <t>Ranjna Vijay Bagal</t>
  </si>
  <si>
    <t>Vidya Pradip Kamble</t>
  </si>
  <si>
    <t>GOLD &amp; DIAMONDS COUNTER MIDC</t>
  </si>
  <si>
    <t>Geeta Mahesh Lohar</t>
  </si>
  <si>
    <t>Gadekar Jayshri Dattatray</t>
  </si>
  <si>
    <t>Nitin Mahadev Kumbhar</t>
  </si>
  <si>
    <t>Rohini Shrikant Gulumkar</t>
  </si>
  <si>
    <t>Jayashree Ganesh Satpute</t>
  </si>
  <si>
    <t>Bhagyashri Vishal Mane</t>
  </si>
  <si>
    <t>Prajakta Sachin Jagtap</t>
  </si>
  <si>
    <t>Archana Sachin Mohite</t>
  </si>
  <si>
    <t>Kunal Jaywant Jadhav</t>
  </si>
  <si>
    <t>Pallavi Mahesh Kalebere</t>
  </si>
  <si>
    <t>Vidya Nandkishor Kale</t>
  </si>
  <si>
    <t>Akshay Tanaji Sawane</t>
  </si>
  <si>
    <t>Rohini Rupesh Supekar</t>
  </si>
  <si>
    <t>Manisha Jagdish Kare</t>
  </si>
  <si>
    <t>Sheela Mahesh Patil</t>
  </si>
  <si>
    <t>Urmila Harish Sutar</t>
  </si>
  <si>
    <t>Pranali Balaji Jadhav</t>
  </si>
  <si>
    <t>Tejas Arun Potdar</t>
  </si>
  <si>
    <t>Varsha Rajendra Pawar</t>
  </si>
  <si>
    <t>Minakshi Vijay Lohar</t>
  </si>
  <si>
    <t>Sunil Rajaram Deo</t>
  </si>
  <si>
    <t>Hanumant Uddhav Pawar</t>
  </si>
  <si>
    <t>HADAPSAR</t>
  </si>
  <si>
    <t>Santosh Vasant Sonar</t>
  </si>
  <si>
    <t>WJD Gold, Diamond &amp; Stone Counter Hadapsar</t>
  </si>
  <si>
    <t>Archana Sandip Bhongale</t>
  </si>
  <si>
    <t>Nilam Abhijeet Deshpande</t>
  </si>
  <si>
    <t>Harshada Rajendra Salunkhe</t>
  </si>
  <si>
    <t>Rushikesh Sudhir Dahiwal</t>
  </si>
  <si>
    <t>Sachin Rambhau Bhalekar</t>
  </si>
  <si>
    <t>Vaibhav Ramakant Kholapurkar</t>
  </si>
  <si>
    <t>Apeksha Satish Khandale</t>
  </si>
  <si>
    <t>Anusaya Sunil Pawar</t>
  </si>
  <si>
    <t>Amol Rajaram Bandal</t>
  </si>
  <si>
    <t>Lata Devdas Suryawanshi</t>
  </si>
  <si>
    <t>Silver , Forming &amp; MRP Counter</t>
  </si>
  <si>
    <t>Pooja Gajanan Bande</t>
  </si>
  <si>
    <t>Moreshwar Dattatray Potdar</t>
  </si>
  <si>
    <t>Yashwant Balaji Patharkar</t>
  </si>
  <si>
    <t>Madhuri Ganesh Wale</t>
  </si>
  <si>
    <t>Amol Kishor Davkare</t>
  </si>
  <si>
    <t>Varun Irbaji Jadhav</t>
  </si>
  <si>
    <t>Gold , Diamond &amp; Stone  Rotation Counter</t>
  </si>
  <si>
    <t>Prasad Vaijnath Pawar</t>
  </si>
  <si>
    <t>Dipali Somnath Gaikwad</t>
  </si>
  <si>
    <t>Sakshi Sanjay Sawant</t>
  </si>
  <si>
    <t>Sonali Suhas Kharat</t>
  </si>
  <si>
    <t>Shahaji Balkrushna Bhosale</t>
  </si>
  <si>
    <t>Sagar Rajendra Kedari</t>
  </si>
  <si>
    <t>Kavita Abhijeet Gaikwad</t>
  </si>
  <si>
    <t>Rupali Navnath Parkhe</t>
  </si>
  <si>
    <t>Pravin Amogsidh Mohite</t>
  </si>
  <si>
    <t>Dhanshri Pandharinath Atole</t>
  </si>
  <si>
    <t>Meghasham Dattatray Dhanawade</t>
  </si>
  <si>
    <t>Poonam Ganesh Waghmare</t>
  </si>
  <si>
    <t>Rohini Sitaram Khokade</t>
  </si>
  <si>
    <t>Satara Branch</t>
  </si>
  <si>
    <t>Nilesh Bajarang Sonar</t>
  </si>
  <si>
    <t>Gold &amp; Diamond Rotation ST</t>
  </si>
  <si>
    <t>Vinayraj Tulsidas Pujari</t>
  </si>
  <si>
    <t>Sourabh Vikas Sabale</t>
  </si>
  <si>
    <t>Atul Mahadeo Waikar</t>
  </si>
  <si>
    <t>Prashant Pandurang Gole</t>
  </si>
  <si>
    <t>Prerana Umesh Ghule</t>
  </si>
  <si>
    <t>Arti Prafulla Sabale</t>
  </si>
  <si>
    <t>Priyanka Gautam Kamble</t>
  </si>
  <si>
    <t>Ankur Sunil Jadhav</t>
  </si>
  <si>
    <t>Arti Kishor Shinde</t>
  </si>
  <si>
    <t>Vaibhav Dilip Kanase</t>
  </si>
  <si>
    <t>Poonam Pradip Koli</t>
  </si>
  <si>
    <t>Ajit Jaypal Hasure</t>
  </si>
  <si>
    <t>Amruta Vishal Shinde</t>
  </si>
  <si>
    <t>Soniya Hemant Pawaskar</t>
  </si>
  <si>
    <t>Abhijeet Pravin Jadhav</t>
  </si>
  <si>
    <t>Yogini Nitin Shinde</t>
  </si>
  <si>
    <t>Rupali Sachin Yadav</t>
  </si>
  <si>
    <t>Shubham Dilip Hawale</t>
  </si>
  <si>
    <t>Chhaya Vijay More</t>
  </si>
  <si>
    <t>Silver Ornaments  + Bullion + Forming + MRP ST</t>
  </si>
  <si>
    <t>Amol Dadaso Pawar</t>
  </si>
  <si>
    <t>Nilam Sachin Kadam</t>
  </si>
  <si>
    <t>Aakash Chandrakant Gaykwad</t>
  </si>
  <si>
    <t>Pratik Rajendra Waghmale</t>
  </si>
  <si>
    <t>Sonali Dhananjay Mahamuni</t>
  </si>
  <si>
    <t>Tushar Dilip Chavan</t>
  </si>
  <si>
    <t>Karad Branch</t>
  </si>
  <si>
    <t>Prathmesh Anil Devale</t>
  </si>
  <si>
    <t>Silver Ornament, Bullion /MRP &amp; Forming Counter KRD</t>
  </si>
  <si>
    <t>Rohit Sahebrao Lokhande</t>
  </si>
  <si>
    <t>Santosh Mohan Patil</t>
  </si>
  <si>
    <t>Reshma Anil Kambale</t>
  </si>
  <si>
    <t>Amol Subhash Pawar</t>
  </si>
  <si>
    <t>Swati Anil Gokhale</t>
  </si>
  <si>
    <t>Vikas Dagiram Rasal</t>
  </si>
  <si>
    <t>Rohit Suresh Ghadage</t>
  </si>
  <si>
    <t>Diamond /Stone/Platinum/Pure gold Counter KRD</t>
  </si>
  <si>
    <t>Abhijit Sadanand Pawar</t>
  </si>
  <si>
    <t>Ganesh Madhukar Surve</t>
  </si>
  <si>
    <t>Swati Uttam Yadav</t>
  </si>
  <si>
    <t>Sachin Sampatrao Nalwade</t>
  </si>
  <si>
    <t>Nitin Machhindra Sargar</t>
  </si>
  <si>
    <t>Trupti Sanjay Hinukale</t>
  </si>
  <si>
    <t>Anita Chandrakant Kadam</t>
  </si>
  <si>
    <t>Komal Pravin Tokshia</t>
  </si>
  <si>
    <t>Sonal Satish Deshmukh</t>
  </si>
  <si>
    <t>Meena Anandrao Patil</t>
  </si>
  <si>
    <t>Savita Jayavant Khude</t>
  </si>
  <si>
    <t>Kiran Vasant Thorat</t>
  </si>
  <si>
    <t>Amol Shankar Chavan</t>
  </si>
  <si>
    <t>Akluj Branch</t>
  </si>
  <si>
    <t>Nikita Agatrao Mane</t>
  </si>
  <si>
    <t>Akluj Silver/Forming Rotation Counter</t>
  </si>
  <si>
    <t>Chaitali Abhijit Honmane</t>
  </si>
  <si>
    <t>Laxmi Prakash Pawar</t>
  </si>
  <si>
    <t>Mayura Vijay Shahane</t>
  </si>
  <si>
    <t>Ketan Kalidas Gujare</t>
  </si>
  <si>
    <t>Sanket Baban Devalkar</t>
  </si>
  <si>
    <t>Jyoti Bharat Sartape</t>
  </si>
  <si>
    <t>Sunita Sanajy Shinde</t>
  </si>
  <si>
    <t>Dipak Balu Shinde</t>
  </si>
  <si>
    <t>Rajkumar Mohan Nagare</t>
  </si>
  <si>
    <t>Vijay Bhimrao Gophane</t>
  </si>
  <si>
    <t>Akluj Gold/Diamond Rotation Counter</t>
  </si>
  <si>
    <t>Tejswini Nitin Khadasare</t>
  </si>
  <si>
    <t>Raisa Firoj Sayyad</t>
  </si>
  <si>
    <t>Dipali Nitin Bhosale</t>
  </si>
  <si>
    <t>Archana Ganesh Girme</t>
  </si>
  <si>
    <t>Sujata Ganesh Gaikwad</t>
  </si>
  <si>
    <t>Archana Pratap Gosavi</t>
  </si>
  <si>
    <t>Varsha Lahu Pawar</t>
  </si>
  <si>
    <t>Avinash Dashahar Jagdale</t>
  </si>
  <si>
    <t>Ravi Baban Jojare</t>
  </si>
  <si>
    <t>Ganesh Raosaheb Patil</t>
  </si>
  <si>
    <t>Atul Vishnu Gavali</t>
  </si>
  <si>
    <t>Mahesh Suresh Anpat</t>
  </si>
  <si>
    <t>Prashant Narayan Raut</t>
  </si>
  <si>
    <t>Satywan Balu Lingade</t>
  </si>
  <si>
    <t>Chinchwad Branch</t>
  </si>
  <si>
    <t>Swapna Nilesh Lauand</t>
  </si>
  <si>
    <t>WJD Counter CH</t>
  </si>
  <si>
    <t>Raagini Rakesh Lunawat</t>
  </si>
  <si>
    <t>Priyanka Rahul Varkhede</t>
  </si>
  <si>
    <t>Shewta Anil Malusare</t>
  </si>
  <si>
    <t>Anuradha Tushar Kapare</t>
  </si>
  <si>
    <t>Rupali Vishal Pophalkar</t>
  </si>
  <si>
    <t>Shriram Pandurang Mandale</t>
  </si>
  <si>
    <t>Vitthal Sopan Biradar</t>
  </si>
  <si>
    <t>Gold &amp; Diamond Rotation CH</t>
  </si>
  <si>
    <t>Poonam Shital Chougule</t>
  </si>
  <si>
    <t>Akshay Kalyan Ambilwade</t>
  </si>
  <si>
    <t>Pawan Kulkarni</t>
  </si>
  <si>
    <t>Pooja Gopinath Jadhav</t>
  </si>
  <si>
    <t>Satish Prabhakar Udavant</t>
  </si>
  <si>
    <t>Jyoti Mahendra Pardhi</t>
  </si>
  <si>
    <t>Asmita Dhiraj Babar</t>
  </si>
  <si>
    <t>Supriya Ravindra Meche</t>
  </si>
  <si>
    <t>Kapoor Badri Rathod</t>
  </si>
  <si>
    <t>Bhagyashri Krishna Nimgire</t>
  </si>
  <si>
    <t>Gitanjali Santosh Chavan</t>
  </si>
  <si>
    <t>Sanjivani Sushilkumar Tambi</t>
  </si>
  <si>
    <t>Supriya Bipin Jadhav</t>
  </si>
  <si>
    <t>Yogita Sagar Pawar</t>
  </si>
  <si>
    <t>Babita Powar</t>
  </si>
  <si>
    <t>Magala Borade</t>
  </si>
  <si>
    <t>Avinash Saste</t>
  </si>
  <si>
    <t>Varsha Vijay Borade</t>
  </si>
  <si>
    <t>Tukaram Maruti Shinde</t>
  </si>
  <si>
    <t>Kalpana Manoj Dabade</t>
  </si>
  <si>
    <t>Atul Raghunath Kajale</t>
  </si>
  <si>
    <t>Silver ornament /Bullion and Mrp Counters /forming CH</t>
  </si>
  <si>
    <t>Ashvini Vilas Ekbhage</t>
  </si>
  <si>
    <t>Neha Satish Bachhav</t>
  </si>
  <si>
    <t>Jagruti Satyen Mehta</t>
  </si>
  <si>
    <t>Manisha Digambar Sakhare</t>
  </si>
  <si>
    <t>Pune Branch</t>
  </si>
  <si>
    <t>Yash Laxman Shirke</t>
  </si>
  <si>
    <t>Gold Diamond  Rotation PN</t>
  </si>
  <si>
    <t>Sayali Mukund Purohit</t>
  </si>
  <si>
    <t>Sagar Sharad Shahane</t>
  </si>
  <si>
    <t>Rekha Appasaheb Nimbalkar</t>
  </si>
  <si>
    <t>Raju Babanrao Shahane</t>
  </si>
  <si>
    <t>Rani Deepak Kongari</t>
  </si>
  <si>
    <t>Nikumbh Yogita Sachin</t>
  </si>
  <si>
    <t>Mauli Bajrang Kolekar</t>
  </si>
  <si>
    <t>Amar Anand Asware</t>
  </si>
  <si>
    <t>Rohan Nilesh Shah</t>
  </si>
  <si>
    <t>Yogesh Pundlikrao Pawtekar</t>
  </si>
  <si>
    <t>Ashwini Atul Dhamankar</t>
  </si>
  <si>
    <t>Kavita Rakesh Yewalekar</t>
  </si>
  <si>
    <t>Swati Hemant Bhosale</t>
  </si>
  <si>
    <t>Sunita Girish Shah</t>
  </si>
  <si>
    <t>Sunita Shirish Khamkar</t>
  </si>
  <si>
    <t>Neha Raju Shinde</t>
  </si>
  <si>
    <t>Nalini Raju Shahpurkar</t>
  </si>
  <si>
    <t>Vaishali Rajendra Kolaskar</t>
  </si>
  <si>
    <t>Mahendra Kamlesh Gupta</t>
  </si>
  <si>
    <t>Priyanka Anil Supekar</t>
  </si>
  <si>
    <t>Silver &amp; Bullion sil  Counter PN</t>
  </si>
  <si>
    <t>Mahesh Bhimrao Burhade</t>
  </si>
  <si>
    <t>Sarika Nitin Patil</t>
  </si>
  <si>
    <t>Manisha Mukund Kadre</t>
  </si>
  <si>
    <t>Priya Bhaskar Khandale</t>
  </si>
  <si>
    <t>chandannagar</t>
  </si>
  <si>
    <t>Ambatwad Vijaykumar Pundlikrao</t>
  </si>
  <si>
    <t>Silver &amp; MRP Forming Rotation CN</t>
  </si>
  <si>
    <t>Kalyani Sagar Anandas</t>
  </si>
  <si>
    <t>Tarkasband Vikram Sureshrao</t>
  </si>
  <si>
    <t>Mangal Nitin Sonawane</t>
  </si>
  <si>
    <t>Harish Laxman Gaykawad</t>
  </si>
  <si>
    <t>Rahul Shivaji Murgude</t>
  </si>
  <si>
    <t>Manisha Nana Karde</t>
  </si>
  <si>
    <t>Krushna Ram Rathod</t>
  </si>
  <si>
    <t>Gold &amp; Diamond Rotation CN</t>
  </si>
  <si>
    <t>Ashwini Ravindra Bartakke</t>
  </si>
  <si>
    <t>Lahu Dhanaji Jadhav</t>
  </si>
  <si>
    <t>Akash Sunil Navgire</t>
  </si>
  <si>
    <t>Akash Vishnu Zhagade</t>
  </si>
  <si>
    <t>Rajashree Yogesh Dudka</t>
  </si>
  <si>
    <t>Pandit</t>
  </si>
  <si>
    <t>Rupali Shriram Khade</t>
  </si>
  <si>
    <t>Shivaji Kisanrao Dahiwal</t>
  </si>
  <si>
    <t>Jay Parshottam Oza</t>
  </si>
  <si>
    <t>Praveen Dattatray Apchundekar</t>
  </si>
  <si>
    <t>Suvarna Gopal Satpute</t>
  </si>
  <si>
    <t>Shubhangi Santoshtanksale</t>
  </si>
  <si>
    <t>Sunita Ramesh Nikam</t>
  </si>
  <si>
    <t>Monika Suresh Naikwade</t>
  </si>
  <si>
    <t>MRP &amp; Forming Counter Cn</t>
  </si>
  <si>
    <t>bmt branch</t>
  </si>
  <si>
    <t>Bhagyashri Gunvant Chavan</t>
  </si>
  <si>
    <t>Silver  Rotation Counter</t>
  </si>
  <si>
    <t>Usha Vijay Pawar</t>
  </si>
  <si>
    <t>Asavari Arvind Bhandvalkar</t>
  </si>
  <si>
    <t>Gauri Dhanaji Mane</t>
  </si>
  <si>
    <t>Bhagyashree Amol Dombale</t>
  </si>
  <si>
    <t>Mirabai Atul Darade</t>
  </si>
  <si>
    <t>Vaishali Pramod Phalke</t>
  </si>
  <si>
    <t>Komal Ganesh Shivarkar</t>
  </si>
  <si>
    <t>Madhuri Dnyanadev Pawar</t>
  </si>
  <si>
    <t>Bhagyashree Manoj Shendge</t>
  </si>
  <si>
    <t>Sapana Dhanajay Khude</t>
  </si>
  <si>
    <t>Shital Sachin Sawant</t>
  </si>
  <si>
    <t>Manisha Pradeep Sawant</t>
  </si>
  <si>
    <t>Anjali Sachin Sonawane</t>
  </si>
  <si>
    <t>Swati Sahebrao Bhapkar</t>
  </si>
  <si>
    <t>Laxmi Vishnu Shinde</t>
  </si>
  <si>
    <t>Ujwala Dipak Bhosale</t>
  </si>
  <si>
    <t>Rupali Sandip Lonkar</t>
  </si>
  <si>
    <t>Jameer Kadir Attar</t>
  </si>
  <si>
    <t>Sulochana Dattatrya Agavane</t>
  </si>
  <si>
    <t>Sunita Dattatrya Phalke</t>
  </si>
  <si>
    <t>Sunita Sanjay Dharmadhikari</t>
  </si>
  <si>
    <t>Shital Milind Bharate</t>
  </si>
  <si>
    <t>Bmt  Small Ornament Rotation Counter</t>
  </si>
  <si>
    <t>Chhaya Sachin Madane</t>
  </si>
  <si>
    <t>Shahista Firoj Shaikh</t>
  </si>
  <si>
    <t>Archana Kiran Jadhav</t>
  </si>
  <si>
    <t>Usha Chandrakant Kashid</t>
  </si>
  <si>
    <t>Manisha Bhalachnadra Nanaware</t>
  </si>
  <si>
    <t>Smita Gururaj Digge</t>
  </si>
  <si>
    <t>Gauri Sanjay Navale</t>
  </si>
  <si>
    <t>Saijal Sunil Jadhav</t>
  </si>
  <si>
    <t>Bmt 3rd Floor Rotation Counter</t>
  </si>
  <si>
    <t>Sonali Namdev Kumthekar</t>
  </si>
  <si>
    <t>Gauri Mahesh Kakade</t>
  </si>
  <si>
    <t>Anuradha Ganesh Dhawale</t>
  </si>
  <si>
    <t>Jinesh Sanjay Shah</t>
  </si>
  <si>
    <t>Manjushri Satish Ghodake</t>
  </si>
  <si>
    <t>Ashwini Sandip Kale</t>
  </si>
  <si>
    <t>Tai Tushar Nimbalkar</t>
  </si>
  <si>
    <t>Dilip Sudam Kharat</t>
  </si>
  <si>
    <t>Hanmant Bacharam Ghadge</t>
  </si>
  <si>
    <t>Sumaiyya Munir Inamdar</t>
  </si>
  <si>
    <t>Padmavati Sadashiv Jadhav</t>
  </si>
  <si>
    <t>Swati Mohan Mendhapure</t>
  </si>
  <si>
    <t>Sonali Arjunrao Taware</t>
  </si>
  <si>
    <t>Sangita M Gupte</t>
  </si>
  <si>
    <t>Ashok Ganpat Shrigandhe</t>
  </si>
  <si>
    <t>Sangita Chandar Pardhi</t>
  </si>
  <si>
    <t>Bmt 2nd Floor Rotation Counter</t>
  </si>
  <si>
    <t>Ashwini Ganesh More</t>
  </si>
  <si>
    <t>Seema Prithviraj Gaikwad</t>
  </si>
  <si>
    <t>Jagtap Sonali Avinash</t>
  </si>
  <si>
    <t>Swati Santosh Ubale</t>
  </si>
  <si>
    <t>Jyoti Vijay Dikshit</t>
  </si>
  <si>
    <t>Hemlata Dilip More</t>
  </si>
  <si>
    <t>Usha Sudarshan Gaikwad</t>
  </si>
  <si>
    <t>Milind Bharmappa Sabanwar</t>
  </si>
  <si>
    <t>Gitanjali Ajit Kadam</t>
  </si>
  <si>
    <t>Priyanka Bharat Deokate</t>
  </si>
  <si>
    <t>Sanjay Shivaji Makar</t>
  </si>
  <si>
    <t>Chitra  Uttam Bhapkar</t>
  </si>
  <si>
    <t>Santosh Hanumant Madane</t>
  </si>
  <si>
    <t>Anita Ramesh Pawar</t>
  </si>
  <si>
    <t>Sonam Tushar Wadkar</t>
  </si>
  <si>
    <t>Tai Subhash Kshirsagar</t>
  </si>
  <si>
    <t>Vanita Raja Dhumal</t>
  </si>
  <si>
    <t>Varsha Dnyaneshwar Kadam</t>
  </si>
  <si>
    <t>Anita Vinod Shinde</t>
  </si>
  <si>
    <t>Aarti Dattaprasad Dixit</t>
  </si>
  <si>
    <t>Bmt 1st Floor Rotation Counter</t>
  </si>
  <si>
    <t>Rupali Vinod Patil</t>
  </si>
  <si>
    <t>Shilpa Suraj Jadhav</t>
  </si>
  <si>
    <t>Mrunal Avinash Kale</t>
  </si>
  <si>
    <t>Rupali Ganesh Saste</t>
  </si>
  <si>
    <t>Nilam Amol Pomane</t>
  </si>
  <si>
    <t>Sunita Prashant Sathe</t>
  </si>
  <si>
    <t>Chaya Lalaso Chavan</t>
  </si>
  <si>
    <t>Varsha Vikram Thombare</t>
  </si>
  <si>
    <t>Suvarna Vinayak Khuspe</t>
  </si>
  <si>
    <t>Durga Santosh Gaikwad</t>
  </si>
  <si>
    <t>Forming Counter Bmt</t>
  </si>
  <si>
    <t>Nikita Pravin Vasav</t>
  </si>
  <si>
    <t>Kalpana Chaitanya Bhagwat</t>
  </si>
  <si>
    <t>Mahesh Sitaram Adane</t>
  </si>
  <si>
    <t>STONE COUNTER BMT</t>
  </si>
  <si>
    <t>Seema Sanjay Khomane</t>
  </si>
  <si>
    <t xml:space="preserve">DIAMOND COUNTER BMT </t>
  </si>
  <si>
    <t>Dipa Anilkumar Shaha</t>
  </si>
  <si>
    <t>Net Sales Qty</t>
  </si>
  <si>
    <t>Period Master</t>
  </si>
  <si>
    <t>Employee ID</t>
  </si>
  <si>
    <t>Employee Name</t>
  </si>
  <si>
    <t>Branch Revised Target Amount</t>
  </si>
  <si>
    <t>Branch Acheved Target Amount</t>
  </si>
  <si>
    <t>Branch Achieved %</t>
  </si>
  <si>
    <t>Branch Diamond Carat Target</t>
  </si>
  <si>
    <t>Branch Diamond Carat Achieved</t>
  </si>
  <si>
    <t>Branch Diamond Carat Achieved %</t>
  </si>
  <si>
    <t>Branch Sterling Silver Revised Target Amount</t>
  </si>
  <si>
    <t>Branch Sterling Silver Achieved Amount</t>
  </si>
  <si>
    <t>Branch Sterling Silver Achieved %</t>
  </si>
  <si>
    <t>Revised Contribution Margin Target Amount (Branch Level)</t>
  </si>
  <si>
    <t>Achieved Contribution Margin Amount (Branch Level)</t>
  </si>
  <si>
    <t>Achieved Contribution Margin %</t>
  </si>
  <si>
    <t>Bhishi 2x Conversion Target In Amount</t>
  </si>
  <si>
    <t>Bhishi 2x Conversion Achieved In Amount</t>
  </si>
  <si>
    <t>Bhishi 2x Conversion Achievement %</t>
  </si>
  <si>
    <t>Revised Sales Target Amount</t>
  </si>
  <si>
    <t>Sales Achieved Target Amount</t>
  </si>
  <si>
    <t>Sales Achieved Target Amount New</t>
  </si>
  <si>
    <t>Sales Achieved %</t>
  </si>
  <si>
    <t>Remaining Sales Achieved Target Amount</t>
  </si>
  <si>
    <t>Remaining Days</t>
  </si>
  <si>
    <t>Per Day Sales Target</t>
  </si>
  <si>
    <t>Diamond Target In Carat</t>
  </si>
  <si>
    <t>Diamond Achieved In Carat</t>
  </si>
  <si>
    <t>Diamond Achieved %</t>
  </si>
  <si>
    <t>Incremental Diamond In Carat</t>
  </si>
  <si>
    <t>Revised Sterling Silver Target In Amount</t>
  </si>
  <si>
    <t>Sterling Silver Sales Achieved In Amount</t>
  </si>
  <si>
    <t>Sterling Silver Achivement %</t>
  </si>
  <si>
    <t>Gram wise Sterling Silver Net Weight</t>
  </si>
  <si>
    <t>Scheme Quantity</t>
  </si>
  <si>
    <t>Scheme Achieved Target</t>
  </si>
  <si>
    <t>Bhishi Collection</t>
  </si>
  <si>
    <t>Bhishi Payoff</t>
  </si>
  <si>
    <t>Payoff Percentage</t>
  </si>
  <si>
    <t>Sales Incentive Amount</t>
  </si>
  <si>
    <t>Contribution Margin Incentive Amount</t>
  </si>
  <si>
    <t>Diamond Weightage Incentive Amount</t>
  </si>
  <si>
    <t>Diamond Incremetal Incentive Amount</t>
  </si>
  <si>
    <t>Sterling Silver Weightage Incentive Amount</t>
  </si>
  <si>
    <t>Sterling Silver Gram wise Incentive Amount</t>
  </si>
  <si>
    <t>Bhishi 2X Conversion Incentive Amount</t>
  </si>
  <si>
    <t>Bhishi Inentive Amount</t>
  </si>
  <si>
    <t>Kundan Target Acheivement</t>
  </si>
  <si>
    <t>Kundan Target Payoff</t>
  </si>
  <si>
    <t>Total Incentive Amount</t>
  </si>
  <si>
    <t>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</si>
</sst>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10" xfId="0" applyBorder="1"/>
    <xf numFmtId="43" fontId="0" fillId="0" borderId="10" xfId="1" applyFont="1" applyBorder="1"/>
    <xf numFmtId="165" fontId="0" fillId="0" borderId="10" xfId="1" applyNumberFormat="1" applyFont="1" applyBorder="1"/>
    <xf numFmtId="0" fontId="16" fillId="0" borderId="10" xfId="0" applyFont="1" applyBorder="1" applyAlignment="1">
      <alignment horizontal="center" vertical="center" wrapText="1"/>
    </xf>
    <xf numFmtId="165" fontId="16" fillId="0" borderId="10" xfId="1" applyNumberFormat="1" applyFont="1" applyBorder="1" applyAlignment="1">
      <alignment horizontal="center" vertical="center" wrapText="1"/>
    </xf>
    <xf numFmtId="165" fontId="16" fillId="0" borderId="10" xfId="0" applyNumberFormat="1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34" borderId="10" xfId="0" applyFill="1" applyBorder="1"/>
    <xf numFmtId="165" fontId="0" fillId="34" borderId="10" xfId="1" applyNumberFormat="1" applyFont="1" applyFill="1" applyBorder="1"/>
    <xf numFmtId="165" fontId="0" fillId="33" borderId="10" xfId="1" applyNumberFormat="1" applyFont="1" applyFill="1" applyBorder="1"/>
    <xf numFmtId="165" fontId="0" fillId="0" borderId="10" xfId="1" applyNumberFormat="1" applyFont="1" applyFill="1" applyBorder="1"/>
    <xf numFmtId="0" fontId="0" fillId="35" borderId="10" xfId="0" applyFill="1" applyBorder="1"/>
    <xf numFmtId="165" fontId="0" fillId="35" borderId="10" xfId="1" applyNumberFormat="1" applyFont="1" applyFill="1" applyBorder="1"/>
    <xf numFmtId="0" fontId="0" fillId="36" borderId="10" xfId="0" applyFill="1" applyBorder="1"/>
    <xf numFmtId="165" fontId="0" fillId="36" borderId="10" xfId="1" applyNumberFormat="1" applyFont="1" applyFill="1" applyBorder="1"/>
    <xf numFmtId="0" fontId="0" fillId="37" borderId="10" xfId="0" applyFill="1" applyBorder="1"/>
    <xf numFmtId="165" fontId="0" fillId="0" borderId="0" xfId="1" applyNumberFormat="1" applyFont="1"/>
    <xf numFmtId="165" fontId="0" fillId="0" borderId="0" xfId="0" applyNumberFormat="1"/>
    <xf numFmtId="0" fontId="0" fillId="33" borderId="0" xfId="0" applyFill="1"/>
    <xf numFmtId="165" fontId="0" fillId="0" borderId="10" xfId="0" applyNumberFormat="1" applyBorder="1"/>
    <xf numFmtId="0" fontId="0" fillId="33" borderId="10" xfId="0" applyFill="1" applyBorder="1"/>
    <xf numFmtId="165" fontId="16" fillId="0" borderId="10" xfId="1" applyNumberFormat="1" applyFont="1" applyBorder="1"/>
    <xf numFmtId="43" fontId="0" fillId="0" borderId="10" xfId="0" applyNumberFormat="1" applyBorder="1"/>
    <xf numFmtId="0" fontId="16" fillId="0" borderId="10" xfId="0" applyFont="1" applyBorder="1"/>
    <xf numFmtId="43" fontId="16" fillId="0" borderId="10" xfId="1" applyFont="1" applyBorder="1"/>
    <xf numFmtId="0" fontId="0" fillId="0" borderId="0" xfId="0" applyFill="1"/>
    <xf numFmtId="0" fontId="16" fillId="0" borderId="0" xfId="0" applyFont="1"/>
    <xf numFmtId="43" fontId="16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Z539"/>
  <sheetViews>
    <sheetView tabSelected="1" workbookViewId="0">
      <pane xSplit="5" ySplit="1" topLeftCell="U445" activePane="bottomRight" state="frozen"/>
      <selection pane="topRight" activeCell="F1" sqref="F1"/>
      <selection pane="bottomLeft" activeCell="A2" sqref="A2"/>
      <selection pane="bottomRight" activeCell="C483" sqref="C483"/>
    </sheetView>
  </sheetViews>
  <sheetFormatPr defaultRowHeight="14.4" x14ac:dyDescent="0.3"/>
  <cols>
    <col min="1" max="1" width="23.6640625" bestFit="1" customWidth="1"/>
    <col min="2" max="2" width="19.109375" bestFit="1" customWidth="1"/>
    <col min="3" max="3" width="12.77734375" bestFit="1" customWidth="1"/>
    <col min="4" max="4" width="29.77734375" bestFit="1" customWidth="1"/>
    <col min="5" max="5" width="10.44140625" bestFit="1" customWidth="1"/>
    <col min="6" max="6" width="18.77734375" style="18" bestFit="1" customWidth="1"/>
    <col min="7" max="7" width="19.6640625" style="18" bestFit="1" customWidth="1"/>
    <col min="8" max="8" width="13.21875" bestFit="1" customWidth="1"/>
    <col min="9" max="9" width="13.109375" bestFit="1" customWidth="1"/>
    <col min="10" max="10" width="13.21875" bestFit="1" customWidth="1"/>
    <col min="11" max="11" width="15.109375" style="19" bestFit="1" customWidth="1"/>
    <col min="12" max="12" width="17.77734375" bestFit="1" customWidth="1"/>
    <col min="13" max="13" width="16.77734375" bestFit="1" customWidth="1"/>
    <col min="14" max="14" width="15.109375" bestFit="1" customWidth="1"/>
    <col min="15" max="15" width="22.77734375" style="27" bestFit="1" customWidth="1"/>
    <col min="16" max="16" width="18.88671875" style="27" bestFit="1" customWidth="1"/>
    <col min="17" max="17" width="13.44140625" style="27" bestFit="1" customWidth="1"/>
    <col min="18" max="18" width="14.44140625" style="27" bestFit="1" customWidth="1"/>
    <col min="19" max="19" width="15.33203125" style="27" bestFit="1" customWidth="1"/>
    <col min="20" max="20" width="14.88671875" style="27" bestFit="1" customWidth="1"/>
    <col min="21" max="22" width="18.21875" bestFit="1" customWidth="1"/>
    <col min="23" max="24" width="18.21875" customWidth="1"/>
    <col min="25" max="25" width="13.21875" bestFit="1" customWidth="1"/>
    <col min="26" max="26" width="18.21875" bestFit="1" customWidth="1"/>
    <col min="27" max="27" width="13.33203125" bestFit="1" customWidth="1"/>
    <col min="28" max="28" width="11.88671875" bestFit="1" customWidth="1"/>
    <col min="29" max="29" width="13.109375" bestFit="1" customWidth="1"/>
    <col min="30" max="31" width="13.21875" bestFit="1" customWidth="1"/>
    <col min="32" max="32" width="13.44140625" bestFit="1" customWidth="1"/>
    <col min="33" max="33" width="15.77734375" bestFit="1" customWidth="1"/>
    <col min="34" max="34" width="14.6640625" bestFit="1" customWidth="1"/>
    <col min="35" max="35" width="12.77734375" bestFit="1" customWidth="1"/>
    <col min="36" max="36" width="14.109375" bestFit="1" customWidth="1"/>
    <col min="37" max="37" width="12.77734375" bestFit="1" customWidth="1"/>
    <col min="38" max="38" width="13.21875" bestFit="1" customWidth="1"/>
    <col min="39" max="39" width="13.77734375" bestFit="1" customWidth="1"/>
    <col min="40" max="40" width="11" bestFit="1" customWidth="1"/>
    <col min="41" max="41" width="12.88671875" hidden="1" customWidth="1"/>
    <col min="42" max="42" width="13.21875" bestFit="1" customWidth="1"/>
    <col min="43" max="43" width="14.109375" style="27" bestFit="1" customWidth="1"/>
    <col min="44" max="44" width="14.44140625" bestFit="1" customWidth="1"/>
    <col min="45" max="45" width="14.109375" bestFit="1" customWidth="1"/>
    <col min="46" max="47" width="16.77734375" bestFit="1" customWidth="1"/>
    <col min="48" max="48" width="14.77734375" bestFit="1" customWidth="1"/>
    <col min="49" max="49" width="12.33203125" bestFit="1" customWidth="1"/>
    <col min="50" max="50" width="12.109375" bestFit="1" customWidth="1"/>
    <col min="51" max="51" width="12" bestFit="1" customWidth="1"/>
    <col min="52" max="52" width="13.21875" bestFit="1" customWidth="1"/>
  </cols>
  <sheetData>
    <row r="1" spans="1:52" s="8" customFormat="1" ht="65.400000000000006" customHeight="1" x14ac:dyDescent="0.3">
      <c r="A1" s="4" t="s">
        <v>0</v>
      </c>
      <c r="B1" s="4" t="s">
        <v>605</v>
      </c>
      <c r="C1" s="4" t="s">
        <v>606</v>
      </c>
      <c r="D1" s="4" t="s">
        <v>607</v>
      </c>
      <c r="E1" s="4" t="s">
        <v>3</v>
      </c>
      <c r="F1" s="5" t="s">
        <v>608</v>
      </c>
      <c r="G1" s="5" t="s">
        <v>609</v>
      </c>
      <c r="H1" s="4" t="s">
        <v>610</v>
      </c>
      <c r="I1" s="4" t="s">
        <v>611</v>
      </c>
      <c r="J1" s="4" t="s">
        <v>612</v>
      </c>
      <c r="K1" s="6" t="s">
        <v>613</v>
      </c>
      <c r="L1" s="4" t="s">
        <v>614</v>
      </c>
      <c r="M1" s="4" t="s">
        <v>615</v>
      </c>
      <c r="N1" s="4" t="s">
        <v>616</v>
      </c>
      <c r="O1" s="7" t="s">
        <v>617</v>
      </c>
      <c r="P1" s="7" t="s">
        <v>618</v>
      </c>
      <c r="Q1" s="7" t="s">
        <v>619</v>
      </c>
      <c r="R1" s="7" t="s">
        <v>620</v>
      </c>
      <c r="S1" s="7" t="s">
        <v>621</v>
      </c>
      <c r="T1" s="7" t="s">
        <v>622</v>
      </c>
      <c r="U1" s="4" t="s">
        <v>623</v>
      </c>
      <c r="V1" s="4" t="s">
        <v>624</v>
      </c>
      <c r="W1" s="4" t="s">
        <v>625</v>
      </c>
      <c r="X1" s="4"/>
      <c r="Y1" s="4" t="s">
        <v>626</v>
      </c>
      <c r="Z1" s="4" t="s">
        <v>627</v>
      </c>
      <c r="AA1" s="4" t="s">
        <v>628</v>
      </c>
      <c r="AB1" s="4" t="s">
        <v>629</v>
      </c>
      <c r="AC1" s="4" t="s">
        <v>630</v>
      </c>
      <c r="AD1" s="4" t="s">
        <v>631</v>
      </c>
      <c r="AE1" s="4" t="s">
        <v>632</v>
      </c>
      <c r="AF1" s="4" t="s">
        <v>633</v>
      </c>
      <c r="AG1" s="4" t="s">
        <v>634</v>
      </c>
      <c r="AH1" s="4" t="s">
        <v>635</v>
      </c>
      <c r="AI1" s="4" t="s">
        <v>636</v>
      </c>
      <c r="AJ1" s="4" t="s">
        <v>637</v>
      </c>
      <c r="AK1" s="4" t="s">
        <v>638</v>
      </c>
      <c r="AL1" s="4" t="s">
        <v>639</v>
      </c>
      <c r="AM1" s="4" t="s">
        <v>640</v>
      </c>
      <c r="AN1" s="4" t="s">
        <v>641</v>
      </c>
      <c r="AO1" s="4" t="s">
        <v>642</v>
      </c>
      <c r="AP1" s="4" t="s">
        <v>643</v>
      </c>
      <c r="AQ1" s="7" t="s">
        <v>644</v>
      </c>
      <c r="AR1" s="4" t="s">
        <v>645</v>
      </c>
      <c r="AS1" s="4" t="s">
        <v>646</v>
      </c>
      <c r="AT1" s="4" t="s">
        <v>647</v>
      </c>
      <c r="AU1" s="4" t="s">
        <v>648</v>
      </c>
      <c r="AV1" s="4" t="s">
        <v>649</v>
      </c>
      <c r="AW1" s="4" t="s">
        <v>650</v>
      </c>
      <c r="AX1" s="4" t="s">
        <v>651</v>
      </c>
      <c r="AY1" s="4" t="s">
        <v>652</v>
      </c>
      <c r="AZ1" s="4" t="s">
        <v>653</v>
      </c>
    </row>
    <row r="2" spans="1:52" hidden="1" x14ac:dyDescent="0.3">
      <c r="A2" s="9" t="s">
        <v>422</v>
      </c>
      <c r="B2" s="9" t="s">
        <v>19</v>
      </c>
      <c r="C2" s="9">
        <v>32</v>
      </c>
      <c r="D2" s="9" t="s">
        <v>452</v>
      </c>
      <c r="E2" s="9" t="s">
        <v>17</v>
      </c>
      <c r="F2" s="10">
        <v>700885293.10000002</v>
      </c>
      <c r="G2" s="10">
        <v>605740730.62</v>
      </c>
      <c r="H2" s="10">
        <v>86.43</v>
      </c>
      <c r="I2" s="10">
        <v>630</v>
      </c>
      <c r="J2" s="10">
        <v>512.16</v>
      </c>
      <c r="K2" s="10">
        <f>+J2/I2%</f>
        <v>81.295238095238091</v>
      </c>
      <c r="L2" s="10">
        <v>1558298.7</v>
      </c>
      <c r="M2" s="10">
        <v>1041917.11</v>
      </c>
      <c r="N2" s="10">
        <v>66.86</v>
      </c>
      <c r="O2" s="11">
        <v>79153861.75</v>
      </c>
      <c r="P2" s="11">
        <v>65493954.799999997</v>
      </c>
      <c r="Q2" s="11">
        <v>85</v>
      </c>
      <c r="R2" s="11">
        <v>0</v>
      </c>
      <c r="S2" s="11">
        <v>52278949.079999998</v>
      </c>
      <c r="T2" s="11">
        <v>0</v>
      </c>
      <c r="U2" s="10">
        <v>14712149.09</v>
      </c>
      <c r="V2" s="10">
        <v>19502638.84</v>
      </c>
      <c r="W2" s="10">
        <f ca="1">SUMIF(employeewise_report_16569168472!$C$1:$O$2593,D2,employeewise_report_16569168472!$O$1:$O$2593)</f>
        <v>19502638.84</v>
      </c>
      <c r="X2" s="10">
        <f ca="1">+V2-W2</f>
        <v>0</v>
      </c>
      <c r="Y2" s="10">
        <v>132.56</v>
      </c>
      <c r="Z2" s="10">
        <v>0</v>
      </c>
      <c r="AA2" s="10">
        <v>0</v>
      </c>
      <c r="AB2" s="10">
        <v>0</v>
      </c>
      <c r="AC2" s="10">
        <v>14.61</v>
      </c>
      <c r="AD2" s="10">
        <v>10.85</v>
      </c>
      <c r="AE2" s="10">
        <v>74.260000000000005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31</v>
      </c>
      <c r="AL2" s="10">
        <v>160000</v>
      </c>
      <c r="AM2" s="10">
        <v>160000</v>
      </c>
      <c r="AN2" s="10">
        <v>1925</v>
      </c>
      <c r="AO2" s="10">
        <v>3.5</v>
      </c>
      <c r="AP2" s="10">
        <v>4950</v>
      </c>
      <c r="AQ2" s="10">
        <v>2606.31</v>
      </c>
      <c r="AR2" s="10">
        <v>2310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11791.31</v>
      </c>
    </row>
    <row r="3" spans="1:52" hidden="1" x14ac:dyDescent="0.3">
      <c r="A3" s="9" t="s">
        <v>422</v>
      </c>
      <c r="B3" s="9" t="s">
        <v>19</v>
      </c>
      <c r="C3" s="9">
        <v>38</v>
      </c>
      <c r="D3" s="9" t="s">
        <v>458</v>
      </c>
      <c r="E3" s="9" t="s">
        <v>17</v>
      </c>
      <c r="F3" s="10">
        <v>700885293.10000002</v>
      </c>
      <c r="G3" s="10">
        <v>605740730.62</v>
      </c>
      <c r="H3" s="10">
        <v>86.43</v>
      </c>
      <c r="I3" s="10">
        <v>630</v>
      </c>
      <c r="J3" s="10">
        <v>512.16</v>
      </c>
      <c r="K3" s="10">
        <f t="shared" ref="K3:K66" si="0">+J3/I3%</f>
        <v>81.295238095238091</v>
      </c>
      <c r="L3" s="10">
        <v>1558298.7</v>
      </c>
      <c r="M3" s="10">
        <v>1041917.11</v>
      </c>
      <c r="N3" s="10">
        <v>66.86</v>
      </c>
      <c r="O3" s="11">
        <v>79153861.75</v>
      </c>
      <c r="P3" s="11">
        <v>65493954.799999997</v>
      </c>
      <c r="Q3" s="11">
        <v>85</v>
      </c>
      <c r="R3" s="11">
        <v>0</v>
      </c>
      <c r="S3" s="11">
        <v>52278949.079999998</v>
      </c>
      <c r="T3" s="11">
        <v>0</v>
      </c>
      <c r="U3" s="10">
        <v>4008492.16</v>
      </c>
      <c r="V3" s="10">
        <v>2777950.28</v>
      </c>
      <c r="W3" s="10">
        <f ca="1">SUMIF(employeewise_report_16569168472!$C$1:$O$2593,D3,employeewise_report_16569168472!$O$1:$O$2593)</f>
        <v>2777950.28</v>
      </c>
      <c r="X3" s="10">
        <f t="shared" ref="X3:X66" ca="1" si="1">+V3-W3</f>
        <v>0</v>
      </c>
      <c r="Y3" s="10">
        <v>69.3</v>
      </c>
      <c r="Z3" s="10">
        <v>1230541.8799999999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24</v>
      </c>
      <c r="AL3" s="10">
        <v>147000</v>
      </c>
      <c r="AM3" s="10">
        <v>147000</v>
      </c>
      <c r="AN3" s="10">
        <v>1875</v>
      </c>
      <c r="AO3" s="10">
        <v>2.75</v>
      </c>
      <c r="AP3" s="10">
        <v>1980</v>
      </c>
      <c r="AQ3" s="10">
        <v>2606.31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0">
        <v>6461.31</v>
      </c>
    </row>
    <row r="4" spans="1:52" hidden="1" x14ac:dyDescent="0.3">
      <c r="A4" s="9" t="s">
        <v>422</v>
      </c>
      <c r="B4" s="9" t="s">
        <v>19</v>
      </c>
      <c r="C4" s="9">
        <v>68</v>
      </c>
      <c r="D4" s="9" t="s">
        <v>430</v>
      </c>
      <c r="E4" s="9" t="s">
        <v>17</v>
      </c>
      <c r="F4" s="10">
        <v>700885293.10000002</v>
      </c>
      <c r="G4" s="10">
        <v>605740730.62</v>
      </c>
      <c r="H4" s="10">
        <v>86.43</v>
      </c>
      <c r="I4" s="10">
        <v>630</v>
      </c>
      <c r="J4" s="10">
        <v>512.16</v>
      </c>
      <c r="K4" s="10">
        <f t="shared" si="0"/>
        <v>81.295238095238091</v>
      </c>
      <c r="L4" s="10">
        <v>1558298.7</v>
      </c>
      <c r="M4" s="10">
        <v>1041917.11</v>
      </c>
      <c r="N4" s="10">
        <v>66.86</v>
      </c>
      <c r="O4" s="11">
        <v>79153861.75</v>
      </c>
      <c r="P4" s="11">
        <v>65493954.799999997</v>
      </c>
      <c r="Q4" s="11">
        <v>85</v>
      </c>
      <c r="R4" s="11">
        <v>0</v>
      </c>
      <c r="S4" s="11">
        <v>52278949.079999998</v>
      </c>
      <c r="T4" s="11">
        <v>0</v>
      </c>
      <c r="U4" s="10">
        <v>44287464.409999996</v>
      </c>
      <c r="V4" s="10">
        <v>24115496.870000001</v>
      </c>
      <c r="W4" s="10">
        <f ca="1">SUMIF(employeewise_report_16569168472!$C$1:$O$2593,D4,employeewise_report_16569168472!$O$1:$O$2593)</f>
        <v>24115496.870000001</v>
      </c>
      <c r="X4" s="10">
        <f t="shared" ca="1" si="1"/>
        <v>0</v>
      </c>
      <c r="Y4" s="10">
        <v>54.45</v>
      </c>
      <c r="Z4" s="10">
        <v>20171967.539999999</v>
      </c>
      <c r="AA4" s="10">
        <v>0</v>
      </c>
      <c r="AB4" s="10">
        <v>0</v>
      </c>
      <c r="AC4" s="10">
        <v>25.22</v>
      </c>
      <c r="AD4" s="10">
        <v>10.06</v>
      </c>
      <c r="AE4" s="10">
        <v>39.89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10</v>
      </c>
      <c r="AL4" s="12">
        <v>385000</v>
      </c>
      <c r="AM4" s="12">
        <v>385000</v>
      </c>
      <c r="AN4" s="12">
        <v>7105</v>
      </c>
      <c r="AO4" s="10">
        <v>3.25</v>
      </c>
      <c r="AP4" s="10">
        <v>0</v>
      </c>
      <c r="AQ4" s="11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7105</v>
      </c>
    </row>
    <row r="5" spans="1:52" hidden="1" x14ac:dyDescent="0.3">
      <c r="A5" s="9" t="s">
        <v>422</v>
      </c>
      <c r="B5" s="9" t="s">
        <v>19</v>
      </c>
      <c r="C5" s="9">
        <v>73</v>
      </c>
      <c r="D5" s="9" t="s">
        <v>451</v>
      </c>
      <c r="E5" s="9" t="s">
        <v>63</v>
      </c>
      <c r="F5" s="10">
        <v>700885293.10000002</v>
      </c>
      <c r="G5" s="10">
        <v>605740730.62</v>
      </c>
      <c r="H5" s="10">
        <v>86.43</v>
      </c>
      <c r="I5" s="10">
        <v>630</v>
      </c>
      <c r="J5" s="10">
        <v>512.16</v>
      </c>
      <c r="K5" s="10">
        <f t="shared" si="0"/>
        <v>81.295238095238091</v>
      </c>
      <c r="L5" s="10">
        <v>1558298.7</v>
      </c>
      <c r="M5" s="10">
        <v>1041917.11</v>
      </c>
      <c r="N5" s="10">
        <v>66.86</v>
      </c>
      <c r="O5" s="11">
        <v>79153861.75</v>
      </c>
      <c r="P5" s="11">
        <v>65493954.799999997</v>
      </c>
      <c r="Q5" s="11">
        <v>85</v>
      </c>
      <c r="R5" s="11">
        <v>0</v>
      </c>
      <c r="S5" s="11">
        <v>52278949.079999998</v>
      </c>
      <c r="T5" s="11">
        <v>0</v>
      </c>
      <c r="U5" s="10">
        <v>21160508.469999999</v>
      </c>
      <c r="V5" s="10">
        <v>17690858.789999999</v>
      </c>
      <c r="W5" s="10">
        <f ca="1">SUMIF(employeewise_report_16569168472!$C$1:$O$2593,D5,employeewise_report_16569168472!$O$1:$O$2593)</f>
        <v>17690858.790000003</v>
      </c>
      <c r="X5" s="10">
        <f t="shared" ca="1" si="1"/>
        <v>0</v>
      </c>
      <c r="Y5" s="10">
        <v>83.6</v>
      </c>
      <c r="Z5" s="10">
        <v>3469649.68</v>
      </c>
      <c r="AA5" s="10">
        <v>0</v>
      </c>
      <c r="AB5" s="10">
        <v>0</v>
      </c>
      <c r="AC5" s="10">
        <v>27.37</v>
      </c>
      <c r="AD5" s="10">
        <v>24.06</v>
      </c>
      <c r="AE5" s="10">
        <v>87.91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29</v>
      </c>
      <c r="AL5" s="10">
        <v>275000</v>
      </c>
      <c r="AM5" s="10">
        <v>275000</v>
      </c>
      <c r="AN5" s="10">
        <v>4125</v>
      </c>
      <c r="AO5" s="10">
        <v>4.5</v>
      </c>
      <c r="AP5" s="10">
        <v>4335</v>
      </c>
      <c r="AQ5" s="10">
        <v>3971.52</v>
      </c>
      <c r="AR5" s="10">
        <v>4335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16766.52</v>
      </c>
    </row>
    <row r="6" spans="1:52" hidden="1" x14ac:dyDescent="0.3">
      <c r="A6" s="9" t="s">
        <v>422</v>
      </c>
      <c r="B6" s="9" t="s">
        <v>19</v>
      </c>
      <c r="C6" s="9">
        <v>74</v>
      </c>
      <c r="D6" s="9" t="s">
        <v>155</v>
      </c>
      <c r="E6" s="9" t="s">
        <v>17</v>
      </c>
      <c r="F6" s="10">
        <v>700885293.10000002</v>
      </c>
      <c r="G6" s="10">
        <v>605740730.62</v>
      </c>
      <c r="H6" s="10">
        <v>86.43</v>
      </c>
      <c r="I6" s="10">
        <v>630</v>
      </c>
      <c r="J6" s="10">
        <v>512.16</v>
      </c>
      <c r="K6" s="10">
        <f t="shared" si="0"/>
        <v>81.295238095238091</v>
      </c>
      <c r="L6" s="10">
        <v>1558298.7</v>
      </c>
      <c r="M6" s="10">
        <v>1041917.11</v>
      </c>
      <c r="N6" s="10">
        <v>66.86</v>
      </c>
      <c r="O6" s="11">
        <v>79153861.75</v>
      </c>
      <c r="P6" s="11">
        <v>65493954.799999997</v>
      </c>
      <c r="Q6" s="11">
        <v>85</v>
      </c>
      <c r="R6" s="11">
        <v>0</v>
      </c>
      <c r="S6" s="11">
        <v>52278949.079999998</v>
      </c>
      <c r="T6" s="11">
        <v>0</v>
      </c>
      <c r="U6" s="10">
        <v>2702650.36</v>
      </c>
      <c r="V6" s="10">
        <v>253431.05</v>
      </c>
      <c r="W6" s="10">
        <f ca="1">SUMIF(employeewise_report_16569168472!$C$1:$O$2593,D6,employeewise_report_16569168472!$O$1:$O$2593)</f>
        <v>366665.05</v>
      </c>
      <c r="X6" s="10">
        <f t="shared" ca="1" si="1"/>
        <v>-113234</v>
      </c>
      <c r="Y6" s="10">
        <v>9.3800000000000008</v>
      </c>
      <c r="Z6" s="10">
        <v>2449219.31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17</v>
      </c>
      <c r="AL6" s="12">
        <v>84000</v>
      </c>
      <c r="AM6" s="12">
        <v>110000</v>
      </c>
      <c r="AN6" s="12">
        <v>1245</v>
      </c>
      <c r="AO6" s="10">
        <v>3.25</v>
      </c>
      <c r="AP6" s="10">
        <v>0</v>
      </c>
      <c r="AQ6" s="11">
        <v>1737.54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2982.54</v>
      </c>
    </row>
    <row r="7" spans="1:52" hidden="1" x14ac:dyDescent="0.3">
      <c r="A7" s="13" t="s">
        <v>150</v>
      </c>
      <c r="B7" s="13" t="s">
        <v>19</v>
      </c>
      <c r="C7" s="13">
        <v>74</v>
      </c>
      <c r="D7" s="13" t="s">
        <v>155</v>
      </c>
      <c r="E7" s="13" t="s">
        <v>17</v>
      </c>
      <c r="F7" s="14">
        <v>231221370.13</v>
      </c>
      <c r="G7" s="14">
        <v>154209638.41</v>
      </c>
      <c r="H7" s="14">
        <v>66.69</v>
      </c>
      <c r="I7" s="14">
        <v>175</v>
      </c>
      <c r="J7" s="14">
        <v>127.37</v>
      </c>
      <c r="K7" s="14">
        <f t="shared" si="0"/>
        <v>72.782857142857139</v>
      </c>
      <c r="L7" s="14">
        <v>527768.15</v>
      </c>
      <c r="M7" s="14">
        <v>782183.71</v>
      </c>
      <c r="N7" s="14">
        <v>148.21</v>
      </c>
      <c r="O7" s="11">
        <v>28058472.850000001</v>
      </c>
      <c r="P7" s="11">
        <v>16170287.91</v>
      </c>
      <c r="Q7" s="11">
        <v>0</v>
      </c>
      <c r="R7" s="11">
        <v>0</v>
      </c>
      <c r="S7" s="11">
        <v>13421771.26</v>
      </c>
      <c r="T7" s="11">
        <v>0</v>
      </c>
      <c r="U7" s="14">
        <v>629599.37</v>
      </c>
      <c r="V7" s="14">
        <v>113234</v>
      </c>
      <c r="W7" s="10">
        <f ca="1">SUMIF(employeewise_report_16569168472!$C$1:$O$2593,D7,employeewise_report_16569168472!$O$1:$O$2593)</f>
        <v>366665.05</v>
      </c>
      <c r="X7" s="10">
        <f t="shared" ca="1" si="1"/>
        <v>-253431.05</v>
      </c>
      <c r="Y7" s="14">
        <v>17.989999999999998</v>
      </c>
      <c r="Z7" s="14">
        <v>516365.37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8</v>
      </c>
      <c r="AL7" s="12">
        <v>26000</v>
      </c>
      <c r="AM7" s="12">
        <v>110000</v>
      </c>
      <c r="AN7" s="12">
        <v>1245</v>
      </c>
      <c r="AO7" s="14">
        <v>3.25</v>
      </c>
      <c r="AP7" s="14">
        <v>0</v>
      </c>
      <c r="AQ7" s="11">
        <v>0</v>
      </c>
      <c r="AR7" s="14">
        <v>0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1245</v>
      </c>
    </row>
    <row r="8" spans="1:52" hidden="1" x14ac:dyDescent="0.3">
      <c r="A8" s="9" t="s">
        <v>422</v>
      </c>
      <c r="B8" s="9" t="s">
        <v>19</v>
      </c>
      <c r="C8" s="9">
        <v>76</v>
      </c>
      <c r="D8" s="9" t="s">
        <v>450</v>
      </c>
      <c r="E8" s="9" t="s">
        <v>17</v>
      </c>
      <c r="F8" s="10">
        <v>700885293.10000002</v>
      </c>
      <c r="G8" s="10">
        <v>605740730.62</v>
      </c>
      <c r="H8" s="10">
        <v>86.43</v>
      </c>
      <c r="I8" s="10">
        <v>630</v>
      </c>
      <c r="J8" s="10">
        <v>512.16</v>
      </c>
      <c r="K8" s="10">
        <f t="shared" si="0"/>
        <v>81.295238095238091</v>
      </c>
      <c r="L8" s="10">
        <v>1558298.7</v>
      </c>
      <c r="M8" s="10">
        <v>1041917.11</v>
      </c>
      <c r="N8" s="10">
        <v>66.86</v>
      </c>
      <c r="O8" s="11">
        <v>79153861.75</v>
      </c>
      <c r="P8" s="11">
        <v>65493954.799999997</v>
      </c>
      <c r="Q8" s="11">
        <v>85</v>
      </c>
      <c r="R8" s="11">
        <v>0</v>
      </c>
      <c r="S8" s="11">
        <v>52278949.079999998</v>
      </c>
      <c r="T8" s="11">
        <v>0</v>
      </c>
      <c r="U8" s="10">
        <v>17240553.629999999</v>
      </c>
      <c r="V8" s="10">
        <v>15445869.85</v>
      </c>
      <c r="W8" s="10">
        <f ca="1">SUMIF(employeewise_report_16569168472!$C$1:$O$2593,D8,employeewise_report_16569168472!$O$1:$O$2593)</f>
        <v>15445869.850000001</v>
      </c>
      <c r="X8" s="10">
        <f t="shared" ca="1" si="1"/>
        <v>0</v>
      </c>
      <c r="Y8" s="10">
        <v>89.59</v>
      </c>
      <c r="Z8" s="10">
        <v>0</v>
      </c>
      <c r="AA8" s="10">
        <v>0</v>
      </c>
      <c r="AB8" s="10">
        <v>0</v>
      </c>
      <c r="AC8" s="10">
        <v>22.3</v>
      </c>
      <c r="AD8" s="10">
        <v>11.84</v>
      </c>
      <c r="AE8" s="10">
        <v>53.09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38</v>
      </c>
      <c r="AL8" s="10">
        <v>216000</v>
      </c>
      <c r="AM8" s="10">
        <v>216000</v>
      </c>
      <c r="AN8" s="10">
        <v>2960</v>
      </c>
      <c r="AO8" s="10">
        <v>4</v>
      </c>
      <c r="AP8" s="10">
        <v>2805</v>
      </c>
      <c r="AQ8" s="10">
        <v>2606.31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8371.31</v>
      </c>
    </row>
    <row r="9" spans="1:52" hidden="1" x14ac:dyDescent="0.3">
      <c r="A9" s="9" t="s">
        <v>459</v>
      </c>
      <c r="B9" s="9" t="s">
        <v>19</v>
      </c>
      <c r="C9" s="9">
        <v>102</v>
      </c>
      <c r="D9" s="9" t="s">
        <v>480</v>
      </c>
      <c r="E9" s="9" t="s">
        <v>17</v>
      </c>
      <c r="F9" s="10">
        <v>371203880.19999999</v>
      </c>
      <c r="G9" s="10">
        <v>304875395.93000001</v>
      </c>
      <c r="H9" s="10">
        <v>82.13</v>
      </c>
      <c r="I9" s="10">
        <v>260</v>
      </c>
      <c r="J9" s="10">
        <v>201.96</v>
      </c>
      <c r="K9" s="10">
        <f t="shared" si="0"/>
        <v>77.676923076923075</v>
      </c>
      <c r="L9" s="10">
        <v>884289</v>
      </c>
      <c r="M9" s="10">
        <v>498796</v>
      </c>
      <c r="N9" s="10">
        <v>56.41</v>
      </c>
      <c r="O9" s="11">
        <v>38807640.07</v>
      </c>
      <c r="P9" s="11">
        <v>31342384.27</v>
      </c>
      <c r="Q9" s="11">
        <v>85</v>
      </c>
      <c r="R9" s="11">
        <v>0</v>
      </c>
      <c r="S9" s="11">
        <v>17142369.280000001</v>
      </c>
      <c r="T9" s="11">
        <v>0</v>
      </c>
      <c r="U9" s="10">
        <v>22047628.039999999</v>
      </c>
      <c r="V9" s="10">
        <v>18537614.890000001</v>
      </c>
      <c r="W9" s="10">
        <f ca="1">SUMIF(employeewise_report_16569168472!$C$1:$O$2593,D9,employeewise_report_16569168472!$O$1:$O$2593)</f>
        <v>18537614.890000001</v>
      </c>
      <c r="X9" s="10">
        <f t="shared" ca="1" si="1"/>
        <v>0</v>
      </c>
      <c r="Y9" s="10">
        <v>84.08</v>
      </c>
      <c r="Z9" s="10">
        <v>3510013.15</v>
      </c>
      <c r="AA9" s="10">
        <v>0</v>
      </c>
      <c r="AB9" s="10">
        <v>0</v>
      </c>
      <c r="AC9" s="10">
        <v>16.04</v>
      </c>
      <c r="AD9" s="10">
        <v>7.25</v>
      </c>
      <c r="AE9" s="10">
        <v>45.2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18</v>
      </c>
      <c r="AL9" s="10">
        <v>119000</v>
      </c>
      <c r="AM9" s="10">
        <v>119000</v>
      </c>
      <c r="AN9" s="10">
        <v>1540</v>
      </c>
      <c r="AO9" s="10">
        <v>2.5</v>
      </c>
      <c r="AP9" s="10">
        <v>2805</v>
      </c>
      <c r="AQ9" s="10">
        <v>2543.94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6888.94</v>
      </c>
    </row>
    <row r="10" spans="1:52" hidden="1" x14ac:dyDescent="0.3">
      <c r="A10" s="15" t="s">
        <v>168</v>
      </c>
      <c r="B10" s="15" t="s">
        <v>19</v>
      </c>
      <c r="C10" s="15">
        <v>103</v>
      </c>
      <c r="D10" s="15" t="s">
        <v>194</v>
      </c>
      <c r="E10" s="15" t="s">
        <v>63</v>
      </c>
      <c r="F10" s="16">
        <v>379893557.14999998</v>
      </c>
      <c r="G10" s="16">
        <v>286717574.06</v>
      </c>
      <c r="H10" s="16">
        <v>75.47</v>
      </c>
      <c r="I10" s="16">
        <v>300</v>
      </c>
      <c r="J10" s="16">
        <v>199.77</v>
      </c>
      <c r="K10" s="16">
        <f t="shared" si="0"/>
        <v>66.59</v>
      </c>
      <c r="L10" s="16">
        <v>558503.4</v>
      </c>
      <c r="M10" s="16">
        <v>635169.03</v>
      </c>
      <c r="N10" s="16">
        <v>113.73</v>
      </c>
      <c r="O10" s="11">
        <v>44160639.700000003</v>
      </c>
      <c r="P10" s="11">
        <v>28530419.620000001</v>
      </c>
      <c r="Q10" s="11">
        <v>0</v>
      </c>
      <c r="R10" s="11">
        <v>0</v>
      </c>
      <c r="S10" s="11">
        <v>20184620.73</v>
      </c>
      <c r="T10" s="11">
        <v>0</v>
      </c>
      <c r="U10" s="16">
        <v>2305324.73</v>
      </c>
      <c r="V10" s="16">
        <v>3250423.56</v>
      </c>
      <c r="W10" s="10">
        <f ca="1">SUMIF(employeewise_report_16569168472!$C$1:$O$2593,D10,employeewise_report_16569168472!$O$1:$O$2593)</f>
        <v>3250423.56</v>
      </c>
      <c r="X10" s="10">
        <f t="shared" ca="1" si="1"/>
        <v>0</v>
      </c>
      <c r="Y10" s="16">
        <v>141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18</v>
      </c>
      <c r="AL10" s="16">
        <v>65000</v>
      </c>
      <c r="AM10" s="16">
        <v>91000</v>
      </c>
      <c r="AN10" s="16">
        <v>975</v>
      </c>
      <c r="AO10" s="16">
        <v>2.5</v>
      </c>
      <c r="AP10" s="16">
        <v>7650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6">
        <v>8625</v>
      </c>
    </row>
    <row r="11" spans="1:52" hidden="1" x14ac:dyDescent="0.3">
      <c r="A11" s="1" t="s">
        <v>487</v>
      </c>
      <c r="B11" s="1" t="s">
        <v>19</v>
      </c>
      <c r="C11" s="1">
        <v>117</v>
      </c>
      <c r="D11" s="1" t="s">
        <v>510</v>
      </c>
      <c r="E11" s="1" t="s">
        <v>63</v>
      </c>
      <c r="F11" s="3">
        <v>415710172.69999999</v>
      </c>
      <c r="G11" s="3">
        <v>367174077.75999999</v>
      </c>
      <c r="H11" s="3">
        <v>88.32</v>
      </c>
      <c r="I11" s="3">
        <v>180</v>
      </c>
      <c r="J11" s="3">
        <v>210.2</v>
      </c>
      <c r="K11" s="3">
        <f t="shared" si="0"/>
        <v>116.77777777777777</v>
      </c>
      <c r="L11" s="3">
        <v>1037540</v>
      </c>
      <c r="M11" s="3">
        <v>1067598.8</v>
      </c>
      <c r="N11" s="3">
        <v>102.9</v>
      </c>
      <c r="O11" s="11">
        <v>46151722.25</v>
      </c>
      <c r="P11" s="11">
        <v>37037897.859999999</v>
      </c>
      <c r="Q11" s="11">
        <v>85</v>
      </c>
      <c r="R11" s="11">
        <v>0</v>
      </c>
      <c r="S11" s="11">
        <v>33962248.409999996</v>
      </c>
      <c r="T11" s="11">
        <v>0</v>
      </c>
      <c r="U11" s="3">
        <v>34565157.020000003</v>
      </c>
      <c r="V11" s="3">
        <v>31201183.370000001</v>
      </c>
      <c r="W11" s="10">
        <f ca="1">SUMIF(employeewise_report_16569168472!$C$1:$O$2593,D11,employeewise_report_16569168472!$O$1:$O$2593)</f>
        <v>31201183.369999997</v>
      </c>
      <c r="X11" s="10">
        <f t="shared" ca="1" si="1"/>
        <v>0</v>
      </c>
      <c r="Y11" s="3">
        <v>90.27</v>
      </c>
      <c r="Z11" s="3">
        <v>0</v>
      </c>
      <c r="AA11" s="3">
        <v>0</v>
      </c>
      <c r="AB11" s="3">
        <v>0</v>
      </c>
      <c r="AC11" s="3">
        <v>15.59</v>
      </c>
      <c r="AD11" s="3">
        <v>21.34</v>
      </c>
      <c r="AE11" s="3">
        <v>100</v>
      </c>
      <c r="AF11" s="3">
        <v>5.75</v>
      </c>
      <c r="AG11" s="3">
        <v>0</v>
      </c>
      <c r="AH11" s="3">
        <v>0</v>
      </c>
      <c r="AI11" s="3">
        <v>0</v>
      </c>
      <c r="AJ11" s="3">
        <v>0</v>
      </c>
      <c r="AK11" s="3">
        <v>42</v>
      </c>
      <c r="AL11" s="3">
        <v>226000</v>
      </c>
      <c r="AM11" s="3">
        <v>226000</v>
      </c>
      <c r="AN11" s="3">
        <v>3225</v>
      </c>
      <c r="AO11" s="3">
        <v>4.25</v>
      </c>
      <c r="AP11" s="3">
        <v>5100</v>
      </c>
      <c r="AQ11" s="3">
        <v>3852</v>
      </c>
      <c r="AR11" s="3">
        <v>5100</v>
      </c>
      <c r="AS11" s="3">
        <v>3450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20727</v>
      </c>
    </row>
    <row r="12" spans="1:52" hidden="1" x14ac:dyDescent="0.3">
      <c r="A12" s="9" t="s">
        <v>459</v>
      </c>
      <c r="B12" s="9" t="s">
        <v>19</v>
      </c>
      <c r="C12" s="9">
        <v>118</v>
      </c>
      <c r="D12" s="9" t="s">
        <v>479</v>
      </c>
      <c r="E12" s="9" t="s">
        <v>17</v>
      </c>
      <c r="F12" s="10">
        <v>371203880.19999999</v>
      </c>
      <c r="G12" s="10">
        <v>304875395.93000001</v>
      </c>
      <c r="H12" s="10">
        <v>82.13</v>
      </c>
      <c r="I12" s="10">
        <v>260</v>
      </c>
      <c r="J12" s="10">
        <v>201.96</v>
      </c>
      <c r="K12" s="10">
        <f t="shared" si="0"/>
        <v>77.676923076923075</v>
      </c>
      <c r="L12" s="10">
        <v>884289</v>
      </c>
      <c r="M12" s="10">
        <v>498796</v>
      </c>
      <c r="N12" s="10">
        <v>56.41</v>
      </c>
      <c r="O12" s="11">
        <v>38807640.07</v>
      </c>
      <c r="P12" s="11">
        <v>31342384.27</v>
      </c>
      <c r="Q12" s="11">
        <v>85</v>
      </c>
      <c r="R12" s="11">
        <v>0</v>
      </c>
      <c r="S12" s="11">
        <v>17142369.280000001</v>
      </c>
      <c r="T12" s="11">
        <v>0</v>
      </c>
      <c r="U12" s="10">
        <v>22047628.039999999</v>
      </c>
      <c r="V12" s="10">
        <v>19901557.98</v>
      </c>
      <c r="W12" s="10">
        <f ca="1">SUMIF(employeewise_report_16569168472!$C$1:$O$2593,D12,employeewise_report_16569168472!$O$1:$O$2593)</f>
        <v>19901557.98</v>
      </c>
      <c r="X12" s="10">
        <f t="shared" ca="1" si="1"/>
        <v>0</v>
      </c>
      <c r="Y12" s="10">
        <v>90.27</v>
      </c>
      <c r="Z12" s="10">
        <v>0</v>
      </c>
      <c r="AA12" s="10">
        <v>0</v>
      </c>
      <c r="AB12" s="10">
        <v>0</v>
      </c>
      <c r="AC12" s="10">
        <v>16.04</v>
      </c>
      <c r="AD12" s="10">
        <v>19.71</v>
      </c>
      <c r="AE12" s="10">
        <v>100</v>
      </c>
      <c r="AF12" s="10">
        <v>3.67</v>
      </c>
      <c r="AG12" s="10">
        <v>0</v>
      </c>
      <c r="AH12" s="10">
        <v>0</v>
      </c>
      <c r="AI12" s="10">
        <v>0</v>
      </c>
      <c r="AJ12" s="10">
        <v>0</v>
      </c>
      <c r="AK12" s="10">
        <v>28</v>
      </c>
      <c r="AL12" s="10">
        <v>136000</v>
      </c>
      <c r="AM12" s="10">
        <v>136000</v>
      </c>
      <c r="AN12" s="10">
        <v>1632.5</v>
      </c>
      <c r="AO12" s="10">
        <v>3.5</v>
      </c>
      <c r="AP12" s="10">
        <v>3300</v>
      </c>
      <c r="AQ12" s="10">
        <v>2543.94</v>
      </c>
      <c r="AR12" s="10">
        <v>3300</v>
      </c>
      <c r="AS12" s="10">
        <v>1651.5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12427.94</v>
      </c>
    </row>
    <row r="13" spans="1:52" hidden="1" x14ac:dyDescent="0.3">
      <c r="A13" s="9" t="s">
        <v>459</v>
      </c>
      <c r="B13" s="9" t="s">
        <v>19</v>
      </c>
      <c r="C13" s="9">
        <v>135</v>
      </c>
      <c r="D13" s="9" t="s">
        <v>478</v>
      </c>
      <c r="E13" s="9" t="s">
        <v>63</v>
      </c>
      <c r="F13" s="10">
        <v>371203880.19999999</v>
      </c>
      <c r="G13" s="10">
        <v>304875395.93000001</v>
      </c>
      <c r="H13" s="10">
        <v>82.13</v>
      </c>
      <c r="I13" s="10">
        <v>260</v>
      </c>
      <c r="J13" s="10">
        <v>201.96</v>
      </c>
      <c r="K13" s="10">
        <f t="shared" si="0"/>
        <v>77.676923076923075</v>
      </c>
      <c r="L13" s="10">
        <v>884289</v>
      </c>
      <c r="M13" s="10">
        <v>498796</v>
      </c>
      <c r="N13" s="10">
        <v>56.41</v>
      </c>
      <c r="O13" s="11">
        <v>38807640.07</v>
      </c>
      <c r="P13" s="11">
        <v>31342384.27</v>
      </c>
      <c r="Q13" s="11">
        <v>85</v>
      </c>
      <c r="R13" s="11">
        <v>0</v>
      </c>
      <c r="S13" s="11">
        <v>17142369.280000001</v>
      </c>
      <c r="T13" s="11">
        <v>0</v>
      </c>
      <c r="U13" s="10">
        <v>27061809.809999999</v>
      </c>
      <c r="V13" s="10">
        <v>23257684.300000001</v>
      </c>
      <c r="W13" s="10">
        <f ca="1">SUMIF(employeewise_report_16569168472!$C$1:$O$2593,D13,employeewise_report_16569168472!$O$1:$O$2593)</f>
        <v>23257684.299999997</v>
      </c>
      <c r="X13" s="10">
        <f t="shared" ca="1" si="1"/>
        <v>0</v>
      </c>
      <c r="Y13" s="10">
        <v>85.94</v>
      </c>
      <c r="Z13" s="10">
        <v>3804125.51</v>
      </c>
      <c r="AA13" s="10">
        <v>0</v>
      </c>
      <c r="AB13" s="10">
        <v>0</v>
      </c>
      <c r="AC13" s="10">
        <v>19.7</v>
      </c>
      <c r="AD13" s="10">
        <v>20.399999999999999</v>
      </c>
      <c r="AE13" s="10">
        <v>100</v>
      </c>
      <c r="AF13" s="10">
        <v>0.7</v>
      </c>
      <c r="AG13" s="10">
        <v>0</v>
      </c>
      <c r="AH13" s="10">
        <v>0</v>
      </c>
      <c r="AI13" s="10">
        <v>0</v>
      </c>
      <c r="AJ13" s="10">
        <v>0</v>
      </c>
      <c r="AK13" s="10">
        <v>30</v>
      </c>
      <c r="AL13" s="10">
        <v>102000</v>
      </c>
      <c r="AM13" s="10">
        <v>102000</v>
      </c>
      <c r="AN13" s="10">
        <v>1140</v>
      </c>
      <c r="AO13" s="10">
        <v>3.25</v>
      </c>
      <c r="AP13" s="10">
        <v>4335</v>
      </c>
      <c r="AQ13" s="10">
        <v>3876.48</v>
      </c>
      <c r="AR13" s="10">
        <v>5100</v>
      </c>
      <c r="AS13" s="10">
        <v>420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14871.48</v>
      </c>
    </row>
    <row r="14" spans="1:52" hidden="1" x14ac:dyDescent="0.3">
      <c r="A14" s="9" t="s">
        <v>459</v>
      </c>
      <c r="B14" s="9" t="s">
        <v>19</v>
      </c>
      <c r="C14" s="9">
        <v>136</v>
      </c>
      <c r="D14" s="9" t="s">
        <v>477</v>
      </c>
      <c r="E14" s="9" t="s">
        <v>17</v>
      </c>
      <c r="F14" s="10">
        <v>371203880.19999999</v>
      </c>
      <c r="G14" s="10">
        <v>304875395.93000001</v>
      </c>
      <c r="H14" s="10">
        <v>82.13</v>
      </c>
      <c r="I14" s="10">
        <v>260</v>
      </c>
      <c r="J14" s="10">
        <v>201.96</v>
      </c>
      <c r="K14" s="10">
        <f t="shared" si="0"/>
        <v>77.676923076923075</v>
      </c>
      <c r="L14" s="10">
        <v>884289</v>
      </c>
      <c r="M14" s="10">
        <v>498796</v>
      </c>
      <c r="N14" s="10">
        <v>56.41</v>
      </c>
      <c r="O14" s="11">
        <v>38807640.07</v>
      </c>
      <c r="P14" s="11">
        <v>31342384.27</v>
      </c>
      <c r="Q14" s="11">
        <v>85</v>
      </c>
      <c r="R14" s="11">
        <v>0</v>
      </c>
      <c r="S14" s="11">
        <v>17142369.280000001</v>
      </c>
      <c r="T14" s="11">
        <v>0</v>
      </c>
      <c r="U14" s="10">
        <v>22047628.039999999</v>
      </c>
      <c r="V14" s="10">
        <v>17312720.059999999</v>
      </c>
      <c r="W14" s="10">
        <f ca="1">SUMIF(employeewise_report_16569168472!$C$1:$O$2593,D14,employeewise_report_16569168472!$O$1:$O$2593)</f>
        <v>17312720.059999999</v>
      </c>
      <c r="X14" s="10">
        <f t="shared" ca="1" si="1"/>
        <v>0</v>
      </c>
      <c r="Y14" s="10">
        <v>78.52</v>
      </c>
      <c r="Z14" s="10">
        <v>4734907.9800000004</v>
      </c>
      <c r="AA14" s="10">
        <v>0</v>
      </c>
      <c r="AB14" s="10">
        <v>0</v>
      </c>
      <c r="AC14" s="10">
        <v>16.04</v>
      </c>
      <c r="AD14" s="10">
        <v>13.03</v>
      </c>
      <c r="AE14" s="10">
        <v>81.23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30</v>
      </c>
      <c r="AL14" s="10">
        <v>140000</v>
      </c>
      <c r="AM14" s="10">
        <v>140000</v>
      </c>
      <c r="AN14" s="10">
        <v>1755</v>
      </c>
      <c r="AO14" s="10">
        <v>2.5</v>
      </c>
      <c r="AP14" s="10">
        <v>2310</v>
      </c>
      <c r="AQ14" s="10">
        <v>2543.94</v>
      </c>
      <c r="AR14" s="10">
        <v>2805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9413.94</v>
      </c>
    </row>
    <row r="15" spans="1:52" hidden="1" x14ac:dyDescent="0.3">
      <c r="A15" s="15" t="s">
        <v>394</v>
      </c>
      <c r="B15" s="15" t="s">
        <v>19</v>
      </c>
      <c r="C15" s="15">
        <v>137</v>
      </c>
      <c r="D15" s="15" t="s">
        <v>405</v>
      </c>
      <c r="E15" s="15" t="s">
        <v>63</v>
      </c>
      <c r="F15" s="16">
        <v>441072019</v>
      </c>
      <c r="G15" s="16">
        <v>376875881.31</v>
      </c>
      <c r="H15" s="16">
        <v>85.45</v>
      </c>
      <c r="I15" s="16">
        <v>230</v>
      </c>
      <c r="J15" s="16">
        <v>152.74</v>
      </c>
      <c r="K15" s="16">
        <f t="shared" si="0"/>
        <v>66.408695652173918</v>
      </c>
      <c r="L15" s="16">
        <v>1113266</v>
      </c>
      <c r="M15" s="16">
        <v>1064226.56</v>
      </c>
      <c r="N15" s="16">
        <v>95.59</v>
      </c>
      <c r="O15" s="11">
        <v>46777344.350000001</v>
      </c>
      <c r="P15" s="11">
        <v>33921938.560000002</v>
      </c>
      <c r="Q15" s="11">
        <v>70</v>
      </c>
      <c r="R15" s="11">
        <v>0</v>
      </c>
      <c r="S15" s="11">
        <v>14677500.310000001</v>
      </c>
      <c r="T15" s="11">
        <v>0</v>
      </c>
      <c r="U15" s="16">
        <v>2616897.23</v>
      </c>
      <c r="V15" s="16">
        <v>2308042.15</v>
      </c>
      <c r="W15" s="10">
        <f ca="1">SUMIF(employeewise_report_16569168472!$C$1:$O$2593,D15,employeewise_report_16569168472!$O$1:$O$2593)</f>
        <v>2308042.15</v>
      </c>
      <c r="X15" s="10">
        <f t="shared" ca="1" si="1"/>
        <v>0</v>
      </c>
      <c r="Y15" s="16">
        <v>88.2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10</v>
      </c>
      <c r="AL15" s="16">
        <v>47500</v>
      </c>
      <c r="AM15" s="16">
        <v>47500</v>
      </c>
      <c r="AN15" s="16">
        <v>235</v>
      </c>
      <c r="AO15" s="16">
        <v>1</v>
      </c>
      <c r="AP15" s="16">
        <v>4335</v>
      </c>
      <c r="AQ15" s="16">
        <v>3480.96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8050.96</v>
      </c>
    </row>
    <row r="16" spans="1:52" hidden="1" x14ac:dyDescent="0.3">
      <c r="A16" s="9" t="s">
        <v>459</v>
      </c>
      <c r="B16" s="9" t="s">
        <v>19</v>
      </c>
      <c r="C16" s="9">
        <v>144</v>
      </c>
      <c r="D16" s="9" t="s">
        <v>476</v>
      </c>
      <c r="E16" s="9" t="s">
        <v>63</v>
      </c>
      <c r="F16" s="10">
        <v>371203880.19999999</v>
      </c>
      <c r="G16" s="10">
        <v>304875395.93000001</v>
      </c>
      <c r="H16" s="10">
        <v>82.13</v>
      </c>
      <c r="I16" s="10">
        <v>260</v>
      </c>
      <c r="J16" s="10">
        <v>201.96</v>
      </c>
      <c r="K16" s="10">
        <f t="shared" si="0"/>
        <v>77.676923076923075</v>
      </c>
      <c r="L16" s="10">
        <v>884289</v>
      </c>
      <c r="M16" s="10">
        <v>498796</v>
      </c>
      <c r="N16" s="10">
        <v>56.41</v>
      </c>
      <c r="O16" s="11">
        <v>38807640.07</v>
      </c>
      <c r="P16" s="11">
        <v>31342384.27</v>
      </c>
      <c r="Q16" s="11">
        <v>85</v>
      </c>
      <c r="R16" s="11">
        <v>0</v>
      </c>
      <c r="S16" s="11">
        <v>17142369.280000001</v>
      </c>
      <c r="T16" s="11">
        <v>0</v>
      </c>
      <c r="U16" s="10">
        <v>27061809.809999999</v>
      </c>
      <c r="V16" s="10">
        <v>21995888.32</v>
      </c>
      <c r="W16" s="10">
        <f ca="1">SUMIF(employeewise_report_16569168472!$C$1:$O$2593,D16,employeewise_report_16569168472!$O$1:$O$2593)</f>
        <v>21995888.32</v>
      </c>
      <c r="X16" s="10">
        <f t="shared" ca="1" si="1"/>
        <v>0</v>
      </c>
      <c r="Y16" s="10">
        <v>81.28</v>
      </c>
      <c r="Z16" s="10">
        <v>5065921.49</v>
      </c>
      <c r="AA16" s="10">
        <v>0</v>
      </c>
      <c r="AB16" s="10">
        <v>0</v>
      </c>
      <c r="AC16" s="10">
        <v>19.7</v>
      </c>
      <c r="AD16" s="10">
        <v>28.84</v>
      </c>
      <c r="AE16" s="10">
        <v>100</v>
      </c>
      <c r="AF16" s="10">
        <v>9.14</v>
      </c>
      <c r="AG16" s="10">
        <v>0</v>
      </c>
      <c r="AH16" s="10">
        <v>0</v>
      </c>
      <c r="AI16" s="10">
        <v>0</v>
      </c>
      <c r="AJ16" s="10">
        <v>0</v>
      </c>
      <c r="AK16" s="10">
        <v>26</v>
      </c>
      <c r="AL16" s="10">
        <v>154000</v>
      </c>
      <c r="AM16" s="10">
        <v>154000</v>
      </c>
      <c r="AN16" s="10">
        <v>1965</v>
      </c>
      <c r="AO16" s="10">
        <v>2.75</v>
      </c>
      <c r="AP16" s="10">
        <v>4335</v>
      </c>
      <c r="AQ16" s="10">
        <v>3876.48</v>
      </c>
      <c r="AR16" s="10">
        <v>5100</v>
      </c>
      <c r="AS16" s="10">
        <v>5484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20760.48</v>
      </c>
    </row>
    <row r="17" spans="1:52" hidden="1" x14ac:dyDescent="0.3">
      <c r="A17" s="9" t="s">
        <v>513</v>
      </c>
      <c r="B17" s="9" t="s">
        <v>19</v>
      </c>
      <c r="C17" s="9">
        <v>283</v>
      </c>
      <c r="D17" s="9" t="s">
        <v>583</v>
      </c>
      <c r="E17" s="9" t="s">
        <v>63</v>
      </c>
      <c r="F17" s="10">
        <v>2127203274.5</v>
      </c>
      <c r="G17" s="10">
        <v>1881810790.4000001</v>
      </c>
      <c r="H17" s="10">
        <v>88.46</v>
      </c>
      <c r="I17" s="10">
        <v>775</v>
      </c>
      <c r="J17" s="10">
        <v>667.79</v>
      </c>
      <c r="K17" s="10">
        <f t="shared" si="0"/>
        <v>86.166451612903217</v>
      </c>
      <c r="L17" s="10">
        <v>5507775</v>
      </c>
      <c r="M17" s="10">
        <v>2884620.88</v>
      </c>
      <c r="N17" s="10">
        <v>52.37</v>
      </c>
      <c r="O17" s="11">
        <v>217632146.47</v>
      </c>
      <c r="P17" s="11">
        <v>176992449.84999999</v>
      </c>
      <c r="Q17" s="11">
        <v>85</v>
      </c>
      <c r="R17" s="11">
        <v>0</v>
      </c>
      <c r="S17" s="11">
        <v>81249366.950000003</v>
      </c>
      <c r="T17" s="11">
        <v>0</v>
      </c>
      <c r="U17" s="10">
        <v>68136248.930000007</v>
      </c>
      <c r="V17" s="10">
        <v>69605952.040000007</v>
      </c>
      <c r="W17" s="10">
        <f ca="1">SUMIF(employeewise_report_16569168472!$C$1:$O$2593,D17,employeewise_report_16569168472!$O$1:$O$2593)</f>
        <v>69605952.039999992</v>
      </c>
      <c r="X17" s="10">
        <f t="shared" ca="1" si="1"/>
        <v>0</v>
      </c>
      <c r="Y17" s="10">
        <v>102.16</v>
      </c>
      <c r="Z17" s="10">
        <v>0</v>
      </c>
      <c r="AA17" s="10">
        <v>0</v>
      </c>
      <c r="AB17" s="10">
        <v>0</v>
      </c>
      <c r="AC17" s="10">
        <v>17.7</v>
      </c>
      <c r="AD17" s="10">
        <v>8.3699999999999992</v>
      </c>
      <c r="AE17" s="10">
        <v>47.29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10</v>
      </c>
      <c r="AL17" s="10">
        <v>124500</v>
      </c>
      <c r="AM17" s="10">
        <v>124500</v>
      </c>
      <c r="AN17" s="10">
        <v>1412.5</v>
      </c>
      <c r="AO17" s="10">
        <v>2.5</v>
      </c>
      <c r="AP17" s="10">
        <v>5610</v>
      </c>
      <c r="AQ17" s="10">
        <v>3903.84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10926.34</v>
      </c>
    </row>
    <row r="18" spans="1:52" hidden="1" x14ac:dyDescent="0.3">
      <c r="A18" s="9" t="s">
        <v>513</v>
      </c>
      <c r="B18" s="9" t="s">
        <v>19</v>
      </c>
      <c r="C18" s="9">
        <v>286</v>
      </c>
      <c r="D18" s="9" t="s">
        <v>562</v>
      </c>
      <c r="E18" s="9" t="s">
        <v>63</v>
      </c>
      <c r="F18" s="10">
        <v>2127203274.5</v>
      </c>
      <c r="G18" s="10">
        <v>1881810790.4000001</v>
      </c>
      <c r="H18" s="10">
        <v>88.46</v>
      </c>
      <c r="I18" s="10">
        <v>775</v>
      </c>
      <c r="J18" s="10">
        <v>667.79</v>
      </c>
      <c r="K18" s="10">
        <f t="shared" si="0"/>
        <v>86.166451612903217</v>
      </c>
      <c r="L18" s="10">
        <v>5507775</v>
      </c>
      <c r="M18" s="10">
        <v>2884620.88</v>
      </c>
      <c r="N18" s="10">
        <v>52.37</v>
      </c>
      <c r="O18" s="11">
        <v>217632146.47</v>
      </c>
      <c r="P18" s="11">
        <v>176992449.84999999</v>
      </c>
      <c r="Q18" s="11">
        <v>85</v>
      </c>
      <c r="R18" s="11">
        <v>0</v>
      </c>
      <c r="S18" s="11">
        <v>81249366.950000003</v>
      </c>
      <c r="T18" s="11">
        <v>0</v>
      </c>
      <c r="U18" s="10">
        <v>52754077.890000001</v>
      </c>
      <c r="V18" s="10">
        <v>45957512.079999998</v>
      </c>
      <c r="W18" s="10">
        <f ca="1">SUMIF(employeewise_report_16569168472!$C$1:$O$2593,D18,employeewise_report_16569168472!$O$1:$O$2593)</f>
        <v>45957512.079999998</v>
      </c>
      <c r="X18" s="10">
        <f t="shared" ca="1" si="1"/>
        <v>0</v>
      </c>
      <c r="Y18" s="10">
        <v>87.12</v>
      </c>
      <c r="Z18" s="10">
        <v>6796565.8099999996</v>
      </c>
      <c r="AA18" s="10">
        <v>0</v>
      </c>
      <c r="AB18" s="10">
        <v>0</v>
      </c>
      <c r="AC18" s="10">
        <v>18</v>
      </c>
      <c r="AD18" s="10">
        <v>18.350000000000001</v>
      </c>
      <c r="AE18" s="10">
        <v>100</v>
      </c>
      <c r="AF18" s="10">
        <v>0.35</v>
      </c>
      <c r="AG18" s="10">
        <v>0</v>
      </c>
      <c r="AH18" s="10">
        <v>0</v>
      </c>
      <c r="AI18" s="10">
        <v>0</v>
      </c>
      <c r="AJ18" s="10">
        <v>0</v>
      </c>
      <c r="AK18" s="10">
        <v>20</v>
      </c>
      <c r="AL18" s="10">
        <v>176500</v>
      </c>
      <c r="AM18" s="10">
        <v>176500</v>
      </c>
      <c r="AN18" s="10">
        <v>2206.25</v>
      </c>
      <c r="AO18" s="10">
        <v>3.75</v>
      </c>
      <c r="AP18" s="10">
        <v>4335</v>
      </c>
      <c r="AQ18" s="10">
        <v>3903.84</v>
      </c>
      <c r="AR18" s="10">
        <v>5100</v>
      </c>
      <c r="AS18" s="10">
        <v>210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15755.09</v>
      </c>
    </row>
    <row r="19" spans="1:52" hidden="1" x14ac:dyDescent="0.3">
      <c r="A19" s="1" t="s">
        <v>268</v>
      </c>
      <c r="B19" s="1" t="s">
        <v>19</v>
      </c>
      <c r="C19" s="1">
        <v>307</v>
      </c>
      <c r="D19" s="1" t="s">
        <v>306</v>
      </c>
      <c r="E19" s="1" t="s">
        <v>17</v>
      </c>
      <c r="F19" s="3">
        <v>744597610.20000005</v>
      </c>
      <c r="G19" s="3">
        <v>625462339.25</v>
      </c>
      <c r="H19" s="3">
        <v>84</v>
      </c>
      <c r="I19" s="3">
        <v>385</v>
      </c>
      <c r="J19" s="3">
        <v>271.54000000000002</v>
      </c>
      <c r="K19" s="3">
        <f t="shared" si="0"/>
        <v>70.529870129870133</v>
      </c>
      <c r="L19" s="3">
        <v>2094505</v>
      </c>
      <c r="M19" s="3">
        <v>1698148.51</v>
      </c>
      <c r="N19" s="3">
        <v>81.08</v>
      </c>
      <c r="O19" s="11">
        <v>78758741.549999997</v>
      </c>
      <c r="P19" s="11">
        <v>60897453.159999996</v>
      </c>
      <c r="Q19" s="11">
        <v>70</v>
      </c>
      <c r="R19" s="11">
        <v>0</v>
      </c>
      <c r="S19" s="11">
        <v>29650988.93</v>
      </c>
      <c r="T19" s="11">
        <v>0</v>
      </c>
      <c r="U19" s="3">
        <v>32589679.719999999</v>
      </c>
      <c r="V19" s="3">
        <v>28890412.550000001</v>
      </c>
      <c r="W19" s="10">
        <f ca="1">SUMIF(employeewise_report_16569168472!$C$1:$O$2593,D19,employeewise_report_16569168472!$O$1:$O$2593)</f>
        <v>28890412.550000001</v>
      </c>
      <c r="X19" s="10">
        <f t="shared" ca="1" si="1"/>
        <v>0</v>
      </c>
      <c r="Y19" s="3">
        <v>88.65</v>
      </c>
      <c r="Z19" s="3">
        <v>3699267.17</v>
      </c>
      <c r="AA19" s="3">
        <v>0</v>
      </c>
      <c r="AB19" s="3">
        <v>0</v>
      </c>
      <c r="AC19" s="3">
        <v>17.68</v>
      </c>
      <c r="AD19" s="3">
        <v>8.5</v>
      </c>
      <c r="AE19" s="3">
        <v>48.08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9</v>
      </c>
      <c r="AL19" s="3">
        <v>117500</v>
      </c>
      <c r="AM19" s="3">
        <v>117500</v>
      </c>
      <c r="AN19" s="3">
        <v>1337.5</v>
      </c>
      <c r="AO19" s="3">
        <v>3.25</v>
      </c>
      <c r="AP19" s="3">
        <v>2805</v>
      </c>
      <c r="AQ19" s="3">
        <v>2435.58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6578.08</v>
      </c>
    </row>
    <row r="20" spans="1:52" hidden="1" x14ac:dyDescent="0.3">
      <c r="A20" s="9" t="s">
        <v>513</v>
      </c>
      <c r="B20" s="9" t="s">
        <v>19</v>
      </c>
      <c r="C20" s="9">
        <v>317</v>
      </c>
      <c r="D20" s="9" t="s">
        <v>599</v>
      </c>
      <c r="E20" s="9" t="s">
        <v>60</v>
      </c>
      <c r="F20" s="10">
        <v>2127203274.5</v>
      </c>
      <c r="G20" s="10">
        <v>1881810790.4000001</v>
      </c>
      <c r="H20" s="10">
        <v>88.46</v>
      </c>
      <c r="I20" s="10">
        <v>775</v>
      </c>
      <c r="J20" s="10">
        <v>667.79</v>
      </c>
      <c r="K20" s="10">
        <f t="shared" si="0"/>
        <v>86.166451612903217</v>
      </c>
      <c r="L20" s="10">
        <v>5507775</v>
      </c>
      <c r="M20" s="10">
        <v>2884620.88</v>
      </c>
      <c r="N20" s="10">
        <v>52.37</v>
      </c>
      <c r="O20" s="11">
        <v>217632146.47</v>
      </c>
      <c r="P20" s="11">
        <v>176992449.84999999</v>
      </c>
      <c r="Q20" s="11">
        <v>85</v>
      </c>
      <c r="R20" s="11">
        <v>0</v>
      </c>
      <c r="S20" s="11">
        <v>81249366.950000003</v>
      </c>
      <c r="T20" s="11">
        <v>0</v>
      </c>
      <c r="U20" s="10">
        <v>2800000</v>
      </c>
      <c r="V20" s="10">
        <v>3097825</v>
      </c>
      <c r="W20" s="10">
        <f ca="1">SUMIF(employeewise_report_16569168472!$C$1:$O$2593,D20,employeewise_report_16569168472!$O$1:$O$2593)</f>
        <v>3097825</v>
      </c>
      <c r="X20" s="10">
        <f t="shared" ca="1" si="1"/>
        <v>0</v>
      </c>
      <c r="Y20" s="10">
        <v>110.64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18</v>
      </c>
      <c r="AL20" s="10">
        <v>96500</v>
      </c>
      <c r="AM20" s="10">
        <v>96500</v>
      </c>
      <c r="AN20" s="10">
        <v>1085</v>
      </c>
      <c r="AO20" s="10">
        <v>3.25</v>
      </c>
      <c r="AP20" s="10">
        <v>1980</v>
      </c>
      <c r="AQ20" s="10">
        <v>1463.94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4528.9399999999996</v>
      </c>
    </row>
    <row r="21" spans="1:52" hidden="1" x14ac:dyDescent="0.3">
      <c r="A21" s="9" t="s">
        <v>513</v>
      </c>
      <c r="B21" s="9" t="s">
        <v>19</v>
      </c>
      <c r="C21" s="9">
        <v>349</v>
      </c>
      <c r="D21" s="9" t="s">
        <v>561</v>
      </c>
      <c r="E21" s="9" t="s">
        <v>17</v>
      </c>
      <c r="F21" s="10">
        <v>2127203274.5</v>
      </c>
      <c r="G21" s="10">
        <v>1881810790.4000001</v>
      </c>
      <c r="H21" s="10">
        <v>88.46</v>
      </c>
      <c r="I21" s="10">
        <v>775</v>
      </c>
      <c r="J21" s="10">
        <v>667.79</v>
      </c>
      <c r="K21" s="10">
        <f t="shared" si="0"/>
        <v>86.166451612903217</v>
      </c>
      <c r="L21" s="10">
        <v>5507775</v>
      </c>
      <c r="M21" s="10">
        <v>2884620.88</v>
      </c>
      <c r="N21" s="10">
        <v>52.37</v>
      </c>
      <c r="O21" s="11">
        <v>217632146.47</v>
      </c>
      <c r="P21" s="11">
        <v>176992449.84999999</v>
      </c>
      <c r="Q21" s="11">
        <v>85</v>
      </c>
      <c r="R21" s="11">
        <v>0</v>
      </c>
      <c r="S21" s="11">
        <v>81249366.950000003</v>
      </c>
      <c r="T21" s="11">
        <v>0</v>
      </c>
      <c r="U21" s="10">
        <v>42981615.270000003</v>
      </c>
      <c r="V21" s="10">
        <v>31538779.649999999</v>
      </c>
      <c r="W21" s="10">
        <f ca="1">SUMIF(employeewise_report_16569168472!$C$1:$O$2593,D21,employeewise_report_16569168472!$O$1:$O$2593)</f>
        <v>31538779.649999999</v>
      </c>
      <c r="X21" s="10">
        <f t="shared" ca="1" si="1"/>
        <v>0</v>
      </c>
      <c r="Y21" s="10">
        <v>73.38</v>
      </c>
      <c r="Z21" s="10">
        <v>11442835.619999999</v>
      </c>
      <c r="AA21" s="10">
        <v>0</v>
      </c>
      <c r="AB21" s="10">
        <v>0</v>
      </c>
      <c r="AC21" s="10">
        <v>14.67</v>
      </c>
      <c r="AD21" s="10">
        <v>13.48</v>
      </c>
      <c r="AE21" s="10">
        <v>91.89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20</v>
      </c>
      <c r="AL21" s="10">
        <v>199500</v>
      </c>
      <c r="AM21" s="10">
        <v>199500</v>
      </c>
      <c r="AN21" s="10">
        <v>3387.5</v>
      </c>
      <c r="AO21" s="10">
        <v>4.25</v>
      </c>
      <c r="AP21" s="10">
        <v>2310</v>
      </c>
      <c r="AQ21" s="10">
        <v>2561.9</v>
      </c>
      <c r="AR21" s="10">
        <v>3300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11559.4</v>
      </c>
    </row>
    <row r="22" spans="1:52" hidden="1" x14ac:dyDescent="0.3">
      <c r="A22" s="9" t="s">
        <v>513</v>
      </c>
      <c r="B22" s="9" t="s">
        <v>19</v>
      </c>
      <c r="C22" s="9">
        <v>368</v>
      </c>
      <c r="D22" s="9" t="s">
        <v>560</v>
      </c>
      <c r="E22" s="9" t="s">
        <v>63</v>
      </c>
      <c r="F22" s="10">
        <v>2127203274.5</v>
      </c>
      <c r="G22" s="10">
        <v>1881810790.4000001</v>
      </c>
      <c r="H22" s="10">
        <v>88.46</v>
      </c>
      <c r="I22" s="10">
        <v>775</v>
      </c>
      <c r="J22" s="10">
        <v>667.79</v>
      </c>
      <c r="K22" s="10">
        <f t="shared" si="0"/>
        <v>86.166451612903217</v>
      </c>
      <c r="L22" s="10">
        <v>5507775</v>
      </c>
      <c r="M22" s="10">
        <v>2884620.88</v>
      </c>
      <c r="N22" s="10">
        <v>52.37</v>
      </c>
      <c r="O22" s="11">
        <v>217632146.47</v>
      </c>
      <c r="P22" s="11">
        <v>176992449.84999999</v>
      </c>
      <c r="Q22" s="11">
        <v>85</v>
      </c>
      <c r="R22" s="11">
        <v>0</v>
      </c>
      <c r="S22" s="11">
        <v>81249366.950000003</v>
      </c>
      <c r="T22" s="11">
        <v>0</v>
      </c>
      <c r="U22" s="10">
        <v>52754077.890000001</v>
      </c>
      <c r="V22" s="10">
        <v>38000237.670000002</v>
      </c>
      <c r="W22" s="10">
        <f ca="1">SUMIF(employeewise_report_16569168472!$C$1:$O$2593,D22,employeewise_report_16569168472!$O$1:$O$2593)</f>
        <v>38000237.670000002</v>
      </c>
      <c r="X22" s="10">
        <f t="shared" ca="1" si="1"/>
        <v>0</v>
      </c>
      <c r="Y22" s="10">
        <v>72.03</v>
      </c>
      <c r="Z22" s="10">
        <v>14753840.220000001</v>
      </c>
      <c r="AA22" s="10">
        <v>0</v>
      </c>
      <c r="AB22" s="10">
        <v>0</v>
      </c>
      <c r="AC22" s="10">
        <v>18</v>
      </c>
      <c r="AD22" s="10">
        <v>15.87</v>
      </c>
      <c r="AE22" s="10">
        <v>88.17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17</v>
      </c>
      <c r="AL22" s="10">
        <v>141500</v>
      </c>
      <c r="AM22" s="10">
        <v>141500</v>
      </c>
      <c r="AN22" s="10">
        <v>1688.75</v>
      </c>
      <c r="AO22" s="10">
        <v>3.5</v>
      </c>
      <c r="AP22" s="10">
        <v>3570</v>
      </c>
      <c r="AQ22" s="10">
        <v>3903.84</v>
      </c>
      <c r="AR22" s="10">
        <v>4335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13497.59</v>
      </c>
    </row>
    <row r="23" spans="1:52" hidden="1" x14ac:dyDescent="0.3">
      <c r="A23" s="1" t="s">
        <v>268</v>
      </c>
      <c r="B23" s="1" t="s">
        <v>19</v>
      </c>
      <c r="C23" s="1">
        <v>374</v>
      </c>
      <c r="D23" s="1" t="s">
        <v>305</v>
      </c>
      <c r="E23" s="1" t="s">
        <v>17</v>
      </c>
      <c r="F23" s="3">
        <v>744597610.20000005</v>
      </c>
      <c r="G23" s="3">
        <v>625462339.25</v>
      </c>
      <c r="H23" s="3">
        <v>84</v>
      </c>
      <c r="I23" s="3">
        <v>385</v>
      </c>
      <c r="J23" s="3">
        <v>271.54000000000002</v>
      </c>
      <c r="K23" s="3">
        <f t="shared" si="0"/>
        <v>70.529870129870133</v>
      </c>
      <c r="L23" s="3">
        <v>2094505</v>
      </c>
      <c r="M23" s="3">
        <v>1698148.51</v>
      </c>
      <c r="N23" s="3">
        <v>81.08</v>
      </c>
      <c r="O23" s="11">
        <v>78758741.549999997</v>
      </c>
      <c r="P23" s="11">
        <v>60897453.159999996</v>
      </c>
      <c r="Q23" s="11">
        <v>70</v>
      </c>
      <c r="R23" s="11">
        <v>0</v>
      </c>
      <c r="S23" s="11">
        <v>29650988.93</v>
      </c>
      <c r="T23" s="11">
        <v>0</v>
      </c>
      <c r="U23" s="3">
        <v>32589679.719999999</v>
      </c>
      <c r="V23" s="3">
        <v>26044830.68</v>
      </c>
      <c r="W23" s="10">
        <f ca="1">SUMIF(employeewise_report_16569168472!$C$1:$O$2593,D23,employeewise_report_16569168472!$O$1:$O$2593)</f>
        <v>26044830.68</v>
      </c>
      <c r="X23" s="10">
        <f t="shared" ca="1" si="1"/>
        <v>0</v>
      </c>
      <c r="Y23" s="3">
        <v>79.92</v>
      </c>
      <c r="Z23" s="3">
        <v>6544849.04</v>
      </c>
      <c r="AA23" s="3">
        <v>0</v>
      </c>
      <c r="AB23" s="3">
        <v>0</v>
      </c>
      <c r="AC23" s="3">
        <v>17.68</v>
      </c>
      <c r="AD23" s="3">
        <v>15.17</v>
      </c>
      <c r="AE23" s="3">
        <v>85.8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16</v>
      </c>
      <c r="AL23" s="3">
        <v>93000</v>
      </c>
      <c r="AM23" s="3">
        <v>93000</v>
      </c>
      <c r="AN23" s="3">
        <v>1056.25</v>
      </c>
      <c r="AO23" s="3">
        <v>3.25</v>
      </c>
      <c r="AP23" s="3">
        <v>2310</v>
      </c>
      <c r="AQ23" s="3">
        <v>2435.58</v>
      </c>
      <c r="AR23" s="3">
        <v>2805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8606.83</v>
      </c>
    </row>
    <row r="24" spans="1:52" hidden="1" x14ac:dyDescent="0.3">
      <c r="A24" s="9" t="s">
        <v>513</v>
      </c>
      <c r="B24" s="9" t="s">
        <v>19</v>
      </c>
      <c r="C24" s="9">
        <v>380</v>
      </c>
      <c r="D24" s="9" t="s">
        <v>582</v>
      </c>
      <c r="E24" s="9" t="s">
        <v>17</v>
      </c>
      <c r="F24" s="10">
        <v>2127203274.5</v>
      </c>
      <c r="G24" s="10">
        <v>1881810790.4000001</v>
      </c>
      <c r="H24" s="10">
        <v>88.46</v>
      </c>
      <c r="I24" s="10">
        <v>775</v>
      </c>
      <c r="J24" s="10">
        <v>667.79</v>
      </c>
      <c r="K24" s="10">
        <f t="shared" si="0"/>
        <v>86.166451612903217</v>
      </c>
      <c r="L24" s="10">
        <v>5507775</v>
      </c>
      <c r="M24" s="10">
        <v>2884620.88</v>
      </c>
      <c r="N24" s="10">
        <v>52.37</v>
      </c>
      <c r="O24" s="11">
        <v>217632146.47</v>
      </c>
      <c r="P24" s="11">
        <v>176992449.84999999</v>
      </c>
      <c r="Q24" s="11">
        <v>85</v>
      </c>
      <c r="R24" s="11">
        <v>0</v>
      </c>
      <c r="S24" s="11">
        <v>81249366.950000003</v>
      </c>
      <c r="T24" s="11">
        <v>0</v>
      </c>
      <c r="U24" s="10">
        <v>55512879.530000001</v>
      </c>
      <c r="V24" s="10">
        <v>60685447.060000002</v>
      </c>
      <c r="W24" s="10">
        <f ca="1">SUMIF(employeewise_report_16569168472!$C$1:$O$2593,D24,employeewise_report_16569168472!$O$1:$O$2593)</f>
        <v>60685447.060000002</v>
      </c>
      <c r="X24" s="10">
        <f t="shared" ca="1" si="1"/>
        <v>0</v>
      </c>
      <c r="Y24" s="10">
        <v>109.32</v>
      </c>
      <c r="Z24" s="10">
        <v>0</v>
      </c>
      <c r="AA24" s="10">
        <v>0</v>
      </c>
      <c r="AB24" s="10">
        <v>0</v>
      </c>
      <c r="AC24" s="10">
        <v>14.41</v>
      </c>
      <c r="AD24" s="10">
        <v>21.03</v>
      </c>
      <c r="AE24" s="10">
        <v>100</v>
      </c>
      <c r="AF24" s="10">
        <v>6.62</v>
      </c>
      <c r="AG24" s="10">
        <v>0</v>
      </c>
      <c r="AH24" s="10">
        <v>0</v>
      </c>
      <c r="AI24" s="10">
        <v>0</v>
      </c>
      <c r="AJ24" s="10">
        <v>0</v>
      </c>
      <c r="AK24" s="10">
        <v>11</v>
      </c>
      <c r="AL24" s="10">
        <v>134000</v>
      </c>
      <c r="AM24" s="10">
        <v>134000</v>
      </c>
      <c r="AN24" s="10">
        <v>1865</v>
      </c>
      <c r="AO24" s="10">
        <v>2.5</v>
      </c>
      <c r="AP24" s="10">
        <v>3630</v>
      </c>
      <c r="AQ24" s="10">
        <v>2561.9</v>
      </c>
      <c r="AR24" s="10">
        <v>3300</v>
      </c>
      <c r="AS24" s="10">
        <v>2979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14335.9</v>
      </c>
    </row>
    <row r="25" spans="1:52" hidden="1" x14ac:dyDescent="0.3">
      <c r="A25" s="9" t="s">
        <v>513</v>
      </c>
      <c r="B25" s="9" t="s">
        <v>19</v>
      </c>
      <c r="C25" s="9">
        <v>456</v>
      </c>
      <c r="D25" s="9" t="s">
        <v>536</v>
      </c>
      <c r="E25" s="9" t="s">
        <v>60</v>
      </c>
      <c r="F25" s="10">
        <v>2127203274.5</v>
      </c>
      <c r="G25" s="10">
        <v>1881810790.4000001</v>
      </c>
      <c r="H25" s="10">
        <v>88.46</v>
      </c>
      <c r="I25" s="10">
        <v>775</v>
      </c>
      <c r="J25" s="10">
        <v>667.79</v>
      </c>
      <c r="K25" s="10">
        <f t="shared" si="0"/>
        <v>86.166451612903217</v>
      </c>
      <c r="L25" s="10">
        <v>5507775</v>
      </c>
      <c r="M25" s="10">
        <v>2884620.88</v>
      </c>
      <c r="N25" s="10">
        <v>52.37</v>
      </c>
      <c r="O25" s="11">
        <v>217632146.47</v>
      </c>
      <c r="P25" s="11">
        <v>176992449.84999999</v>
      </c>
      <c r="Q25" s="11">
        <v>85</v>
      </c>
      <c r="R25" s="11">
        <v>0</v>
      </c>
      <c r="S25" s="11">
        <v>81249366.950000003</v>
      </c>
      <c r="T25" s="11">
        <v>0</v>
      </c>
      <c r="U25" s="10">
        <v>2996265.37</v>
      </c>
      <c r="V25" s="10">
        <v>2432890.87</v>
      </c>
      <c r="W25" s="10">
        <f ca="1">SUMIF(employeewise_report_16569168472!$C$1:$O$2593,D25,employeewise_report_16569168472!$O$1:$O$2593)</f>
        <v>2432890.87</v>
      </c>
      <c r="X25" s="10">
        <f t="shared" ca="1" si="1"/>
        <v>0</v>
      </c>
      <c r="Y25" s="10">
        <v>81.2</v>
      </c>
      <c r="Z25" s="10">
        <v>563374.5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17</v>
      </c>
      <c r="AL25" s="10">
        <v>43000</v>
      </c>
      <c r="AM25" s="10">
        <v>43000</v>
      </c>
      <c r="AN25" s="10">
        <v>250</v>
      </c>
      <c r="AO25" s="10">
        <v>1</v>
      </c>
      <c r="AP25" s="10">
        <v>1530</v>
      </c>
      <c r="AQ25" s="10">
        <v>1463.94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3243.94</v>
      </c>
    </row>
    <row r="26" spans="1:52" hidden="1" x14ac:dyDescent="0.3">
      <c r="A26" s="9" t="s">
        <v>422</v>
      </c>
      <c r="B26" s="9" t="s">
        <v>19</v>
      </c>
      <c r="C26" s="9">
        <v>479</v>
      </c>
      <c r="D26" s="9" t="s">
        <v>449</v>
      </c>
      <c r="E26" s="9" t="s">
        <v>17</v>
      </c>
      <c r="F26" s="10">
        <v>700885293.10000002</v>
      </c>
      <c r="G26" s="10">
        <v>605740730.62</v>
      </c>
      <c r="H26" s="10">
        <v>86.43</v>
      </c>
      <c r="I26" s="10">
        <v>630</v>
      </c>
      <c r="J26" s="10">
        <v>512.16</v>
      </c>
      <c r="K26" s="10">
        <f t="shared" si="0"/>
        <v>81.295238095238091</v>
      </c>
      <c r="L26" s="10">
        <v>1558298.7</v>
      </c>
      <c r="M26" s="10">
        <v>1041917.11</v>
      </c>
      <c r="N26" s="10">
        <v>66.86</v>
      </c>
      <c r="O26" s="11">
        <v>79153861.75</v>
      </c>
      <c r="P26" s="11">
        <v>65493954.799999997</v>
      </c>
      <c r="Q26" s="11">
        <v>85</v>
      </c>
      <c r="R26" s="11">
        <v>0</v>
      </c>
      <c r="S26" s="11">
        <v>52278949.079999998</v>
      </c>
      <c r="T26" s="11">
        <v>0</v>
      </c>
      <c r="U26" s="10">
        <v>17240553.629999999</v>
      </c>
      <c r="V26" s="10">
        <v>17803900.23</v>
      </c>
      <c r="W26" s="10">
        <f ca="1">SUMIF(employeewise_report_16569168472!$C$1:$O$2593,D26,employeewise_report_16569168472!$O$1:$O$2593)</f>
        <v>17803900.23</v>
      </c>
      <c r="X26" s="10">
        <f t="shared" ca="1" si="1"/>
        <v>0</v>
      </c>
      <c r="Y26" s="10">
        <v>103.27</v>
      </c>
      <c r="Z26" s="10">
        <v>0</v>
      </c>
      <c r="AA26" s="10">
        <v>0</v>
      </c>
      <c r="AB26" s="10">
        <v>0</v>
      </c>
      <c r="AC26" s="10">
        <v>22.3</v>
      </c>
      <c r="AD26" s="10">
        <v>18.13</v>
      </c>
      <c r="AE26" s="10">
        <v>81.3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30</v>
      </c>
      <c r="AL26" s="10">
        <v>204500</v>
      </c>
      <c r="AM26" s="10">
        <v>204500</v>
      </c>
      <c r="AN26" s="10">
        <v>2948.75</v>
      </c>
      <c r="AO26" s="10">
        <v>4.25</v>
      </c>
      <c r="AP26" s="10">
        <v>3630</v>
      </c>
      <c r="AQ26" s="10">
        <v>2606.31</v>
      </c>
      <c r="AR26" s="10">
        <v>2805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11990.06</v>
      </c>
    </row>
    <row r="27" spans="1:52" hidden="1" x14ac:dyDescent="0.3">
      <c r="A27" s="9" t="s">
        <v>513</v>
      </c>
      <c r="B27" s="9" t="s">
        <v>19</v>
      </c>
      <c r="C27" s="9">
        <v>501</v>
      </c>
      <c r="D27" s="9" t="s">
        <v>594</v>
      </c>
      <c r="E27" s="9" t="s">
        <v>17</v>
      </c>
      <c r="F27" s="10">
        <v>2127203274.5</v>
      </c>
      <c r="G27" s="10">
        <v>1881810790.4000001</v>
      </c>
      <c r="H27" s="10">
        <v>88.46</v>
      </c>
      <c r="I27" s="10">
        <v>775</v>
      </c>
      <c r="J27" s="10">
        <v>667.79</v>
      </c>
      <c r="K27" s="10">
        <f t="shared" si="0"/>
        <v>86.166451612903217</v>
      </c>
      <c r="L27" s="10">
        <v>5507775</v>
      </c>
      <c r="M27" s="10">
        <v>2884620.88</v>
      </c>
      <c r="N27" s="10">
        <v>52.37</v>
      </c>
      <c r="O27" s="11">
        <v>217632146.47</v>
      </c>
      <c r="P27" s="11">
        <v>176992449.84999999</v>
      </c>
      <c r="Q27" s="11">
        <v>85</v>
      </c>
      <c r="R27" s="11">
        <v>0</v>
      </c>
      <c r="S27" s="11">
        <v>81249366.950000003</v>
      </c>
      <c r="T27" s="11">
        <v>0</v>
      </c>
      <c r="U27" s="10">
        <v>18520968.489999998</v>
      </c>
      <c r="V27" s="10">
        <v>15010790.18</v>
      </c>
      <c r="W27" s="10">
        <f ca="1">SUMIF(employeewise_report_16569168472!$C$1:$O$2593,D27,employeewise_report_16569168472!$O$1:$O$2593)</f>
        <v>15010790.18</v>
      </c>
      <c r="X27" s="10">
        <f t="shared" ca="1" si="1"/>
        <v>0</v>
      </c>
      <c r="Y27" s="10">
        <v>81.05</v>
      </c>
      <c r="Z27" s="10">
        <v>3510178.31</v>
      </c>
      <c r="AA27" s="10">
        <v>0</v>
      </c>
      <c r="AB27" s="10">
        <v>0</v>
      </c>
      <c r="AC27" s="10">
        <v>9.3000000000000007</v>
      </c>
      <c r="AD27" s="10">
        <v>6.7</v>
      </c>
      <c r="AE27" s="10">
        <v>72.040000000000006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18</v>
      </c>
      <c r="AL27" s="10">
        <v>63500</v>
      </c>
      <c r="AM27" s="10">
        <v>63500</v>
      </c>
      <c r="AN27" s="10">
        <v>485</v>
      </c>
      <c r="AO27" s="10">
        <v>2</v>
      </c>
      <c r="AP27" s="10">
        <v>2805</v>
      </c>
      <c r="AQ27" s="10">
        <v>2561.9</v>
      </c>
      <c r="AR27" s="10">
        <v>2310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8161.9</v>
      </c>
    </row>
    <row r="28" spans="1:52" hidden="1" x14ac:dyDescent="0.3">
      <c r="A28" s="9" t="s">
        <v>513</v>
      </c>
      <c r="B28" s="9" t="s">
        <v>19</v>
      </c>
      <c r="C28" s="9">
        <v>514</v>
      </c>
      <c r="D28" s="9" t="s">
        <v>603</v>
      </c>
      <c r="E28" s="9" t="s">
        <v>17</v>
      </c>
      <c r="F28" s="10">
        <v>2127203274.5</v>
      </c>
      <c r="G28" s="10">
        <v>1881810790.4000001</v>
      </c>
      <c r="H28" s="10">
        <v>88.46</v>
      </c>
      <c r="I28" s="10">
        <v>775</v>
      </c>
      <c r="J28" s="10">
        <v>667.79</v>
      </c>
      <c r="K28" s="10">
        <f t="shared" si="0"/>
        <v>86.166451612903217</v>
      </c>
      <c r="L28" s="10">
        <v>5507775</v>
      </c>
      <c r="M28" s="10">
        <v>2884620.88</v>
      </c>
      <c r="N28" s="10">
        <v>52.37</v>
      </c>
      <c r="O28" s="11">
        <v>217632146.47</v>
      </c>
      <c r="P28" s="11">
        <v>176992449.84999999</v>
      </c>
      <c r="Q28" s="11">
        <v>85</v>
      </c>
      <c r="R28" s="11">
        <v>0</v>
      </c>
      <c r="S28" s="11">
        <v>81249366.950000003</v>
      </c>
      <c r="T28" s="11">
        <v>0</v>
      </c>
      <c r="U28" s="10">
        <v>8465863.5800000001</v>
      </c>
      <c r="V28" s="10">
        <v>8605701.9600000009</v>
      </c>
      <c r="W28" s="10">
        <f ca="1">SUMIF(employeewise_report_16569168472!$C$1:$O$2593,D28,employeewise_report_16569168472!$O$1:$O$2593)</f>
        <v>8605701.9600000009</v>
      </c>
      <c r="X28" s="10">
        <f t="shared" ca="1" si="1"/>
        <v>0</v>
      </c>
      <c r="Y28" s="10">
        <v>101.65</v>
      </c>
      <c r="Z28" s="10">
        <v>0</v>
      </c>
      <c r="AA28" s="10">
        <v>0</v>
      </c>
      <c r="AB28" s="10">
        <v>0</v>
      </c>
      <c r="AC28" s="10">
        <v>72.5</v>
      </c>
      <c r="AD28" s="10">
        <v>84.65</v>
      </c>
      <c r="AE28" s="10">
        <v>100</v>
      </c>
      <c r="AF28" s="10">
        <v>12.15</v>
      </c>
      <c r="AG28" s="10">
        <v>0</v>
      </c>
      <c r="AH28" s="10">
        <v>0</v>
      </c>
      <c r="AI28" s="10">
        <v>0</v>
      </c>
      <c r="AJ28" s="10">
        <v>0</v>
      </c>
      <c r="AK28" s="10">
        <v>29</v>
      </c>
      <c r="AL28" s="10">
        <v>183000</v>
      </c>
      <c r="AM28" s="10">
        <v>183000</v>
      </c>
      <c r="AN28" s="10">
        <v>2492.5</v>
      </c>
      <c r="AO28" s="10">
        <v>4</v>
      </c>
      <c r="AP28" s="10">
        <v>3630</v>
      </c>
      <c r="AQ28" s="10">
        <v>2561.9</v>
      </c>
      <c r="AR28" s="10">
        <v>3300</v>
      </c>
      <c r="AS28" s="10">
        <v>5467.5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17451.900000000001</v>
      </c>
    </row>
    <row r="29" spans="1:52" hidden="1" x14ac:dyDescent="0.3">
      <c r="A29" s="9" t="s">
        <v>422</v>
      </c>
      <c r="B29" s="9" t="s">
        <v>19</v>
      </c>
      <c r="C29" s="9">
        <v>522</v>
      </c>
      <c r="D29" s="9" t="s">
        <v>448</v>
      </c>
      <c r="E29" s="9" t="s">
        <v>17</v>
      </c>
      <c r="F29" s="10">
        <v>700885293.10000002</v>
      </c>
      <c r="G29" s="10">
        <v>605740730.62</v>
      </c>
      <c r="H29" s="10">
        <v>86.43</v>
      </c>
      <c r="I29" s="10">
        <v>630</v>
      </c>
      <c r="J29" s="10">
        <v>512.16</v>
      </c>
      <c r="K29" s="10">
        <f t="shared" si="0"/>
        <v>81.295238095238091</v>
      </c>
      <c r="L29" s="10">
        <v>1558298.7</v>
      </c>
      <c r="M29" s="10">
        <v>1041917.11</v>
      </c>
      <c r="N29" s="10">
        <v>66.86</v>
      </c>
      <c r="O29" s="11">
        <v>79153861.75</v>
      </c>
      <c r="P29" s="11">
        <v>65493954.799999997</v>
      </c>
      <c r="Q29" s="11">
        <v>85</v>
      </c>
      <c r="R29" s="11">
        <v>0</v>
      </c>
      <c r="S29" s="11">
        <v>52278949.079999998</v>
      </c>
      <c r="T29" s="11">
        <v>0</v>
      </c>
      <c r="U29" s="10">
        <v>17240553.629999999</v>
      </c>
      <c r="V29" s="10">
        <v>19714634.68</v>
      </c>
      <c r="W29" s="10">
        <f ca="1">SUMIF(employeewise_report_16569168472!$C$1:$O$2593,D29,employeewise_report_16569168472!$O$1:$O$2593)</f>
        <v>19714634.680000003</v>
      </c>
      <c r="X29" s="10">
        <f t="shared" ca="1" si="1"/>
        <v>0</v>
      </c>
      <c r="Y29" s="10">
        <v>114.35</v>
      </c>
      <c r="Z29" s="10">
        <v>0</v>
      </c>
      <c r="AA29" s="10">
        <v>0</v>
      </c>
      <c r="AB29" s="10">
        <v>0</v>
      </c>
      <c r="AC29" s="10">
        <v>22.3</v>
      </c>
      <c r="AD29" s="10">
        <v>22.47</v>
      </c>
      <c r="AE29" s="10">
        <v>100</v>
      </c>
      <c r="AF29" s="10">
        <v>0.17</v>
      </c>
      <c r="AG29" s="10">
        <v>0</v>
      </c>
      <c r="AH29" s="10">
        <v>0</v>
      </c>
      <c r="AI29" s="10">
        <v>0</v>
      </c>
      <c r="AJ29" s="10">
        <v>0</v>
      </c>
      <c r="AK29" s="10">
        <v>44</v>
      </c>
      <c r="AL29" s="10">
        <v>282500</v>
      </c>
      <c r="AM29" s="10">
        <v>282500</v>
      </c>
      <c r="AN29" s="10">
        <v>4071.25</v>
      </c>
      <c r="AO29" s="10">
        <v>4.25</v>
      </c>
      <c r="AP29" s="10">
        <v>3630</v>
      </c>
      <c r="AQ29" s="10">
        <v>2606.31</v>
      </c>
      <c r="AR29" s="10">
        <v>3300</v>
      </c>
      <c r="AS29" s="10">
        <v>76.5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13684.06</v>
      </c>
    </row>
    <row r="30" spans="1:52" hidden="1" x14ac:dyDescent="0.3">
      <c r="A30" s="9" t="s">
        <v>513</v>
      </c>
      <c r="B30" s="9" t="s">
        <v>19</v>
      </c>
      <c r="C30" s="9">
        <v>527</v>
      </c>
      <c r="D30" s="9" t="s">
        <v>581</v>
      </c>
      <c r="E30" s="9" t="s">
        <v>63</v>
      </c>
      <c r="F30" s="10">
        <v>2127203274.5</v>
      </c>
      <c r="G30" s="10">
        <v>1881810790.4000001</v>
      </c>
      <c r="H30" s="10">
        <v>88.46</v>
      </c>
      <c r="I30" s="10">
        <v>775</v>
      </c>
      <c r="J30" s="10">
        <v>667.79</v>
      </c>
      <c r="K30" s="10">
        <f t="shared" si="0"/>
        <v>86.166451612903217</v>
      </c>
      <c r="L30" s="10">
        <v>5507775</v>
      </c>
      <c r="M30" s="10">
        <v>2884620.88</v>
      </c>
      <c r="N30" s="10">
        <v>52.37</v>
      </c>
      <c r="O30" s="11">
        <v>217632146.47</v>
      </c>
      <c r="P30" s="11">
        <v>176992449.84999999</v>
      </c>
      <c r="Q30" s="11">
        <v>85</v>
      </c>
      <c r="R30" s="11">
        <v>0</v>
      </c>
      <c r="S30" s="11">
        <v>81249366.950000003</v>
      </c>
      <c r="T30" s="11">
        <v>0</v>
      </c>
      <c r="U30" s="10">
        <v>68136248.930000007</v>
      </c>
      <c r="V30" s="10">
        <v>70166479.989999995</v>
      </c>
      <c r="W30" s="10">
        <f ca="1">SUMIF(employeewise_report_16569168472!$C$1:$O$2593,D30,employeewise_report_16569168472!$O$1:$O$2593)</f>
        <v>70166479.99000001</v>
      </c>
      <c r="X30" s="10">
        <f t="shared" ca="1" si="1"/>
        <v>0</v>
      </c>
      <c r="Y30" s="10">
        <v>102.98</v>
      </c>
      <c r="Z30" s="10">
        <v>0</v>
      </c>
      <c r="AA30" s="10">
        <v>0</v>
      </c>
      <c r="AB30" s="10">
        <v>0</v>
      </c>
      <c r="AC30" s="10">
        <v>17.7</v>
      </c>
      <c r="AD30" s="10">
        <v>12.02</v>
      </c>
      <c r="AE30" s="10">
        <v>67.91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9</v>
      </c>
      <c r="AL30" s="10">
        <v>59000</v>
      </c>
      <c r="AM30" s="10">
        <v>59000</v>
      </c>
      <c r="AN30" s="10">
        <v>210</v>
      </c>
      <c r="AO30" s="10">
        <v>1</v>
      </c>
      <c r="AP30" s="10">
        <v>5610</v>
      </c>
      <c r="AQ30" s="10">
        <v>3903.84</v>
      </c>
      <c r="AR30" s="10">
        <v>3060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12783.84</v>
      </c>
    </row>
    <row r="31" spans="1:52" hidden="1" x14ac:dyDescent="0.3">
      <c r="A31" s="9" t="s">
        <v>513</v>
      </c>
      <c r="B31" s="9" t="s">
        <v>19</v>
      </c>
      <c r="C31" s="9">
        <v>546</v>
      </c>
      <c r="D31" s="9" t="s">
        <v>580</v>
      </c>
      <c r="E31" s="9" t="s">
        <v>63</v>
      </c>
      <c r="F31" s="10">
        <v>2127203274.5</v>
      </c>
      <c r="G31" s="10">
        <v>1881810790.4000001</v>
      </c>
      <c r="H31" s="10">
        <v>88.46</v>
      </c>
      <c r="I31" s="10">
        <v>775</v>
      </c>
      <c r="J31" s="10">
        <v>667.79</v>
      </c>
      <c r="K31" s="10">
        <f t="shared" si="0"/>
        <v>86.166451612903217</v>
      </c>
      <c r="L31" s="10">
        <v>5507775</v>
      </c>
      <c r="M31" s="10">
        <v>2884620.88</v>
      </c>
      <c r="N31" s="10">
        <v>52.37</v>
      </c>
      <c r="O31" s="11">
        <v>217632146.47</v>
      </c>
      <c r="P31" s="11">
        <v>176992449.84999999</v>
      </c>
      <c r="Q31" s="11">
        <v>85</v>
      </c>
      <c r="R31" s="11">
        <v>0</v>
      </c>
      <c r="S31" s="11">
        <v>81249366.950000003</v>
      </c>
      <c r="T31" s="11">
        <v>0</v>
      </c>
      <c r="U31" s="10">
        <v>68136248.930000007</v>
      </c>
      <c r="V31" s="10">
        <v>46533573.280000001</v>
      </c>
      <c r="W31" s="10">
        <f ca="1">SUMIF(employeewise_report_16569168472!$C$1:$O$2593,D31,employeewise_report_16569168472!$O$1:$O$2593)</f>
        <v>46533573.280000001</v>
      </c>
      <c r="X31" s="10">
        <f t="shared" ca="1" si="1"/>
        <v>0</v>
      </c>
      <c r="Y31" s="10">
        <v>68.290000000000006</v>
      </c>
      <c r="Z31" s="10">
        <v>21602675.649999999</v>
      </c>
      <c r="AA31" s="10">
        <v>0</v>
      </c>
      <c r="AB31" s="10">
        <v>0</v>
      </c>
      <c r="AC31" s="10">
        <v>17.7</v>
      </c>
      <c r="AD31" s="10">
        <v>18.59</v>
      </c>
      <c r="AE31" s="10">
        <v>100</v>
      </c>
      <c r="AF31" s="10">
        <v>0.89</v>
      </c>
      <c r="AG31" s="10">
        <v>0</v>
      </c>
      <c r="AH31" s="10">
        <v>0</v>
      </c>
      <c r="AI31" s="10">
        <v>0</v>
      </c>
      <c r="AJ31" s="10">
        <v>0</v>
      </c>
      <c r="AK31" s="10">
        <v>37</v>
      </c>
      <c r="AL31" s="10">
        <v>207000</v>
      </c>
      <c r="AM31" s="10">
        <v>207000</v>
      </c>
      <c r="AN31" s="10">
        <v>2992.5</v>
      </c>
      <c r="AO31" s="10">
        <v>4.25</v>
      </c>
      <c r="AP31" s="10">
        <v>3060</v>
      </c>
      <c r="AQ31" s="10">
        <v>3903.84</v>
      </c>
      <c r="AR31" s="10">
        <v>5100</v>
      </c>
      <c r="AS31" s="10">
        <v>534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15590.34</v>
      </c>
    </row>
    <row r="32" spans="1:52" hidden="1" x14ac:dyDescent="0.3">
      <c r="A32" s="9" t="s">
        <v>422</v>
      </c>
      <c r="B32" s="9" t="s">
        <v>19</v>
      </c>
      <c r="C32" s="9">
        <v>575</v>
      </c>
      <c r="D32" s="9" t="s">
        <v>429</v>
      </c>
      <c r="E32" s="9" t="s">
        <v>17</v>
      </c>
      <c r="F32" s="10">
        <v>700885293.10000002</v>
      </c>
      <c r="G32" s="10">
        <v>605740730.62</v>
      </c>
      <c r="H32" s="10">
        <v>86.43</v>
      </c>
      <c r="I32" s="10">
        <v>630</v>
      </c>
      <c r="J32" s="10">
        <v>512.16</v>
      </c>
      <c r="K32" s="10">
        <f t="shared" si="0"/>
        <v>81.295238095238091</v>
      </c>
      <c r="L32" s="10">
        <v>1558298.7</v>
      </c>
      <c r="M32" s="10">
        <v>1041917.11</v>
      </c>
      <c r="N32" s="10">
        <v>66.86</v>
      </c>
      <c r="O32" s="11">
        <v>79153861.75</v>
      </c>
      <c r="P32" s="11">
        <v>65493954.799999997</v>
      </c>
      <c r="Q32" s="11">
        <v>85</v>
      </c>
      <c r="R32" s="11">
        <v>0</v>
      </c>
      <c r="S32" s="11">
        <v>52278949.079999998</v>
      </c>
      <c r="T32" s="11">
        <v>0</v>
      </c>
      <c r="U32" s="10">
        <v>44287464.409999996</v>
      </c>
      <c r="V32" s="10">
        <v>31335501.199999999</v>
      </c>
      <c r="W32" s="10">
        <f ca="1">SUMIF(employeewise_report_16569168472!$C$1:$O$2593,D32,employeewise_report_16569168472!$O$1:$O$2593)</f>
        <v>31335501.199999999</v>
      </c>
      <c r="X32" s="10">
        <f t="shared" ca="1" si="1"/>
        <v>0</v>
      </c>
      <c r="Y32" s="10">
        <v>70.75</v>
      </c>
      <c r="Z32" s="10">
        <v>12951963.210000001</v>
      </c>
      <c r="AA32" s="10">
        <v>0</v>
      </c>
      <c r="AB32" s="10">
        <v>0</v>
      </c>
      <c r="AC32" s="10">
        <v>25.22</v>
      </c>
      <c r="AD32" s="10">
        <v>14.84</v>
      </c>
      <c r="AE32" s="10">
        <v>58.84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23</v>
      </c>
      <c r="AL32" s="10">
        <v>316500</v>
      </c>
      <c r="AM32" s="10">
        <v>316500</v>
      </c>
      <c r="AN32" s="10">
        <v>5440</v>
      </c>
      <c r="AO32" s="10">
        <v>4.5</v>
      </c>
      <c r="AP32" s="10">
        <v>2310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7750</v>
      </c>
    </row>
    <row r="33" spans="1:52" hidden="1" x14ac:dyDescent="0.3">
      <c r="A33" s="9" t="s">
        <v>422</v>
      </c>
      <c r="B33" s="9" t="s">
        <v>19</v>
      </c>
      <c r="C33" s="9">
        <v>579</v>
      </c>
      <c r="D33" s="9" t="s">
        <v>447</v>
      </c>
      <c r="E33" s="9" t="s">
        <v>17</v>
      </c>
      <c r="F33" s="10">
        <v>700885293.10000002</v>
      </c>
      <c r="G33" s="10">
        <v>605740730.62</v>
      </c>
      <c r="H33" s="10">
        <v>86.43</v>
      </c>
      <c r="I33" s="10">
        <v>630</v>
      </c>
      <c r="J33" s="10">
        <v>512.16</v>
      </c>
      <c r="K33" s="10">
        <f t="shared" si="0"/>
        <v>81.295238095238091</v>
      </c>
      <c r="L33" s="10">
        <v>1558298.7</v>
      </c>
      <c r="M33" s="10">
        <v>1041917.11</v>
      </c>
      <c r="N33" s="10">
        <v>66.86</v>
      </c>
      <c r="O33" s="11">
        <v>79153861.75</v>
      </c>
      <c r="P33" s="11">
        <v>65493954.799999997</v>
      </c>
      <c r="Q33" s="11">
        <v>85</v>
      </c>
      <c r="R33" s="11">
        <v>0</v>
      </c>
      <c r="S33" s="11">
        <v>52278949.079999998</v>
      </c>
      <c r="T33" s="11">
        <v>0</v>
      </c>
      <c r="U33" s="10">
        <v>17240553.629999999</v>
      </c>
      <c r="V33" s="10">
        <v>16530615.85</v>
      </c>
      <c r="W33" s="10">
        <f ca="1">SUMIF(employeewise_report_16569168472!$C$1:$O$2593,D33,employeewise_report_16569168472!$O$1:$O$2593)</f>
        <v>16530615.85</v>
      </c>
      <c r="X33" s="10">
        <f t="shared" ca="1" si="1"/>
        <v>0</v>
      </c>
      <c r="Y33" s="10">
        <v>95.88</v>
      </c>
      <c r="Z33" s="10">
        <v>0</v>
      </c>
      <c r="AA33" s="10">
        <v>0</v>
      </c>
      <c r="AB33" s="10">
        <v>0</v>
      </c>
      <c r="AC33" s="10">
        <v>22.3</v>
      </c>
      <c r="AD33" s="10">
        <v>16.329999999999998</v>
      </c>
      <c r="AE33" s="10">
        <v>73.23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34</v>
      </c>
      <c r="AL33" s="10">
        <v>153000</v>
      </c>
      <c r="AM33" s="10">
        <v>153000</v>
      </c>
      <c r="AN33" s="10">
        <v>1912.5</v>
      </c>
      <c r="AO33" s="10">
        <v>3.75</v>
      </c>
      <c r="AP33" s="10">
        <v>3300</v>
      </c>
      <c r="AQ33" s="10">
        <v>2606.31</v>
      </c>
      <c r="AR33" s="10">
        <v>2310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10128.81</v>
      </c>
    </row>
    <row r="34" spans="1:52" hidden="1" x14ac:dyDescent="0.3">
      <c r="A34" s="9" t="s">
        <v>513</v>
      </c>
      <c r="B34" s="9" t="s">
        <v>19</v>
      </c>
      <c r="C34" s="9">
        <v>730</v>
      </c>
      <c r="D34" s="9" t="s">
        <v>559</v>
      </c>
      <c r="E34" s="9" t="s">
        <v>17</v>
      </c>
      <c r="F34" s="10">
        <v>2127203274.5</v>
      </c>
      <c r="G34" s="10">
        <v>1881810790.4000001</v>
      </c>
      <c r="H34" s="10">
        <v>88.46</v>
      </c>
      <c r="I34" s="10">
        <v>775</v>
      </c>
      <c r="J34" s="10">
        <v>667.79</v>
      </c>
      <c r="K34" s="10">
        <f t="shared" si="0"/>
        <v>86.166451612903217</v>
      </c>
      <c r="L34" s="10">
        <v>5507775</v>
      </c>
      <c r="M34" s="10">
        <v>2884620.88</v>
      </c>
      <c r="N34" s="10">
        <v>52.37</v>
      </c>
      <c r="O34" s="11">
        <v>217632146.47</v>
      </c>
      <c r="P34" s="11">
        <v>176992449.84999999</v>
      </c>
      <c r="Q34" s="11">
        <v>85</v>
      </c>
      <c r="R34" s="11">
        <v>0</v>
      </c>
      <c r="S34" s="11">
        <v>81249366.950000003</v>
      </c>
      <c r="T34" s="11">
        <v>0</v>
      </c>
      <c r="U34" s="10">
        <v>42981615.270000003</v>
      </c>
      <c r="V34" s="10">
        <v>39899209.590000004</v>
      </c>
      <c r="W34" s="10">
        <f ca="1">SUMIF(employeewise_report_16569168472!$C$1:$O$2593,D34,employeewise_report_16569168472!$O$1:$O$2593)</f>
        <v>39899209.589999996</v>
      </c>
      <c r="X34" s="10">
        <f t="shared" ca="1" si="1"/>
        <v>0</v>
      </c>
      <c r="Y34" s="10">
        <v>92.83</v>
      </c>
      <c r="Z34" s="10">
        <v>0</v>
      </c>
      <c r="AA34" s="10">
        <v>0</v>
      </c>
      <c r="AB34" s="10">
        <v>0</v>
      </c>
      <c r="AC34" s="10">
        <v>14.67</v>
      </c>
      <c r="AD34" s="10">
        <v>18.73</v>
      </c>
      <c r="AE34" s="10">
        <v>100</v>
      </c>
      <c r="AF34" s="10">
        <v>4.0599999999999996</v>
      </c>
      <c r="AG34" s="10">
        <v>0</v>
      </c>
      <c r="AH34" s="10">
        <v>0</v>
      </c>
      <c r="AI34" s="10">
        <v>0</v>
      </c>
      <c r="AJ34" s="10">
        <v>0</v>
      </c>
      <c r="AK34" s="10">
        <v>14</v>
      </c>
      <c r="AL34" s="10">
        <v>307000</v>
      </c>
      <c r="AM34" s="10">
        <v>297000</v>
      </c>
      <c r="AN34" s="10">
        <v>5287.5</v>
      </c>
      <c r="AO34" s="10">
        <v>4.5</v>
      </c>
      <c r="AP34" s="10">
        <v>3300</v>
      </c>
      <c r="AQ34" s="10">
        <v>2561.9</v>
      </c>
      <c r="AR34" s="10">
        <v>3300</v>
      </c>
      <c r="AS34" s="10">
        <v>1827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16276.4</v>
      </c>
    </row>
    <row r="35" spans="1:52" hidden="1" x14ac:dyDescent="0.3">
      <c r="A35" s="1" t="s">
        <v>268</v>
      </c>
      <c r="B35" s="1" t="s">
        <v>19</v>
      </c>
      <c r="C35" s="1">
        <v>787</v>
      </c>
      <c r="D35" s="1" t="s">
        <v>283</v>
      </c>
      <c r="E35" s="1" t="s">
        <v>17</v>
      </c>
      <c r="F35" s="3">
        <v>744597610.20000005</v>
      </c>
      <c r="G35" s="3">
        <v>625462339.25</v>
      </c>
      <c r="H35" s="3">
        <v>84</v>
      </c>
      <c r="I35" s="3">
        <v>385</v>
      </c>
      <c r="J35" s="3">
        <v>271.54000000000002</v>
      </c>
      <c r="K35" s="3">
        <f t="shared" si="0"/>
        <v>70.529870129870133</v>
      </c>
      <c r="L35" s="3">
        <v>2094505</v>
      </c>
      <c r="M35" s="3">
        <v>1698148.51</v>
      </c>
      <c r="N35" s="3">
        <v>81.08</v>
      </c>
      <c r="O35" s="11">
        <v>78758741.549999997</v>
      </c>
      <c r="P35" s="11">
        <v>60897453.159999996</v>
      </c>
      <c r="Q35" s="11">
        <v>70</v>
      </c>
      <c r="R35" s="11">
        <v>0</v>
      </c>
      <c r="S35" s="11">
        <v>29650988.93</v>
      </c>
      <c r="T35" s="11">
        <v>0</v>
      </c>
      <c r="U35" s="3">
        <v>2486376.2000000002</v>
      </c>
      <c r="V35" s="3">
        <v>1667181.09</v>
      </c>
      <c r="W35" s="10">
        <f ca="1">SUMIF(employeewise_report_16569168472!$C$1:$O$2593,D35,employeewise_report_16569168472!$O$1:$O$2593)</f>
        <v>1667181.0899999999</v>
      </c>
      <c r="X35" s="10">
        <f t="shared" ca="1" si="1"/>
        <v>0</v>
      </c>
      <c r="Y35" s="3">
        <v>67.05</v>
      </c>
      <c r="Z35" s="3">
        <v>819195.11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4</v>
      </c>
      <c r="AL35" s="3">
        <v>14000</v>
      </c>
      <c r="AM35" s="3">
        <v>14000</v>
      </c>
      <c r="AN35" s="3">
        <v>0</v>
      </c>
      <c r="AO35" s="3">
        <v>0</v>
      </c>
      <c r="AP35" s="3">
        <v>1980</v>
      </c>
      <c r="AQ35" s="3">
        <v>2435.58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4415.58</v>
      </c>
    </row>
    <row r="36" spans="1:52" hidden="1" x14ac:dyDescent="0.3">
      <c r="A36" s="1" t="s">
        <v>268</v>
      </c>
      <c r="B36" s="1" t="s">
        <v>19</v>
      </c>
      <c r="C36" s="1">
        <v>789</v>
      </c>
      <c r="D36" s="1" t="s">
        <v>282</v>
      </c>
      <c r="E36" s="1" t="s">
        <v>63</v>
      </c>
      <c r="F36" s="3">
        <v>744597610.20000005</v>
      </c>
      <c r="G36" s="3">
        <v>625462339.25</v>
      </c>
      <c r="H36" s="3">
        <v>84</v>
      </c>
      <c r="I36" s="3">
        <v>385</v>
      </c>
      <c r="J36" s="3">
        <v>271.54000000000002</v>
      </c>
      <c r="K36" s="3">
        <f t="shared" si="0"/>
        <v>70.529870129870133</v>
      </c>
      <c r="L36" s="3">
        <v>2094505</v>
      </c>
      <c r="M36" s="3">
        <v>1698148.51</v>
      </c>
      <c r="N36" s="3">
        <v>81.08</v>
      </c>
      <c r="O36" s="11">
        <v>78758741.549999997</v>
      </c>
      <c r="P36" s="11">
        <v>60897453.159999996</v>
      </c>
      <c r="Q36" s="11">
        <v>70</v>
      </c>
      <c r="R36" s="11">
        <v>0</v>
      </c>
      <c r="S36" s="11">
        <v>29650988.93</v>
      </c>
      <c r="T36" s="11">
        <v>0</v>
      </c>
      <c r="U36" s="3">
        <v>3051721.4</v>
      </c>
      <c r="V36" s="3">
        <v>2386385.16</v>
      </c>
      <c r="W36" s="10">
        <f ca="1">SUMIF(employeewise_report_16569168472!$C$1:$O$2593,D36,employeewise_report_16569168472!$O$1:$O$2593)</f>
        <v>2386385.16</v>
      </c>
      <c r="X36" s="10">
        <f t="shared" ca="1" si="1"/>
        <v>0</v>
      </c>
      <c r="Y36" s="3">
        <v>78.2</v>
      </c>
      <c r="Z36" s="3">
        <v>665336.24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14</v>
      </c>
      <c r="AL36" s="3">
        <v>73000</v>
      </c>
      <c r="AM36" s="3">
        <v>73000</v>
      </c>
      <c r="AN36" s="3">
        <v>730</v>
      </c>
      <c r="AO36" s="3">
        <v>3</v>
      </c>
      <c r="AP36" s="3">
        <v>3570</v>
      </c>
      <c r="AQ36" s="3">
        <v>3711.36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8011.36</v>
      </c>
    </row>
    <row r="37" spans="1:52" hidden="1" x14ac:dyDescent="0.3">
      <c r="A37" s="9" t="s">
        <v>513</v>
      </c>
      <c r="B37" s="9" t="s">
        <v>19</v>
      </c>
      <c r="C37" s="9">
        <v>792</v>
      </c>
      <c r="D37" s="9" t="s">
        <v>593</v>
      </c>
      <c r="E37" s="9" t="s">
        <v>63</v>
      </c>
      <c r="F37" s="10">
        <v>2127203274.5</v>
      </c>
      <c r="G37" s="10">
        <v>1881810790.4000001</v>
      </c>
      <c r="H37" s="10">
        <v>88.46</v>
      </c>
      <c r="I37" s="10">
        <v>775</v>
      </c>
      <c r="J37" s="10">
        <v>667.79</v>
      </c>
      <c r="K37" s="10">
        <f t="shared" si="0"/>
        <v>86.166451612903217</v>
      </c>
      <c r="L37" s="10">
        <v>5507775</v>
      </c>
      <c r="M37" s="10">
        <v>2884620.88</v>
      </c>
      <c r="N37" s="10">
        <v>52.37</v>
      </c>
      <c r="O37" s="11">
        <v>217632146.47</v>
      </c>
      <c r="P37" s="11">
        <v>176992449.84999999</v>
      </c>
      <c r="Q37" s="11">
        <v>85</v>
      </c>
      <c r="R37" s="11">
        <v>0</v>
      </c>
      <c r="S37" s="11">
        <v>81249366.950000003</v>
      </c>
      <c r="T37" s="11">
        <v>0</v>
      </c>
      <c r="U37" s="10">
        <v>22732524.690000001</v>
      </c>
      <c r="V37" s="10">
        <v>16725553.439999999</v>
      </c>
      <c r="W37" s="10">
        <f ca="1">SUMIF(employeewise_report_16569168472!$C$1:$O$2593,D37,employeewise_report_16569168472!$O$1:$O$2593)</f>
        <v>16725553.440000001</v>
      </c>
      <c r="X37" s="10">
        <f t="shared" ca="1" si="1"/>
        <v>0</v>
      </c>
      <c r="Y37" s="10">
        <v>73.58</v>
      </c>
      <c r="Z37" s="10">
        <v>6006971.25</v>
      </c>
      <c r="AA37" s="10">
        <v>0</v>
      </c>
      <c r="AB37" s="10">
        <v>0</v>
      </c>
      <c r="AC37" s="10">
        <v>11.42</v>
      </c>
      <c r="AD37" s="10">
        <v>8.9499999999999993</v>
      </c>
      <c r="AE37" s="10">
        <v>78.37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22</v>
      </c>
      <c r="AL37" s="10">
        <v>70000</v>
      </c>
      <c r="AM37" s="10">
        <v>70000</v>
      </c>
      <c r="AN37" s="10">
        <v>481.25</v>
      </c>
      <c r="AO37" s="10">
        <v>1.25</v>
      </c>
      <c r="AP37" s="10">
        <v>3570</v>
      </c>
      <c r="AQ37" s="10">
        <v>3903.84</v>
      </c>
      <c r="AR37" s="10">
        <v>3570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11525.09</v>
      </c>
    </row>
    <row r="38" spans="1:52" hidden="1" x14ac:dyDescent="0.3">
      <c r="A38" s="9" t="s">
        <v>513</v>
      </c>
      <c r="B38" s="9" t="s">
        <v>19</v>
      </c>
      <c r="C38" s="9">
        <v>795</v>
      </c>
      <c r="D38" s="9" t="s">
        <v>579</v>
      </c>
      <c r="E38" s="9" t="s">
        <v>17</v>
      </c>
      <c r="F38" s="10">
        <v>2127203274.5</v>
      </c>
      <c r="G38" s="10">
        <v>1881810790.4000001</v>
      </c>
      <c r="H38" s="10">
        <v>88.46</v>
      </c>
      <c r="I38" s="10">
        <v>775</v>
      </c>
      <c r="J38" s="10">
        <v>667.79</v>
      </c>
      <c r="K38" s="10">
        <f t="shared" si="0"/>
        <v>86.166451612903217</v>
      </c>
      <c r="L38" s="10">
        <v>5507775</v>
      </c>
      <c r="M38" s="10">
        <v>2884620.88</v>
      </c>
      <c r="N38" s="10">
        <v>52.37</v>
      </c>
      <c r="O38" s="11">
        <v>217632146.47</v>
      </c>
      <c r="P38" s="11">
        <v>176992449.84999999</v>
      </c>
      <c r="Q38" s="11">
        <v>85</v>
      </c>
      <c r="R38" s="11">
        <v>0</v>
      </c>
      <c r="S38" s="11">
        <v>81249366.950000003</v>
      </c>
      <c r="T38" s="11">
        <v>0</v>
      </c>
      <c r="U38" s="10">
        <v>15708362.02</v>
      </c>
      <c r="V38" s="10">
        <v>2755853.4</v>
      </c>
      <c r="W38" s="10">
        <f ca="1">SUMIF(employeewise_report_16569168472!$C$1:$O$2593,D38,employeewise_report_16569168472!$O$1:$O$2593)</f>
        <v>2755853.4</v>
      </c>
      <c r="X38" s="10">
        <f t="shared" ca="1" si="1"/>
        <v>0</v>
      </c>
      <c r="Y38" s="10">
        <v>17.54</v>
      </c>
      <c r="Z38" s="10">
        <v>12952508.619999999</v>
      </c>
      <c r="AA38" s="10">
        <v>0</v>
      </c>
      <c r="AB38" s="10">
        <v>0</v>
      </c>
      <c r="AC38" s="10">
        <v>4.58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1</v>
      </c>
      <c r="AL38" s="12">
        <v>2000</v>
      </c>
      <c r="AM38" s="12">
        <v>2000</v>
      </c>
      <c r="AN38" s="12">
        <v>0</v>
      </c>
      <c r="AO38" s="10">
        <v>0</v>
      </c>
      <c r="AP38" s="10">
        <v>0</v>
      </c>
      <c r="AQ38" s="11">
        <v>853.97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853.97</v>
      </c>
    </row>
    <row r="39" spans="1:52" hidden="1" x14ac:dyDescent="0.3">
      <c r="A39" s="9" t="s">
        <v>459</v>
      </c>
      <c r="B39" s="9" t="s">
        <v>19</v>
      </c>
      <c r="C39" s="9">
        <v>797</v>
      </c>
      <c r="D39" s="9" t="s">
        <v>475</v>
      </c>
      <c r="E39" s="9" t="s">
        <v>17</v>
      </c>
      <c r="F39" s="10">
        <v>371203880.19999999</v>
      </c>
      <c r="G39" s="10">
        <v>304875395.93000001</v>
      </c>
      <c r="H39" s="10">
        <v>82.13</v>
      </c>
      <c r="I39" s="10">
        <v>260</v>
      </c>
      <c r="J39" s="10">
        <v>201.96</v>
      </c>
      <c r="K39" s="10">
        <f t="shared" si="0"/>
        <v>77.676923076923075</v>
      </c>
      <c r="L39" s="10">
        <v>884289</v>
      </c>
      <c r="M39" s="10">
        <v>498796</v>
      </c>
      <c r="N39" s="10">
        <v>56.41</v>
      </c>
      <c r="O39" s="11">
        <v>38807640.07</v>
      </c>
      <c r="P39" s="11">
        <v>31342384.27</v>
      </c>
      <c r="Q39" s="11">
        <v>85</v>
      </c>
      <c r="R39" s="11">
        <v>0</v>
      </c>
      <c r="S39" s="11">
        <v>17142369.280000001</v>
      </c>
      <c r="T39" s="11">
        <v>0</v>
      </c>
      <c r="U39" s="10">
        <v>5785751.2800000003</v>
      </c>
      <c r="V39" s="10">
        <v>5365179.63</v>
      </c>
      <c r="W39" s="10">
        <f ca="1">SUMIF(employeewise_report_16569168472!$C$1:$O$2593,D39,employeewise_report_16569168472!$O$1:$O$2593)</f>
        <v>5365179.63</v>
      </c>
      <c r="X39" s="10">
        <f t="shared" ca="1" si="1"/>
        <v>0</v>
      </c>
      <c r="Y39" s="10">
        <v>92.73</v>
      </c>
      <c r="Z39" s="10">
        <v>0</v>
      </c>
      <c r="AA39" s="10">
        <v>0</v>
      </c>
      <c r="AB39" s="10">
        <v>0</v>
      </c>
      <c r="AC39" s="10">
        <v>4.18</v>
      </c>
      <c r="AD39" s="10">
        <v>8.31</v>
      </c>
      <c r="AE39" s="10">
        <v>100</v>
      </c>
      <c r="AF39" s="10">
        <v>4.13</v>
      </c>
      <c r="AG39" s="10">
        <v>0</v>
      </c>
      <c r="AH39" s="10">
        <v>0</v>
      </c>
      <c r="AI39" s="10">
        <v>0</v>
      </c>
      <c r="AJ39" s="10">
        <v>0</v>
      </c>
      <c r="AK39" s="10">
        <v>5</v>
      </c>
      <c r="AL39" s="10">
        <v>42000</v>
      </c>
      <c r="AM39" s="10">
        <v>42000</v>
      </c>
      <c r="AN39" s="10">
        <v>525</v>
      </c>
      <c r="AO39" s="10">
        <v>1.25</v>
      </c>
      <c r="AP39" s="10">
        <v>1100</v>
      </c>
      <c r="AQ39" s="10">
        <v>847.98</v>
      </c>
      <c r="AR39" s="10">
        <v>1100</v>
      </c>
      <c r="AS39" s="10">
        <v>1858.5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5431.48</v>
      </c>
    </row>
    <row r="40" spans="1:52" hidden="1" x14ac:dyDescent="0.3">
      <c r="A40" s="15" t="s">
        <v>168</v>
      </c>
      <c r="B40" s="15" t="s">
        <v>19</v>
      </c>
      <c r="C40" s="15">
        <v>799</v>
      </c>
      <c r="D40" s="15" t="s">
        <v>186</v>
      </c>
      <c r="E40" s="15" t="s">
        <v>63</v>
      </c>
      <c r="F40" s="16">
        <v>379893557.14999998</v>
      </c>
      <c r="G40" s="16">
        <v>286717574.06</v>
      </c>
      <c r="H40" s="16">
        <v>75.47</v>
      </c>
      <c r="I40" s="16">
        <v>300</v>
      </c>
      <c r="J40" s="16">
        <v>199.77</v>
      </c>
      <c r="K40" s="16">
        <f t="shared" si="0"/>
        <v>66.59</v>
      </c>
      <c r="L40" s="16">
        <v>558503.4</v>
      </c>
      <c r="M40" s="16">
        <v>635169.03</v>
      </c>
      <c r="N40" s="16">
        <v>113.73</v>
      </c>
      <c r="O40" s="11">
        <v>44160639.700000003</v>
      </c>
      <c r="P40" s="11">
        <v>28530419.620000001</v>
      </c>
      <c r="Q40" s="11">
        <v>0</v>
      </c>
      <c r="R40" s="11">
        <v>0</v>
      </c>
      <c r="S40" s="11">
        <v>20184620.73</v>
      </c>
      <c r="T40" s="11">
        <v>0</v>
      </c>
      <c r="U40" s="16">
        <v>34628306.32</v>
      </c>
      <c r="V40" s="16">
        <v>26924153.949999999</v>
      </c>
      <c r="W40" s="10">
        <f ca="1">SUMIF(employeewise_report_16569168472!$C$1:$O$2593,D40,employeewise_report_16569168472!$O$1:$O$2593)</f>
        <v>26924153.949999996</v>
      </c>
      <c r="X40" s="10">
        <f t="shared" ca="1" si="1"/>
        <v>0</v>
      </c>
      <c r="Y40" s="16">
        <v>77.75</v>
      </c>
      <c r="Z40" s="16">
        <v>7704152.3700000001</v>
      </c>
      <c r="AA40" s="16">
        <v>0</v>
      </c>
      <c r="AB40" s="16">
        <v>0</v>
      </c>
      <c r="AC40" s="16">
        <v>27.92</v>
      </c>
      <c r="AD40" s="16">
        <v>36.93</v>
      </c>
      <c r="AE40" s="16">
        <v>100</v>
      </c>
      <c r="AF40" s="16">
        <v>9.01</v>
      </c>
      <c r="AG40" s="16">
        <v>0</v>
      </c>
      <c r="AH40" s="16">
        <v>0</v>
      </c>
      <c r="AI40" s="16">
        <v>0</v>
      </c>
      <c r="AJ40" s="16">
        <v>0</v>
      </c>
      <c r="AK40" s="16">
        <v>31</v>
      </c>
      <c r="AL40" s="16">
        <v>226000</v>
      </c>
      <c r="AM40" s="16">
        <v>226000</v>
      </c>
      <c r="AN40" s="16">
        <v>3280</v>
      </c>
      <c r="AO40" s="16">
        <v>4</v>
      </c>
      <c r="AP40" s="16">
        <v>3570</v>
      </c>
      <c r="AQ40" s="16">
        <v>0</v>
      </c>
      <c r="AR40" s="16">
        <v>0</v>
      </c>
      <c r="AS40" s="16">
        <v>5406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12256</v>
      </c>
    </row>
    <row r="41" spans="1:52" hidden="1" x14ac:dyDescent="0.3">
      <c r="A41" s="9" t="s">
        <v>422</v>
      </c>
      <c r="B41" s="9" t="s">
        <v>19</v>
      </c>
      <c r="C41" s="9">
        <v>809</v>
      </c>
      <c r="D41" s="9" t="s">
        <v>428</v>
      </c>
      <c r="E41" s="9" t="s">
        <v>63</v>
      </c>
      <c r="F41" s="10">
        <v>700885293.10000002</v>
      </c>
      <c r="G41" s="10">
        <v>605740730.62</v>
      </c>
      <c r="H41" s="10">
        <v>86.43</v>
      </c>
      <c r="I41" s="10">
        <v>630</v>
      </c>
      <c r="J41" s="10">
        <v>512.16</v>
      </c>
      <c r="K41" s="10">
        <f t="shared" si="0"/>
        <v>81.295238095238091</v>
      </c>
      <c r="L41" s="10">
        <v>1558298.7</v>
      </c>
      <c r="M41" s="10">
        <v>1041917.11</v>
      </c>
      <c r="N41" s="10">
        <v>66.86</v>
      </c>
      <c r="O41" s="11">
        <v>79153861.75</v>
      </c>
      <c r="P41" s="11">
        <v>65493954.799999997</v>
      </c>
      <c r="Q41" s="11">
        <v>85</v>
      </c>
      <c r="R41" s="11">
        <v>0</v>
      </c>
      <c r="S41" s="11">
        <v>52278949.079999998</v>
      </c>
      <c r="T41" s="11">
        <v>0</v>
      </c>
      <c r="U41" s="10">
        <v>54357022.25</v>
      </c>
      <c r="V41" s="10">
        <v>39845872.640000001</v>
      </c>
      <c r="W41" s="10">
        <f ca="1">SUMIF(employeewise_report_16569168472!$C$1:$O$2593,D41,employeewise_report_16569168472!$O$1:$O$2593)</f>
        <v>39845872.640000001</v>
      </c>
      <c r="X41" s="10">
        <f t="shared" ca="1" si="1"/>
        <v>0</v>
      </c>
      <c r="Y41" s="10">
        <v>73.3</v>
      </c>
      <c r="Z41" s="10">
        <v>14511149.609999999</v>
      </c>
      <c r="AA41" s="10">
        <v>0</v>
      </c>
      <c r="AB41" s="10">
        <v>0</v>
      </c>
      <c r="AC41" s="10">
        <v>30.95</v>
      </c>
      <c r="AD41" s="10">
        <v>33.1</v>
      </c>
      <c r="AE41" s="10">
        <v>100</v>
      </c>
      <c r="AF41" s="10">
        <v>2.15</v>
      </c>
      <c r="AG41" s="10">
        <v>0</v>
      </c>
      <c r="AH41" s="10">
        <v>0</v>
      </c>
      <c r="AI41" s="10">
        <v>0</v>
      </c>
      <c r="AJ41" s="10">
        <v>0</v>
      </c>
      <c r="AK41" s="10">
        <v>23</v>
      </c>
      <c r="AL41" s="10">
        <v>335000</v>
      </c>
      <c r="AM41" s="10">
        <v>335000</v>
      </c>
      <c r="AN41" s="10">
        <v>5742.5</v>
      </c>
      <c r="AO41" s="10">
        <v>4.75</v>
      </c>
      <c r="AP41" s="10">
        <v>3570</v>
      </c>
      <c r="AQ41" s="10">
        <v>0</v>
      </c>
      <c r="AR41" s="10">
        <v>5100</v>
      </c>
      <c r="AS41" s="10">
        <v>1290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15702.5</v>
      </c>
    </row>
    <row r="42" spans="1:52" hidden="1" x14ac:dyDescent="0.3">
      <c r="A42" s="1" t="s">
        <v>268</v>
      </c>
      <c r="B42" s="1" t="s">
        <v>19</v>
      </c>
      <c r="C42" s="1">
        <v>814</v>
      </c>
      <c r="D42" s="1" t="s">
        <v>304</v>
      </c>
      <c r="E42" s="1" t="s">
        <v>17</v>
      </c>
      <c r="F42" s="3">
        <v>744597610.20000005</v>
      </c>
      <c r="G42" s="3">
        <v>625462339.25</v>
      </c>
      <c r="H42" s="3">
        <v>84</v>
      </c>
      <c r="I42" s="3">
        <v>385</v>
      </c>
      <c r="J42" s="3">
        <v>271.54000000000002</v>
      </c>
      <c r="K42" s="3">
        <f t="shared" si="0"/>
        <v>70.529870129870133</v>
      </c>
      <c r="L42" s="3">
        <v>2094505</v>
      </c>
      <c r="M42" s="3">
        <v>1698148.51</v>
      </c>
      <c r="N42" s="3">
        <v>81.08</v>
      </c>
      <c r="O42" s="11">
        <v>78758741.549999997</v>
      </c>
      <c r="P42" s="11">
        <v>60897453.159999996</v>
      </c>
      <c r="Q42" s="11">
        <v>70</v>
      </c>
      <c r="R42" s="11">
        <v>0</v>
      </c>
      <c r="S42" s="11">
        <v>29650988.93</v>
      </c>
      <c r="T42" s="11">
        <v>0</v>
      </c>
      <c r="U42" s="3">
        <v>32589679.719999999</v>
      </c>
      <c r="V42" s="3">
        <v>30492161.440000001</v>
      </c>
      <c r="W42" s="10">
        <f ca="1">SUMIF(employeewise_report_16569168472!$C$1:$O$2593,D42,employeewise_report_16569168472!$O$1:$O$2593)</f>
        <v>30492161.439999998</v>
      </c>
      <c r="X42" s="10">
        <f t="shared" ca="1" si="1"/>
        <v>0</v>
      </c>
      <c r="Y42" s="3">
        <v>93.56</v>
      </c>
      <c r="Z42" s="3">
        <v>0</v>
      </c>
      <c r="AA42" s="3">
        <v>0</v>
      </c>
      <c r="AB42" s="3">
        <v>0</v>
      </c>
      <c r="AC42" s="3">
        <v>17.68</v>
      </c>
      <c r="AD42" s="3">
        <v>12.46</v>
      </c>
      <c r="AE42" s="3">
        <v>70.48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19</v>
      </c>
      <c r="AL42" s="3">
        <v>133000</v>
      </c>
      <c r="AM42" s="3">
        <v>133000</v>
      </c>
      <c r="AN42" s="3">
        <v>1715</v>
      </c>
      <c r="AO42" s="3">
        <v>2.5</v>
      </c>
      <c r="AP42" s="3">
        <v>3300</v>
      </c>
      <c r="AQ42" s="3">
        <v>2435.58</v>
      </c>
      <c r="AR42" s="3">
        <v>2310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9760.58</v>
      </c>
    </row>
    <row r="43" spans="1:52" hidden="1" x14ac:dyDescent="0.3">
      <c r="A43" s="9" t="s">
        <v>513</v>
      </c>
      <c r="B43" s="9" t="s">
        <v>19</v>
      </c>
      <c r="C43" s="9">
        <v>833</v>
      </c>
      <c r="D43" s="9" t="s">
        <v>558</v>
      </c>
      <c r="E43" s="9" t="s">
        <v>17</v>
      </c>
      <c r="F43" s="10">
        <v>2127203274.5</v>
      </c>
      <c r="G43" s="10">
        <v>1881810790.4000001</v>
      </c>
      <c r="H43" s="10">
        <v>88.46</v>
      </c>
      <c r="I43" s="10">
        <v>775</v>
      </c>
      <c r="J43" s="10">
        <v>667.79</v>
      </c>
      <c r="K43" s="10">
        <f t="shared" si="0"/>
        <v>86.166451612903217</v>
      </c>
      <c r="L43" s="10">
        <v>5507775</v>
      </c>
      <c r="M43" s="10">
        <v>2884620.88</v>
      </c>
      <c r="N43" s="10">
        <v>52.37</v>
      </c>
      <c r="O43" s="11">
        <v>217632146.47</v>
      </c>
      <c r="P43" s="11">
        <v>176992449.84999999</v>
      </c>
      <c r="Q43" s="11">
        <v>85</v>
      </c>
      <c r="R43" s="11">
        <v>0</v>
      </c>
      <c r="S43" s="11">
        <v>81249366.950000003</v>
      </c>
      <c r="T43" s="11">
        <v>0</v>
      </c>
      <c r="U43" s="10">
        <v>42981615.270000003</v>
      </c>
      <c r="V43" s="10">
        <v>38235509.229999997</v>
      </c>
      <c r="W43" s="10">
        <f ca="1">SUMIF(employeewise_report_16569168472!$C$1:$O$2593,D43,employeewise_report_16569168472!$O$1:$O$2593)</f>
        <v>38235509.229999997</v>
      </c>
      <c r="X43" s="10">
        <f t="shared" ca="1" si="1"/>
        <v>0</v>
      </c>
      <c r="Y43" s="10">
        <v>88.96</v>
      </c>
      <c r="Z43" s="10">
        <v>4746106.04</v>
      </c>
      <c r="AA43" s="10">
        <v>0</v>
      </c>
      <c r="AB43" s="10">
        <v>0</v>
      </c>
      <c r="AC43" s="10">
        <v>14.67</v>
      </c>
      <c r="AD43" s="10">
        <v>12.13</v>
      </c>
      <c r="AE43" s="10">
        <v>82.69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22</v>
      </c>
      <c r="AL43" s="10">
        <v>142000</v>
      </c>
      <c r="AM43" s="10">
        <v>142000</v>
      </c>
      <c r="AN43" s="10">
        <v>1870</v>
      </c>
      <c r="AO43" s="10">
        <v>3.5</v>
      </c>
      <c r="AP43" s="10">
        <v>2805</v>
      </c>
      <c r="AQ43" s="10">
        <v>2561.9</v>
      </c>
      <c r="AR43" s="10">
        <v>2805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10041.9</v>
      </c>
    </row>
    <row r="44" spans="1:52" hidden="1" x14ac:dyDescent="0.3">
      <c r="A44" s="9" t="s">
        <v>513</v>
      </c>
      <c r="B44" s="9" t="s">
        <v>19</v>
      </c>
      <c r="C44" s="9">
        <v>845</v>
      </c>
      <c r="D44" s="9" t="s">
        <v>557</v>
      </c>
      <c r="E44" s="9" t="s">
        <v>60</v>
      </c>
      <c r="F44" s="10">
        <v>2127203274.5</v>
      </c>
      <c r="G44" s="10">
        <v>1881810790.4000001</v>
      </c>
      <c r="H44" s="10">
        <v>88.46</v>
      </c>
      <c r="I44" s="10">
        <v>775</v>
      </c>
      <c r="J44" s="10">
        <v>667.79</v>
      </c>
      <c r="K44" s="10">
        <f t="shared" si="0"/>
        <v>86.166451612903217</v>
      </c>
      <c r="L44" s="10">
        <v>5507775</v>
      </c>
      <c r="M44" s="10">
        <v>2884620.88</v>
      </c>
      <c r="N44" s="10">
        <v>52.37</v>
      </c>
      <c r="O44" s="11">
        <v>217632146.47</v>
      </c>
      <c r="P44" s="11">
        <v>176992449.84999999</v>
      </c>
      <c r="Q44" s="11">
        <v>85</v>
      </c>
      <c r="R44" s="11">
        <v>0</v>
      </c>
      <c r="S44" s="11">
        <v>81249366.950000003</v>
      </c>
      <c r="T44" s="11">
        <v>0</v>
      </c>
      <c r="U44" s="10">
        <v>27349284.489999998</v>
      </c>
      <c r="V44" s="10">
        <v>32122659.710000001</v>
      </c>
      <c r="W44" s="10">
        <f ca="1">SUMIF(employeewise_report_16569168472!$C$1:$O$2593,D44,employeewise_report_16569168472!$O$1:$O$2593)</f>
        <v>32122659.710000001</v>
      </c>
      <c r="X44" s="10">
        <f t="shared" ca="1" si="1"/>
        <v>0</v>
      </c>
      <c r="Y44" s="10">
        <v>117.45</v>
      </c>
      <c r="Z44" s="10">
        <v>0</v>
      </c>
      <c r="AA44" s="10">
        <v>0</v>
      </c>
      <c r="AB44" s="10">
        <v>0</v>
      </c>
      <c r="AC44" s="10">
        <v>9.33</v>
      </c>
      <c r="AD44" s="10">
        <v>11.08</v>
      </c>
      <c r="AE44" s="10">
        <v>100</v>
      </c>
      <c r="AF44" s="10">
        <v>1.75</v>
      </c>
      <c r="AG44" s="10">
        <v>0</v>
      </c>
      <c r="AH44" s="10">
        <v>0</v>
      </c>
      <c r="AI44" s="10">
        <v>0</v>
      </c>
      <c r="AJ44" s="10">
        <v>0</v>
      </c>
      <c r="AK44" s="10">
        <v>15</v>
      </c>
      <c r="AL44" s="10">
        <v>93500</v>
      </c>
      <c r="AM44" s="10">
        <v>90500</v>
      </c>
      <c r="AN44" s="10">
        <v>982.5</v>
      </c>
      <c r="AO44" s="10">
        <v>2.25</v>
      </c>
      <c r="AP44" s="10">
        <v>2430</v>
      </c>
      <c r="AQ44" s="10">
        <v>1463.94</v>
      </c>
      <c r="AR44" s="10">
        <v>1800</v>
      </c>
      <c r="AS44" s="10">
        <v>568.75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7245.19</v>
      </c>
    </row>
    <row r="45" spans="1:52" hidden="1" x14ac:dyDescent="0.3">
      <c r="A45" s="9" t="s">
        <v>422</v>
      </c>
      <c r="B45" s="9" t="s">
        <v>19</v>
      </c>
      <c r="C45" s="9">
        <v>871</v>
      </c>
      <c r="D45" s="9" t="s">
        <v>446</v>
      </c>
      <c r="E45" s="9" t="s">
        <v>17</v>
      </c>
      <c r="F45" s="10">
        <v>700885293.10000002</v>
      </c>
      <c r="G45" s="10">
        <v>605740730.62</v>
      </c>
      <c r="H45" s="10">
        <v>86.43</v>
      </c>
      <c r="I45" s="10">
        <v>630</v>
      </c>
      <c r="J45" s="10">
        <v>512.16</v>
      </c>
      <c r="K45" s="10">
        <f t="shared" si="0"/>
        <v>81.295238095238091</v>
      </c>
      <c r="L45" s="10">
        <v>1558298.7</v>
      </c>
      <c r="M45" s="10">
        <v>1041917.11</v>
      </c>
      <c r="N45" s="10">
        <v>66.86</v>
      </c>
      <c r="O45" s="11">
        <v>79153861.75</v>
      </c>
      <c r="P45" s="11">
        <v>65493954.799999997</v>
      </c>
      <c r="Q45" s="11">
        <v>85</v>
      </c>
      <c r="R45" s="11">
        <v>0</v>
      </c>
      <c r="S45" s="11">
        <v>52278949.079999998</v>
      </c>
      <c r="T45" s="11">
        <v>0</v>
      </c>
      <c r="U45" s="10">
        <v>17240553.629999999</v>
      </c>
      <c r="V45" s="10">
        <v>18683736.690000001</v>
      </c>
      <c r="W45" s="10">
        <f ca="1">SUMIF(employeewise_report_16569168472!$C$1:$O$2593,D45,employeewise_report_16569168472!$O$1:$O$2593)</f>
        <v>18683736.690000001</v>
      </c>
      <c r="X45" s="10">
        <f t="shared" ca="1" si="1"/>
        <v>0</v>
      </c>
      <c r="Y45" s="10">
        <v>108.37</v>
      </c>
      <c r="Z45" s="10">
        <v>0</v>
      </c>
      <c r="AA45" s="10">
        <v>0</v>
      </c>
      <c r="AB45" s="10">
        <v>0</v>
      </c>
      <c r="AC45" s="10">
        <v>22.3</v>
      </c>
      <c r="AD45" s="10">
        <v>17.43</v>
      </c>
      <c r="AE45" s="10">
        <v>78.16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35</v>
      </c>
      <c r="AL45" s="10">
        <v>171000</v>
      </c>
      <c r="AM45" s="10">
        <v>171000</v>
      </c>
      <c r="AN45" s="10">
        <v>2245</v>
      </c>
      <c r="AO45" s="10">
        <v>3.75</v>
      </c>
      <c r="AP45" s="10">
        <v>3630</v>
      </c>
      <c r="AQ45" s="10">
        <v>2606.31</v>
      </c>
      <c r="AR45" s="10">
        <v>2310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10791.31</v>
      </c>
    </row>
    <row r="46" spans="1:52" hidden="1" x14ac:dyDescent="0.3">
      <c r="A46" s="1" t="s">
        <v>268</v>
      </c>
      <c r="B46" s="1" t="s">
        <v>19</v>
      </c>
      <c r="C46" s="1">
        <v>884</v>
      </c>
      <c r="D46" s="1" t="s">
        <v>303</v>
      </c>
      <c r="E46" s="1" t="s">
        <v>63</v>
      </c>
      <c r="F46" s="3">
        <v>744597610.20000005</v>
      </c>
      <c r="G46" s="3">
        <v>625462339.25</v>
      </c>
      <c r="H46" s="3">
        <v>84</v>
      </c>
      <c r="I46" s="3">
        <v>385</v>
      </c>
      <c r="J46" s="3">
        <v>271.54000000000002</v>
      </c>
      <c r="K46" s="3">
        <f t="shared" si="0"/>
        <v>70.529870129870133</v>
      </c>
      <c r="L46" s="3">
        <v>2094505</v>
      </c>
      <c r="M46" s="3">
        <v>1698148.51</v>
      </c>
      <c r="N46" s="3">
        <v>81.08</v>
      </c>
      <c r="O46" s="11">
        <v>78758741.549999997</v>
      </c>
      <c r="P46" s="11">
        <v>60897453.159999996</v>
      </c>
      <c r="Q46" s="11">
        <v>70</v>
      </c>
      <c r="R46" s="11">
        <v>0</v>
      </c>
      <c r="S46" s="11">
        <v>29650988.93</v>
      </c>
      <c r="T46" s="11">
        <v>0</v>
      </c>
      <c r="U46" s="3">
        <v>39999736.740000002</v>
      </c>
      <c r="V46" s="3">
        <v>30748329.079999998</v>
      </c>
      <c r="W46" s="10">
        <f ca="1">SUMIF(employeewise_report_16569168472!$C$1:$O$2593,D46,employeewise_report_16569168472!$O$1:$O$2593)</f>
        <v>30748329.080000002</v>
      </c>
      <c r="X46" s="10">
        <f t="shared" ca="1" si="1"/>
        <v>0</v>
      </c>
      <c r="Y46" s="3">
        <v>76.87</v>
      </c>
      <c r="Z46" s="3">
        <v>9251407.6600000001</v>
      </c>
      <c r="AA46" s="3">
        <v>0</v>
      </c>
      <c r="AB46" s="3">
        <v>0</v>
      </c>
      <c r="AC46" s="3">
        <v>21.7</v>
      </c>
      <c r="AD46" s="3">
        <v>17.579999999999998</v>
      </c>
      <c r="AE46" s="3">
        <v>81.010000000000005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16</v>
      </c>
      <c r="AL46" s="3">
        <v>95500</v>
      </c>
      <c r="AM46" s="3">
        <v>95500</v>
      </c>
      <c r="AN46" s="3">
        <v>1051.25</v>
      </c>
      <c r="AO46" s="3">
        <v>2.25</v>
      </c>
      <c r="AP46" s="3">
        <v>3570</v>
      </c>
      <c r="AQ46" s="3">
        <v>3711.36</v>
      </c>
      <c r="AR46" s="3">
        <v>4335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12667.61</v>
      </c>
    </row>
    <row r="47" spans="1:52" hidden="1" x14ac:dyDescent="0.3">
      <c r="A47" s="9" t="s">
        <v>513</v>
      </c>
      <c r="B47" s="9" t="s">
        <v>19</v>
      </c>
      <c r="C47" s="9">
        <v>900</v>
      </c>
      <c r="D47" s="9" t="s">
        <v>592</v>
      </c>
      <c r="E47" s="9" t="s">
        <v>17</v>
      </c>
      <c r="F47" s="10">
        <v>2127203274.5</v>
      </c>
      <c r="G47" s="10">
        <v>1881810790.4000001</v>
      </c>
      <c r="H47" s="10">
        <v>88.46</v>
      </c>
      <c r="I47" s="10">
        <v>775</v>
      </c>
      <c r="J47" s="10">
        <v>667.79</v>
      </c>
      <c r="K47" s="10">
        <f t="shared" si="0"/>
        <v>86.166451612903217</v>
      </c>
      <c r="L47" s="10">
        <v>5507775</v>
      </c>
      <c r="M47" s="10">
        <v>2884620.88</v>
      </c>
      <c r="N47" s="10">
        <v>52.37</v>
      </c>
      <c r="O47" s="11">
        <v>217632146.47</v>
      </c>
      <c r="P47" s="11">
        <v>176992449.84999999</v>
      </c>
      <c r="Q47" s="11">
        <v>85</v>
      </c>
      <c r="R47" s="11">
        <v>0</v>
      </c>
      <c r="S47" s="11">
        <v>81249366.950000003</v>
      </c>
      <c r="T47" s="11">
        <v>0</v>
      </c>
      <c r="U47" s="10">
        <v>18520968.489999998</v>
      </c>
      <c r="V47" s="10">
        <v>13879553.949999999</v>
      </c>
      <c r="W47" s="10">
        <f ca="1">SUMIF(employeewise_report_16569168472!$C$1:$O$2593,D47,employeewise_report_16569168472!$O$1:$O$2593)</f>
        <v>13879553.949999999</v>
      </c>
      <c r="X47" s="10">
        <f t="shared" ca="1" si="1"/>
        <v>0</v>
      </c>
      <c r="Y47" s="10">
        <v>74.94</v>
      </c>
      <c r="Z47" s="10">
        <v>4641414.54</v>
      </c>
      <c r="AA47" s="10">
        <v>0</v>
      </c>
      <c r="AB47" s="10">
        <v>0</v>
      </c>
      <c r="AC47" s="10">
        <v>9.3000000000000007</v>
      </c>
      <c r="AD47" s="10">
        <v>6.21</v>
      </c>
      <c r="AE47" s="10">
        <v>66.77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17</v>
      </c>
      <c r="AL47" s="10">
        <v>85000</v>
      </c>
      <c r="AM47" s="10">
        <v>85000</v>
      </c>
      <c r="AN47" s="10">
        <v>880</v>
      </c>
      <c r="AO47" s="10">
        <v>2.25</v>
      </c>
      <c r="AP47" s="10">
        <v>2310</v>
      </c>
      <c r="AQ47" s="10">
        <v>2561.9</v>
      </c>
      <c r="AR47" s="10">
        <v>1980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7731.9</v>
      </c>
    </row>
    <row r="48" spans="1:52" hidden="1" x14ac:dyDescent="0.3">
      <c r="A48" s="1" t="s">
        <v>268</v>
      </c>
      <c r="B48" s="1" t="s">
        <v>19</v>
      </c>
      <c r="C48" s="1">
        <v>919</v>
      </c>
      <c r="D48" s="1" t="s">
        <v>302</v>
      </c>
      <c r="E48" s="1" t="s">
        <v>60</v>
      </c>
      <c r="F48" s="3">
        <v>744597610.20000005</v>
      </c>
      <c r="G48" s="3">
        <v>625462339.25</v>
      </c>
      <c r="H48" s="3">
        <v>84</v>
      </c>
      <c r="I48" s="3">
        <v>385</v>
      </c>
      <c r="J48" s="3">
        <v>271.54000000000002</v>
      </c>
      <c r="K48" s="3">
        <f t="shared" si="0"/>
        <v>70.529870129870133</v>
      </c>
      <c r="L48" s="3">
        <v>2094505</v>
      </c>
      <c r="M48" s="3">
        <v>1698148.51</v>
      </c>
      <c r="N48" s="3">
        <v>81.08</v>
      </c>
      <c r="O48" s="11">
        <v>78758741.549999997</v>
      </c>
      <c r="P48" s="11">
        <v>60897453.159999996</v>
      </c>
      <c r="Q48" s="11">
        <v>70</v>
      </c>
      <c r="R48" s="11">
        <v>0</v>
      </c>
      <c r="S48" s="11">
        <v>29650988.93</v>
      </c>
      <c r="T48" s="11">
        <v>0</v>
      </c>
      <c r="U48" s="3">
        <v>20737219.649999999</v>
      </c>
      <c r="V48" s="3">
        <v>22918685.809999999</v>
      </c>
      <c r="W48" s="10">
        <f ca="1">SUMIF(employeewise_report_16569168472!$C$1:$O$2593,D48,employeewise_report_16569168472!$O$1:$O$2593)</f>
        <v>22918685.809999999</v>
      </c>
      <c r="X48" s="10">
        <f t="shared" ca="1" si="1"/>
        <v>0</v>
      </c>
      <c r="Y48" s="3">
        <v>110.52</v>
      </c>
      <c r="Z48" s="3">
        <v>0</v>
      </c>
      <c r="AA48" s="3">
        <v>0</v>
      </c>
      <c r="AB48" s="3">
        <v>0</v>
      </c>
      <c r="AC48" s="3">
        <v>11.25</v>
      </c>
      <c r="AD48" s="3">
        <v>9.69</v>
      </c>
      <c r="AE48" s="3">
        <v>86.13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13</v>
      </c>
      <c r="AL48" s="3">
        <v>128000</v>
      </c>
      <c r="AM48" s="3">
        <v>128000</v>
      </c>
      <c r="AN48" s="3">
        <v>1660</v>
      </c>
      <c r="AO48" s="3">
        <v>3.5</v>
      </c>
      <c r="AP48" s="3">
        <v>1980</v>
      </c>
      <c r="AQ48" s="3">
        <v>1391.76</v>
      </c>
      <c r="AR48" s="3">
        <v>1530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6561.76</v>
      </c>
    </row>
    <row r="49" spans="1:52" hidden="1" x14ac:dyDescent="0.3">
      <c r="A49" s="9" t="s">
        <v>422</v>
      </c>
      <c r="B49" s="9" t="s">
        <v>19</v>
      </c>
      <c r="C49" s="9">
        <v>931</v>
      </c>
      <c r="D49" s="9" t="s">
        <v>445</v>
      </c>
      <c r="E49" s="9" t="s">
        <v>17</v>
      </c>
      <c r="F49" s="10">
        <v>700885293.10000002</v>
      </c>
      <c r="G49" s="10">
        <v>605740730.62</v>
      </c>
      <c r="H49" s="10">
        <v>86.43</v>
      </c>
      <c r="I49" s="10">
        <v>630</v>
      </c>
      <c r="J49" s="10">
        <v>512.16</v>
      </c>
      <c r="K49" s="10">
        <f t="shared" si="0"/>
        <v>81.295238095238091</v>
      </c>
      <c r="L49" s="10">
        <v>1558298.7</v>
      </c>
      <c r="M49" s="10">
        <v>1041917.11</v>
      </c>
      <c r="N49" s="10">
        <v>66.86</v>
      </c>
      <c r="O49" s="11">
        <v>79153861.75</v>
      </c>
      <c r="P49" s="11">
        <v>65493954.799999997</v>
      </c>
      <c r="Q49" s="11">
        <v>85</v>
      </c>
      <c r="R49" s="11">
        <v>0</v>
      </c>
      <c r="S49" s="11">
        <v>52278949.079999998</v>
      </c>
      <c r="T49" s="11">
        <v>0</v>
      </c>
      <c r="U49" s="10">
        <v>17240553.629999999</v>
      </c>
      <c r="V49" s="10">
        <v>15417428.449999999</v>
      </c>
      <c r="W49" s="10">
        <f ca="1">SUMIF(employeewise_report_16569168472!$C$1:$O$2593,D49,employeewise_report_16569168472!$O$1:$O$2593)</f>
        <v>15417428.449999999</v>
      </c>
      <c r="X49" s="10">
        <f t="shared" ca="1" si="1"/>
        <v>0</v>
      </c>
      <c r="Y49" s="10">
        <v>89.43</v>
      </c>
      <c r="Z49" s="10">
        <v>0</v>
      </c>
      <c r="AA49" s="10">
        <v>0</v>
      </c>
      <c r="AB49" s="10">
        <v>0</v>
      </c>
      <c r="AC49" s="10">
        <v>22.3</v>
      </c>
      <c r="AD49" s="10">
        <v>23.65</v>
      </c>
      <c r="AE49" s="10">
        <v>100</v>
      </c>
      <c r="AF49" s="10">
        <v>1.35</v>
      </c>
      <c r="AG49" s="10">
        <v>0</v>
      </c>
      <c r="AH49" s="10">
        <v>0</v>
      </c>
      <c r="AI49" s="10">
        <v>0</v>
      </c>
      <c r="AJ49" s="10">
        <v>0</v>
      </c>
      <c r="AK49" s="10">
        <v>39</v>
      </c>
      <c r="AL49" s="10">
        <v>244000</v>
      </c>
      <c r="AM49" s="10">
        <v>244000</v>
      </c>
      <c r="AN49" s="10">
        <v>3517.5</v>
      </c>
      <c r="AO49" s="10">
        <v>4.25</v>
      </c>
      <c r="AP49" s="10">
        <v>2805</v>
      </c>
      <c r="AQ49" s="10">
        <v>2606.31</v>
      </c>
      <c r="AR49" s="10">
        <v>3300</v>
      </c>
      <c r="AS49" s="10">
        <v>607.5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12836.31</v>
      </c>
    </row>
    <row r="50" spans="1:52" hidden="1" x14ac:dyDescent="0.3">
      <c r="A50" s="9" t="s">
        <v>513</v>
      </c>
      <c r="B50" s="9" t="s">
        <v>19</v>
      </c>
      <c r="C50" s="9">
        <v>939</v>
      </c>
      <c r="D50" s="9" t="s">
        <v>535</v>
      </c>
      <c r="E50" s="9" t="s">
        <v>17</v>
      </c>
      <c r="F50" s="10">
        <v>2127203274.5</v>
      </c>
      <c r="G50" s="10">
        <v>1881810790.4000001</v>
      </c>
      <c r="H50" s="10">
        <v>88.46</v>
      </c>
      <c r="I50" s="10">
        <v>775</v>
      </c>
      <c r="J50" s="10">
        <v>667.79</v>
      </c>
      <c r="K50" s="10">
        <f t="shared" si="0"/>
        <v>86.166451612903217</v>
      </c>
      <c r="L50" s="10">
        <v>5507775</v>
      </c>
      <c r="M50" s="10">
        <v>2884620.88</v>
      </c>
      <c r="N50" s="10">
        <v>52.37</v>
      </c>
      <c r="O50" s="11">
        <v>217632146.47</v>
      </c>
      <c r="P50" s="11">
        <v>176992449.84999999</v>
      </c>
      <c r="Q50" s="11">
        <v>85</v>
      </c>
      <c r="R50" s="11">
        <v>0</v>
      </c>
      <c r="S50" s="11">
        <v>81249366.950000003</v>
      </c>
      <c r="T50" s="11">
        <v>0</v>
      </c>
      <c r="U50" s="10">
        <v>4708803.07</v>
      </c>
      <c r="V50" s="10">
        <v>3521187.9</v>
      </c>
      <c r="W50" s="10">
        <f ca="1">SUMIF(employeewise_report_16569168472!$C$1:$O$2593,D50,employeewise_report_16569168472!$O$1:$O$2593)</f>
        <v>3521187.9</v>
      </c>
      <c r="X50" s="10">
        <f t="shared" ca="1" si="1"/>
        <v>0</v>
      </c>
      <c r="Y50" s="10">
        <v>74.78</v>
      </c>
      <c r="Z50" s="10">
        <v>1187615.17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8</v>
      </c>
      <c r="AL50" s="10">
        <v>27000</v>
      </c>
      <c r="AM50" s="10">
        <v>27000</v>
      </c>
      <c r="AN50" s="10">
        <v>0</v>
      </c>
      <c r="AO50" s="10">
        <v>0</v>
      </c>
      <c r="AP50" s="10">
        <v>2310</v>
      </c>
      <c r="AQ50" s="10">
        <v>2561.9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4871.8999999999996</v>
      </c>
    </row>
    <row r="51" spans="1:52" hidden="1" x14ac:dyDescent="0.3">
      <c r="A51" s="9" t="s">
        <v>422</v>
      </c>
      <c r="B51" s="9" t="s">
        <v>19</v>
      </c>
      <c r="C51" s="9">
        <v>995</v>
      </c>
      <c r="D51" s="9" t="s">
        <v>444</v>
      </c>
      <c r="E51" s="9" t="s">
        <v>17</v>
      </c>
      <c r="F51" s="10">
        <v>700885293.10000002</v>
      </c>
      <c r="G51" s="10">
        <v>605740730.62</v>
      </c>
      <c r="H51" s="10">
        <v>86.43</v>
      </c>
      <c r="I51" s="10">
        <v>630</v>
      </c>
      <c r="J51" s="10">
        <v>512.16</v>
      </c>
      <c r="K51" s="10">
        <f t="shared" si="0"/>
        <v>81.295238095238091</v>
      </c>
      <c r="L51" s="10">
        <v>1558298.7</v>
      </c>
      <c r="M51" s="10">
        <v>1041917.11</v>
      </c>
      <c r="N51" s="10">
        <v>66.86</v>
      </c>
      <c r="O51" s="11">
        <v>79153861.75</v>
      </c>
      <c r="P51" s="11">
        <v>65493954.799999997</v>
      </c>
      <c r="Q51" s="11">
        <v>85</v>
      </c>
      <c r="R51" s="11">
        <v>0</v>
      </c>
      <c r="S51" s="11">
        <v>52278949.079999998</v>
      </c>
      <c r="T51" s="11">
        <v>0</v>
      </c>
      <c r="U51" s="10">
        <v>17240553.629999999</v>
      </c>
      <c r="V51" s="10">
        <v>15898093.039999999</v>
      </c>
      <c r="W51" s="10">
        <f ca="1">SUMIF(employeewise_report_16569168472!$C$1:$O$2593,D51,employeewise_report_16569168472!$O$1:$O$2593)</f>
        <v>15898093.039999999</v>
      </c>
      <c r="X51" s="10">
        <f t="shared" ca="1" si="1"/>
        <v>0</v>
      </c>
      <c r="Y51" s="10">
        <v>92.21</v>
      </c>
      <c r="Z51" s="10">
        <v>0</v>
      </c>
      <c r="AA51" s="10">
        <v>0</v>
      </c>
      <c r="AB51" s="10">
        <v>0</v>
      </c>
      <c r="AC51" s="10">
        <v>22.3</v>
      </c>
      <c r="AD51" s="10">
        <v>21.23</v>
      </c>
      <c r="AE51" s="10">
        <v>95.2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59</v>
      </c>
      <c r="AL51" s="10">
        <v>440500</v>
      </c>
      <c r="AM51" s="10">
        <v>440500</v>
      </c>
      <c r="AN51" s="10">
        <v>8810</v>
      </c>
      <c r="AO51" s="10">
        <v>6</v>
      </c>
      <c r="AP51" s="10">
        <v>3300</v>
      </c>
      <c r="AQ51" s="10">
        <v>2606.31</v>
      </c>
      <c r="AR51" s="10">
        <v>3300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18016.310000000001</v>
      </c>
    </row>
    <row r="52" spans="1:52" hidden="1" x14ac:dyDescent="0.3">
      <c r="A52" s="9" t="s">
        <v>513</v>
      </c>
      <c r="B52" s="9" t="s">
        <v>19</v>
      </c>
      <c r="C52" s="9">
        <v>996</v>
      </c>
      <c r="D52" s="9" t="s">
        <v>556</v>
      </c>
      <c r="E52" s="9" t="s">
        <v>63</v>
      </c>
      <c r="F52" s="10">
        <v>2127203274.5</v>
      </c>
      <c r="G52" s="10">
        <v>1881810790.4000001</v>
      </c>
      <c r="H52" s="10">
        <v>88.46</v>
      </c>
      <c r="I52" s="10">
        <v>775</v>
      </c>
      <c r="J52" s="10">
        <v>667.79</v>
      </c>
      <c r="K52" s="10">
        <f t="shared" si="0"/>
        <v>86.166451612903217</v>
      </c>
      <c r="L52" s="10">
        <v>5507775</v>
      </c>
      <c r="M52" s="10">
        <v>2884620.88</v>
      </c>
      <c r="N52" s="10">
        <v>52.37</v>
      </c>
      <c r="O52" s="11">
        <v>217632146.47</v>
      </c>
      <c r="P52" s="11">
        <v>176992449.84999999</v>
      </c>
      <c r="Q52" s="11">
        <v>85</v>
      </c>
      <c r="R52" s="11">
        <v>0</v>
      </c>
      <c r="S52" s="11">
        <v>81249366.950000003</v>
      </c>
      <c r="T52" s="11">
        <v>0</v>
      </c>
      <c r="U52" s="10">
        <v>36944317.850000001</v>
      </c>
      <c r="V52" s="10">
        <v>5926280.3399999999</v>
      </c>
      <c r="W52" s="10">
        <f ca="1">SUMIF(employeewise_report_16569168472!$C$1:$O$2593,D52,employeewise_report_16569168472!$O$1:$O$2593)</f>
        <v>5926280.3400000008</v>
      </c>
      <c r="X52" s="10">
        <f t="shared" ca="1" si="1"/>
        <v>0</v>
      </c>
      <c r="Y52" s="10">
        <v>16.04</v>
      </c>
      <c r="Z52" s="10">
        <v>31018037.510000002</v>
      </c>
      <c r="AA52" s="10">
        <v>0</v>
      </c>
      <c r="AB52" s="10">
        <v>0</v>
      </c>
      <c r="AC52" s="10">
        <v>12.5</v>
      </c>
      <c r="AD52" s="10">
        <v>1.05</v>
      </c>
      <c r="AE52" s="10">
        <v>8.4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2</v>
      </c>
      <c r="AL52" s="12">
        <v>15000</v>
      </c>
      <c r="AM52" s="12">
        <v>15000</v>
      </c>
      <c r="AN52" s="12">
        <v>0</v>
      </c>
      <c r="AO52" s="10">
        <v>0</v>
      </c>
      <c r="AP52" s="10">
        <v>0</v>
      </c>
      <c r="AQ52" s="11">
        <v>2602.56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2602.56</v>
      </c>
    </row>
    <row r="53" spans="1:52" hidden="1" x14ac:dyDescent="0.3">
      <c r="A53" s="9" t="s">
        <v>513</v>
      </c>
      <c r="B53" s="9" t="s">
        <v>19</v>
      </c>
      <c r="C53" s="9">
        <v>999</v>
      </c>
      <c r="D53" s="9" t="s">
        <v>534</v>
      </c>
      <c r="E53" s="9" t="s">
        <v>60</v>
      </c>
      <c r="F53" s="10">
        <v>2127203274.5</v>
      </c>
      <c r="G53" s="10">
        <v>1881810790.4000001</v>
      </c>
      <c r="H53" s="10">
        <v>88.46</v>
      </c>
      <c r="I53" s="10">
        <v>775</v>
      </c>
      <c r="J53" s="10">
        <v>667.79</v>
      </c>
      <c r="K53" s="10">
        <f t="shared" si="0"/>
        <v>86.166451612903217</v>
      </c>
      <c r="L53" s="10">
        <v>5507775</v>
      </c>
      <c r="M53" s="10">
        <v>2884620.88</v>
      </c>
      <c r="N53" s="10">
        <v>52.37</v>
      </c>
      <c r="O53" s="11">
        <v>217632146.47</v>
      </c>
      <c r="P53" s="11">
        <v>176992449.84999999</v>
      </c>
      <c r="Q53" s="11">
        <v>85</v>
      </c>
      <c r="R53" s="11">
        <v>0</v>
      </c>
      <c r="S53" s="11">
        <v>81249366.950000003</v>
      </c>
      <c r="T53" s="11">
        <v>0</v>
      </c>
      <c r="U53" s="10">
        <v>2996265.37</v>
      </c>
      <c r="V53" s="10">
        <v>4762384.45</v>
      </c>
      <c r="W53" s="10">
        <f ca="1">SUMIF(employeewise_report_16569168472!$C$1:$O$2593,D53,employeewise_report_16569168472!$O$1:$O$2593)</f>
        <v>4762384.45</v>
      </c>
      <c r="X53" s="10">
        <f t="shared" ca="1" si="1"/>
        <v>0</v>
      </c>
      <c r="Y53" s="10">
        <v>158.94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15</v>
      </c>
      <c r="AL53" s="10">
        <v>37000</v>
      </c>
      <c r="AM53" s="10">
        <v>34000</v>
      </c>
      <c r="AN53" s="10">
        <v>0</v>
      </c>
      <c r="AO53" s="10">
        <v>0</v>
      </c>
      <c r="AP53" s="10">
        <v>3150</v>
      </c>
      <c r="AQ53" s="10">
        <v>1463.94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4613.9399999999996</v>
      </c>
    </row>
    <row r="54" spans="1:52" hidden="1" x14ac:dyDescent="0.3">
      <c r="A54" s="15" t="s">
        <v>394</v>
      </c>
      <c r="B54" s="15" t="s">
        <v>19</v>
      </c>
      <c r="C54" s="15">
        <v>1007</v>
      </c>
      <c r="D54" s="15" t="s">
        <v>421</v>
      </c>
      <c r="E54" s="15" t="s">
        <v>60</v>
      </c>
      <c r="F54" s="16">
        <v>441072019</v>
      </c>
      <c r="G54" s="16">
        <v>376875881.31</v>
      </c>
      <c r="H54" s="16">
        <v>85.45</v>
      </c>
      <c r="I54" s="16">
        <v>230</v>
      </c>
      <c r="J54" s="16">
        <v>152.74</v>
      </c>
      <c r="K54" s="16">
        <f t="shared" si="0"/>
        <v>66.408695652173918</v>
      </c>
      <c r="L54" s="16">
        <v>1113266</v>
      </c>
      <c r="M54" s="16">
        <v>1064226.56</v>
      </c>
      <c r="N54" s="16">
        <v>95.59</v>
      </c>
      <c r="O54" s="11">
        <v>46777344.350000001</v>
      </c>
      <c r="P54" s="11">
        <v>33921938.560000002</v>
      </c>
      <c r="Q54" s="11">
        <v>70</v>
      </c>
      <c r="R54" s="11">
        <v>0</v>
      </c>
      <c r="S54" s="11">
        <v>14677500.310000001</v>
      </c>
      <c r="T54" s="11">
        <v>0</v>
      </c>
      <c r="U54" s="16">
        <v>19305106.260000002</v>
      </c>
      <c r="V54" s="16">
        <v>27244075.68</v>
      </c>
      <c r="W54" s="10">
        <f ca="1">SUMIF(employeewise_report_16569168472!$C$1:$O$2593,D54,employeewise_report_16569168472!$O$1:$O$2593)</f>
        <v>27244075.68</v>
      </c>
      <c r="X54" s="10">
        <f t="shared" ca="1" si="1"/>
        <v>0</v>
      </c>
      <c r="Y54" s="16">
        <v>141.12</v>
      </c>
      <c r="Z54" s="16">
        <v>0</v>
      </c>
      <c r="AA54" s="16">
        <v>0</v>
      </c>
      <c r="AB54" s="16">
        <v>0</v>
      </c>
      <c r="AC54" s="16">
        <v>10.119999999999999</v>
      </c>
      <c r="AD54" s="16">
        <v>9.2899999999999991</v>
      </c>
      <c r="AE54" s="16">
        <v>91.8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15</v>
      </c>
      <c r="AL54" s="16">
        <v>110000</v>
      </c>
      <c r="AM54" s="16">
        <v>110000</v>
      </c>
      <c r="AN54" s="16">
        <v>1125</v>
      </c>
      <c r="AO54" s="16">
        <v>1.5</v>
      </c>
      <c r="AP54" s="16">
        <v>2700</v>
      </c>
      <c r="AQ54" s="16">
        <v>1305.3599999999999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5130.3599999999997</v>
      </c>
    </row>
    <row r="55" spans="1:52" hidden="1" x14ac:dyDescent="0.3">
      <c r="A55" s="9" t="s">
        <v>513</v>
      </c>
      <c r="B55" s="9" t="s">
        <v>19</v>
      </c>
      <c r="C55" s="9">
        <v>1010</v>
      </c>
      <c r="D55" s="9" t="s">
        <v>533</v>
      </c>
      <c r="E55" s="9" t="s">
        <v>17</v>
      </c>
      <c r="F55" s="10">
        <v>2127203274.5</v>
      </c>
      <c r="G55" s="10">
        <v>1881810790.4000001</v>
      </c>
      <c r="H55" s="10">
        <v>88.46</v>
      </c>
      <c r="I55" s="10">
        <v>775</v>
      </c>
      <c r="J55" s="10">
        <v>667.79</v>
      </c>
      <c r="K55" s="10">
        <f t="shared" si="0"/>
        <v>86.166451612903217</v>
      </c>
      <c r="L55" s="10">
        <v>5507775</v>
      </c>
      <c r="M55" s="10">
        <v>2884620.88</v>
      </c>
      <c r="N55" s="10">
        <v>52.37</v>
      </c>
      <c r="O55" s="11">
        <v>217632146.47</v>
      </c>
      <c r="P55" s="11">
        <v>176992449.84999999</v>
      </c>
      <c r="Q55" s="11">
        <v>85</v>
      </c>
      <c r="R55" s="11">
        <v>0</v>
      </c>
      <c r="S55" s="11">
        <v>81249366.950000003</v>
      </c>
      <c r="T55" s="11">
        <v>0</v>
      </c>
      <c r="U55" s="10">
        <v>4708803.07</v>
      </c>
      <c r="V55" s="10">
        <v>6298939.9000000004</v>
      </c>
      <c r="W55" s="10">
        <f ca="1">SUMIF(employeewise_report_16569168472!$C$1:$O$2593,D55,employeewise_report_16569168472!$O$1:$O$2593)</f>
        <v>6298939.8999999994</v>
      </c>
      <c r="X55" s="10">
        <f t="shared" ca="1" si="1"/>
        <v>0</v>
      </c>
      <c r="Y55" s="10">
        <v>133.77000000000001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7</v>
      </c>
      <c r="AL55" s="10">
        <v>28000</v>
      </c>
      <c r="AM55" s="10">
        <v>28000</v>
      </c>
      <c r="AN55" s="10">
        <v>0</v>
      </c>
      <c r="AO55" s="10">
        <v>0</v>
      </c>
      <c r="AP55" s="10">
        <v>4950</v>
      </c>
      <c r="AQ55" s="10">
        <v>2561.9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7511.9</v>
      </c>
    </row>
    <row r="56" spans="1:52" hidden="1" x14ac:dyDescent="0.3">
      <c r="A56" s="9" t="s">
        <v>513</v>
      </c>
      <c r="B56" s="9" t="s">
        <v>19</v>
      </c>
      <c r="C56" s="9">
        <v>1011</v>
      </c>
      <c r="D56" s="9" t="s">
        <v>545</v>
      </c>
      <c r="E56" s="9" t="s">
        <v>60</v>
      </c>
      <c r="F56" s="10">
        <v>2127203274.5</v>
      </c>
      <c r="G56" s="10">
        <v>1881810790.4000001</v>
      </c>
      <c r="H56" s="10">
        <v>88.46</v>
      </c>
      <c r="I56" s="10">
        <v>775</v>
      </c>
      <c r="J56" s="10">
        <v>667.79</v>
      </c>
      <c r="K56" s="10">
        <f t="shared" si="0"/>
        <v>86.166451612903217</v>
      </c>
      <c r="L56" s="10">
        <v>5507775</v>
      </c>
      <c r="M56" s="10">
        <v>2884620.88</v>
      </c>
      <c r="N56" s="10">
        <v>52.37</v>
      </c>
      <c r="O56" s="11">
        <v>217632146.47</v>
      </c>
      <c r="P56" s="11">
        <v>176992449.84999999</v>
      </c>
      <c r="Q56" s="11">
        <v>85</v>
      </c>
      <c r="R56" s="11">
        <v>0</v>
      </c>
      <c r="S56" s="11">
        <v>81249366.950000003</v>
      </c>
      <c r="T56" s="11">
        <v>0</v>
      </c>
      <c r="U56" s="10">
        <v>5785762.3499999996</v>
      </c>
      <c r="V56" s="10">
        <v>6049820.6900000004</v>
      </c>
      <c r="W56" s="10">
        <f ca="1">SUMIF(employeewise_report_16569168472!$C$1:$O$2593,D56,employeewise_report_16569168472!$O$1:$O$2593)</f>
        <v>6049820.6900000004</v>
      </c>
      <c r="X56" s="10">
        <f t="shared" ca="1" si="1"/>
        <v>0</v>
      </c>
      <c r="Y56" s="10">
        <v>104.56</v>
      </c>
      <c r="Z56" s="10">
        <v>0</v>
      </c>
      <c r="AA56" s="10">
        <v>0</v>
      </c>
      <c r="AB56" s="10">
        <v>0</v>
      </c>
      <c r="AC56" s="10">
        <v>2.2200000000000002</v>
      </c>
      <c r="AD56" s="10">
        <v>2.17</v>
      </c>
      <c r="AE56" s="10">
        <v>97.75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15</v>
      </c>
      <c r="AL56" s="10">
        <v>28000</v>
      </c>
      <c r="AM56" s="10">
        <v>28000</v>
      </c>
      <c r="AN56" s="10">
        <v>0</v>
      </c>
      <c r="AO56" s="10">
        <v>0</v>
      </c>
      <c r="AP56" s="10">
        <v>1980</v>
      </c>
      <c r="AQ56" s="10">
        <v>1463.94</v>
      </c>
      <c r="AR56" s="10">
        <v>1800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5243.94</v>
      </c>
    </row>
    <row r="57" spans="1:52" hidden="1" x14ac:dyDescent="0.3">
      <c r="A57" s="1" t="s">
        <v>487</v>
      </c>
      <c r="B57" s="1" t="s">
        <v>19</v>
      </c>
      <c r="C57" s="1">
        <v>1017</v>
      </c>
      <c r="D57" s="1" t="s">
        <v>509</v>
      </c>
      <c r="E57" s="1" t="s">
        <v>63</v>
      </c>
      <c r="F57" s="3">
        <v>415710172.69999999</v>
      </c>
      <c r="G57" s="3">
        <v>367174077.75999999</v>
      </c>
      <c r="H57" s="3">
        <v>88.32</v>
      </c>
      <c r="I57" s="3">
        <v>180</v>
      </c>
      <c r="J57" s="3">
        <v>210.2</v>
      </c>
      <c r="K57" s="3">
        <f t="shared" si="0"/>
        <v>116.77777777777777</v>
      </c>
      <c r="L57" s="3">
        <v>1037540</v>
      </c>
      <c r="M57" s="3">
        <v>1067598.8</v>
      </c>
      <c r="N57" s="3">
        <v>102.9</v>
      </c>
      <c r="O57" s="11">
        <v>46151722.25</v>
      </c>
      <c r="P57" s="11">
        <v>37037897.859999999</v>
      </c>
      <c r="Q57" s="11">
        <v>85</v>
      </c>
      <c r="R57" s="11">
        <v>0</v>
      </c>
      <c r="S57" s="11">
        <v>33962248.409999996</v>
      </c>
      <c r="T57" s="11">
        <v>0</v>
      </c>
      <c r="U57" s="3">
        <v>34565157.020000003</v>
      </c>
      <c r="V57" s="3">
        <v>32136967.199999999</v>
      </c>
      <c r="W57" s="10">
        <f ca="1">SUMIF(employeewise_report_16569168472!$C$1:$O$2593,D57,employeewise_report_16569168472!$O$1:$O$2593)</f>
        <v>32136967.199999999</v>
      </c>
      <c r="X57" s="10">
        <f t="shared" ca="1" si="1"/>
        <v>0</v>
      </c>
      <c r="Y57" s="3">
        <v>92.98</v>
      </c>
      <c r="Z57" s="3">
        <v>0</v>
      </c>
      <c r="AA57" s="3">
        <v>0</v>
      </c>
      <c r="AB57" s="3">
        <v>0</v>
      </c>
      <c r="AC57" s="3">
        <v>15.59</v>
      </c>
      <c r="AD57" s="3">
        <v>30.53</v>
      </c>
      <c r="AE57" s="3">
        <v>100</v>
      </c>
      <c r="AF57" s="3">
        <v>14.94</v>
      </c>
      <c r="AG57" s="3">
        <v>0</v>
      </c>
      <c r="AH57" s="3">
        <v>0</v>
      </c>
      <c r="AI57" s="3">
        <v>0</v>
      </c>
      <c r="AJ57" s="3">
        <v>0</v>
      </c>
      <c r="AK57" s="3">
        <v>49</v>
      </c>
      <c r="AL57" s="3">
        <v>279500</v>
      </c>
      <c r="AM57" s="3">
        <v>279500</v>
      </c>
      <c r="AN57" s="3">
        <v>4785</v>
      </c>
      <c r="AO57" s="3">
        <v>4.75</v>
      </c>
      <c r="AP57" s="3">
        <v>5100</v>
      </c>
      <c r="AQ57" s="3">
        <v>3852</v>
      </c>
      <c r="AR57" s="3">
        <v>5100</v>
      </c>
      <c r="AS57" s="3">
        <v>8964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27801</v>
      </c>
    </row>
    <row r="58" spans="1:52" hidden="1" x14ac:dyDescent="0.3">
      <c r="A58" s="9" t="s">
        <v>513</v>
      </c>
      <c r="B58" s="9" t="s">
        <v>19</v>
      </c>
      <c r="C58" s="9">
        <v>1046</v>
      </c>
      <c r="D58" s="9" t="s">
        <v>578</v>
      </c>
      <c r="E58" s="9" t="s">
        <v>17</v>
      </c>
      <c r="F58" s="10">
        <v>2127203274.5</v>
      </c>
      <c r="G58" s="10">
        <v>1881810790.4000001</v>
      </c>
      <c r="H58" s="10">
        <v>88.46</v>
      </c>
      <c r="I58" s="10">
        <v>775</v>
      </c>
      <c r="J58" s="10">
        <v>667.79</v>
      </c>
      <c r="K58" s="10">
        <f t="shared" si="0"/>
        <v>86.166451612903217</v>
      </c>
      <c r="L58" s="10">
        <v>5507775</v>
      </c>
      <c r="M58" s="10">
        <v>2884620.88</v>
      </c>
      <c r="N58" s="10">
        <v>52.37</v>
      </c>
      <c r="O58" s="11">
        <v>217632146.47</v>
      </c>
      <c r="P58" s="11">
        <v>176992449.84999999</v>
      </c>
      <c r="Q58" s="11">
        <v>85</v>
      </c>
      <c r="R58" s="11">
        <v>0</v>
      </c>
      <c r="S58" s="11">
        <v>81249366.950000003</v>
      </c>
      <c r="T58" s="11">
        <v>0</v>
      </c>
      <c r="U58" s="10">
        <v>55512879.530000001</v>
      </c>
      <c r="V58" s="10">
        <v>51954836.380000003</v>
      </c>
      <c r="W58" s="10">
        <f ca="1">SUMIF(employeewise_report_16569168472!$C$1:$O$2593,D58,employeewise_report_16569168472!$O$1:$O$2593)</f>
        <v>51954836.379999995</v>
      </c>
      <c r="X58" s="10">
        <f t="shared" ca="1" si="1"/>
        <v>0</v>
      </c>
      <c r="Y58" s="10">
        <v>93.59</v>
      </c>
      <c r="Z58" s="10">
        <v>0</v>
      </c>
      <c r="AA58" s="10">
        <v>0</v>
      </c>
      <c r="AB58" s="10">
        <v>0</v>
      </c>
      <c r="AC58" s="10">
        <v>14.41</v>
      </c>
      <c r="AD58" s="10">
        <v>6.49</v>
      </c>
      <c r="AE58" s="10">
        <v>45.04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14</v>
      </c>
      <c r="AL58" s="10">
        <v>94500</v>
      </c>
      <c r="AM58" s="10">
        <v>94500</v>
      </c>
      <c r="AN58" s="10">
        <v>1033.75</v>
      </c>
      <c r="AO58" s="10">
        <v>3.25</v>
      </c>
      <c r="AP58" s="10">
        <v>3300</v>
      </c>
      <c r="AQ58" s="10">
        <v>2561.9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6895.65</v>
      </c>
    </row>
    <row r="59" spans="1:52" hidden="1" x14ac:dyDescent="0.3">
      <c r="A59" s="9" t="s">
        <v>459</v>
      </c>
      <c r="B59" s="9" t="s">
        <v>19</v>
      </c>
      <c r="C59" s="9">
        <v>1152</v>
      </c>
      <c r="D59" s="9" t="s">
        <v>474</v>
      </c>
      <c r="E59" s="9" t="s">
        <v>17</v>
      </c>
      <c r="F59" s="10">
        <v>371203880.19999999</v>
      </c>
      <c r="G59" s="10">
        <v>304875395.93000001</v>
      </c>
      <c r="H59" s="10">
        <v>82.13</v>
      </c>
      <c r="I59" s="10">
        <v>260</v>
      </c>
      <c r="J59" s="10">
        <v>201.96</v>
      </c>
      <c r="K59" s="10">
        <f t="shared" si="0"/>
        <v>77.676923076923075</v>
      </c>
      <c r="L59" s="10">
        <v>884289</v>
      </c>
      <c r="M59" s="10">
        <v>498796</v>
      </c>
      <c r="N59" s="10">
        <v>56.41</v>
      </c>
      <c r="O59" s="11">
        <v>38807640.07</v>
      </c>
      <c r="P59" s="11">
        <v>31342384.27</v>
      </c>
      <c r="Q59" s="11">
        <v>85</v>
      </c>
      <c r="R59" s="11">
        <v>0</v>
      </c>
      <c r="S59" s="11">
        <v>17142369.280000001</v>
      </c>
      <c r="T59" s="11">
        <v>0</v>
      </c>
      <c r="U59" s="10">
        <v>22047628.039999999</v>
      </c>
      <c r="V59" s="10">
        <v>15829860.92</v>
      </c>
      <c r="W59" s="10">
        <f ca="1">SUMIF(employeewise_report_16569168472!$C$1:$O$2593,D59,employeewise_report_16569168472!$O$1:$O$2593)</f>
        <v>15829860.92</v>
      </c>
      <c r="X59" s="10">
        <f t="shared" ca="1" si="1"/>
        <v>0</v>
      </c>
      <c r="Y59" s="10">
        <v>71.8</v>
      </c>
      <c r="Z59" s="10">
        <v>6217767.1200000001</v>
      </c>
      <c r="AA59" s="10">
        <v>0</v>
      </c>
      <c r="AB59" s="10">
        <v>0</v>
      </c>
      <c r="AC59" s="10">
        <v>16.04</v>
      </c>
      <c r="AD59" s="10">
        <v>7.94</v>
      </c>
      <c r="AE59" s="10">
        <v>49.5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35</v>
      </c>
      <c r="AL59" s="10">
        <v>130500</v>
      </c>
      <c r="AM59" s="10">
        <v>130500</v>
      </c>
      <c r="AN59" s="10">
        <v>1672.5</v>
      </c>
      <c r="AO59" s="10">
        <v>3.5</v>
      </c>
      <c r="AP59" s="10">
        <v>2310</v>
      </c>
      <c r="AQ59" s="10">
        <v>2543.94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6526.44</v>
      </c>
    </row>
    <row r="60" spans="1:52" hidden="1" x14ac:dyDescent="0.3">
      <c r="A60" s="1" t="s">
        <v>487</v>
      </c>
      <c r="B60" s="1" t="s">
        <v>19</v>
      </c>
      <c r="C60" s="1">
        <v>1165</v>
      </c>
      <c r="D60" s="1" t="s">
        <v>508</v>
      </c>
      <c r="E60" s="1" t="s">
        <v>17</v>
      </c>
      <c r="F60" s="3">
        <v>415710172.69999999</v>
      </c>
      <c r="G60" s="3">
        <v>367174077.75999999</v>
      </c>
      <c r="H60" s="3">
        <v>88.32</v>
      </c>
      <c r="I60" s="3">
        <v>180</v>
      </c>
      <c r="J60" s="3">
        <v>210.2</v>
      </c>
      <c r="K60" s="3">
        <f t="shared" si="0"/>
        <v>116.77777777777777</v>
      </c>
      <c r="L60" s="3">
        <v>1037540</v>
      </c>
      <c r="M60" s="3">
        <v>1067598.8</v>
      </c>
      <c r="N60" s="3">
        <v>102.9</v>
      </c>
      <c r="O60" s="11">
        <v>46151722.25</v>
      </c>
      <c r="P60" s="11">
        <v>37037897.859999999</v>
      </c>
      <c r="Q60" s="11">
        <v>85</v>
      </c>
      <c r="R60" s="11">
        <v>0</v>
      </c>
      <c r="S60" s="11">
        <v>33962248.409999996</v>
      </c>
      <c r="T60" s="11">
        <v>0</v>
      </c>
      <c r="U60" s="3">
        <v>28160959.18</v>
      </c>
      <c r="V60" s="3">
        <v>20198363.469999999</v>
      </c>
      <c r="W60" s="10">
        <f ca="1">SUMIF(employeewise_report_16569168472!$C$1:$O$2593,D60,employeewise_report_16569168472!$O$1:$O$2593)</f>
        <v>20198363.469999999</v>
      </c>
      <c r="X60" s="10">
        <f t="shared" ca="1" si="1"/>
        <v>0</v>
      </c>
      <c r="Y60" s="3">
        <v>71.72</v>
      </c>
      <c r="Z60" s="3">
        <v>7962595.71</v>
      </c>
      <c r="AA60" s="3">
        <v>0</v>
      </c>
      <c r="AB60" s="3">
        <v>0</v>
      </c>
      <c r="AC60" s="3">
        <v>12.69</v>
      </c>
      <c r="AD60" s="3">
        <v>11.09</v>
      </c>
      <c r="AE60" s="3">
        <v>87.39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20</v>
      </c>
      <c r="AL60" s="3">
        <v>204000</v>
      </c>
      <c r="AM60" s="3">
        <v>204000</v>
      </c>
      <c r="AN60" s="3">
        <v>2790</v>
      </c>
      <c r="AO60" s="3">
        <v>4</v>
      </c>
      <c r="AP60" s="3">
        <v>2310</v>
      </c>
      <c r="AQ60" s="3">
        <v>2527.88</v>
      </c>
      <c r="AR60" s="3">
        <v>2805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10432.879999999999</v>
      </c>
    </row>
    <row r="61" spans="1:52" hidden="1" x14ac:dyDescent="0.3">
      <c r="A61" s="9" t="s">
        <v>513</v>
      </c>
      <c r="B61" s="9" t="s">
        <v>19</v>
      </c>
      <c r="C61" s="9">
        <v>1174</v>
      </c>
      <c r="D61" s="9" t="s">
        <v>555</v>
      </c>
      <c r="E61" s="9" t="s">
        <v>63</v>
      </c>
      <c r="F61" s="10">
        <v>2127203274.5</v>
      </c>
      <c r="G61" s="10">
        <v>1881810790.4000001</v>
      </c>
      <c r="H61" s="10">
        <v>88.46</v>
      </c>
      <c r="I61" s="10">
        <v>775</v>
      </c>
      <c r="J61" s="10">
        <v>667.79</v>
      </c>
      <c r="K61" s="10">
        <f t="shared" si="0"/>
        <v>86.166451612903217</v>
      </c>
      <c r="L61" s="10">
        <v>5507775</v>
      </c>
      <c r="M61" s="10">
        <v>2884620.88</v>
      </c>
      <c r="N61" s="10">
        <v>52.37</v>
      </c>
      <c r="O61" s="11">
        <v>217632146.47</v>
      </c>
      <c r="P61" s="11">
        <v>176992449.84999999</v>
      </c>
      <c r="Q61" s="11">
        <v>85</v>
      </c>
      <c r="R61" s="11">
        <v>0</v>
      </c>
      <c r="S61" s="11">
        <v>81249366.950000003</v>
      </c>
      <c r="T61" s="11">
        <v>0</v>
      </c>
      <c r="U61" s="10">
        <v>52754077.890000001</v>
      </c>
      <c r="V61" s="10">
        <v>45869503.399999999</v>
      </c>
      <c r="W61" s="10">
        <f ca="1">SUMIF(employeewise_report_16569168472!$C$1:$O$2593,D61,employeewise_report_16569168472!$O$1:$O$2593)</f>
        <v>45869503.399999999</v>
      </c>
      <c r="X61" s="10">
        <f t="shared" ca="1" si="1"/>
        <v>0</v>
      </c>
      <c r="Y61" s="10">
        <v>86.95</v>
      </c>
      <c r="Z61" s="10">
        <v>6884574.4900000002</v>
      </c>
      <c r="AA61" s="10">
        <v>0</v>
      </c>
      <c r="AB61" s="10">
        <v>0</v>
      </c>
      <c r="AC61" s="10">
        <v>18</v>
      </c>
      <c r="AD61" s="10">
        <v>17.47</v>
      </c>
      <c r="AE61" s="10">
        <v>97.06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18</v>
      </c>
      <c r="AL61" s="10">
        <v>228000</v>
      </c>
      <c r="AM61" s="10">
        <v>228000</v>
      </c>
      <c r="AN61" s="10">
        <v>3420</v>
      </c>
      <c r="AO61" s="10">
        <v>4.5</v>
      </c>
      <c r="AP61" s="10">
        <v>4335</v>
      </c>
      <c r="AQ61" s="10">
        <v>3903.84</v>
      </c>
      <c r="AR61" s="10">
        <v>5100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16758.84</v>
      </c>
    </row>
    <row r="62" spans="1:52" hidden="1" x14ac:dyDescent="0.3">
      <c r="A62" s="9" t="s">
        <v>459</v>
      </c>
      <c r="B62" s="9" t="s">
        <v>19</v>
      </c>
      <c r="C62" s="9">
        <v>1434</v>
      </c>
      <c r="D62" s="9" t="s">
        <v>486</v>
      </c>
      <c r="E62" s="9" t="s">
        <v>60</v>
      </c>
      <c r="F62" s="10">
        <v>371203880.19999999</v>
      </c>
      <c r="G62" s="10">
        <v>304875395.93000001</v>
      </c>
      <c r="H62" s="10">
        <v>82.13</v>
      </c>
      <c r="I62" s="10">
        <v>260</v>
      </c>
      <c r="J62" s="10">
        <v>201.96</v>
      </c>
      <c r="K62" s="10">
        <f t="shared" si="0"/>
        <v>77.676923076923075</v>
      </c>
      <c r="L62" s="10">
        <v>884289</v>
      </c>
      <c r="M62" s="10">
        <v>498796</v>
      </c>
      <c r="N62" s="10">
        <v>56.41</v>
      </c>
      <c r="O62" s="11">
        <v>38807640.07</v>
      </c>
      <c r="P62" s="11">
        <v>31342384.27</v>
      </c>
      <c r="Q62" s="11">
        <v>85</v>
      </c>
      <c r="R62" s="11">
        <v>0</v>
      </c>
      <c r="S62" s="11">
        <v>17142369.280000001</v>
      </c>
      <c r="T62" s="11">
        <v>0</v>
      </c>
      <c r="U62" s="10">
        <v>2606255.0699999998</v>
      </c>
      <c r="V62" s="10">
        <v>2010481.22</v>
      </c>
      <c r="W62" s="10">
        <f ca="1">SUMIF(employeewise_report_16569168472!$C$1:$O$2593,D62,employeewise_report_16569168472!$O$1:$O$2593)</f>
        <v>2010481.22</v>
      </c>
      <c r="X62" s="10">
        <f t="shared" ca="1" si="1"/>
        <v>0</v>
      </c>
      <c r="Y62" s="10">
        <v>77.14</v>
      </c>
      <c r="Z62" s="10">
        <v>595773.85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12</v>
      </c>
      <c r="AL62" s="10">
        <v>48500</v>
      </c>
      <c r="AM62" s="10">
        <v>48500</v>
      </c>
      <c r="AN62" s="10">
        <v>250</v>
      </c>
      <c r="AO62" s="10">
        <v>1</v>
      </c>
      <c r="AP62" s="10">
        <v>1260</v>
      </c>
      <c r="AQ62" s="10">
        <v>1453.68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2963.68</v>
      </c>
    </row>
    <row r="63" spans="1:52" hidden="1" x14ac:dyDescent="0.3">
      <c r="A63" s="1" t="s">
        <v>268</v>
      </c>
      <c r="B63" s="1" t="s">
        <v>19</v>
      </c>
      <c r="C63" s="1">
        <v>1442</v>
      </c>
      <c r="D63" s="1" t="s">
        <v>281</v>
      </c>
      <c r="E63" s="1" t="s">
        <v>63</v>
      </c>
      <c r="F63" s="3">
        <v>744597610.20000005</v>
      </c>
      <c r="G63" s="3">
        <v>625462339.25</v>
      </c>
      <c r="H63" s="3">
        <v>84</v>
      </c>
      <c r="I63" s="3">
        <v>385</v>
      </c>
      <c r="J63" s="3">
        <v>271.54000000000002</v>
      </c>
      <c r="K63" s="3">
        <f t="shared" si="0"/>
        <v>70.529870129870133</v>
      </c>
      <c r="L63" s="3">
        <v>2094505</v>
      </c>
      <c r="M63" s="3">
        <v>1698148.51</v>
      </c>
      <c r="N63" s="3">
        <v>81.08</v>
      </c>
      <c r="O63" s="11">
        <v>78758741.549999997</v>
      </c>
      <c r="P63" s="11">
        <v>60897453.159999996</v>
      </c>
      <c r="Q63" s="11">
        <v>70</v>
      </c>
      <c r="R63" s="11">
        <v>0</v>
      </c>
      <c r="S63" s="11">
        <v>29650988.93</v>
      </c>
      <c r="T63" s="11">
        <v>0</v>
      </c>
      <c r="U63" s="3">
        <v>3051721.4</v>
      </c>
      <c r="V63" s="3">
        <v>2401013.9900000002</v>
      </c>
      <c r="W63" s="10">
        <f ca="1">SUMIF(employeewise_report_16569168472!$C$1:$O$2593,D63,employeewise_report_16569168472!$O$1:$O$2593)</f>
        <v>2401013.9900000002</v>
      </c>
      <c r="X63" s="10">
        <f t="shared" ca="1" si="1"/>
        <v>0</v>
      </c>
      <c r="Y63" s="3">
        <v>78.680000000000007</v>
      </c>
      <c r="Z63" s="3">
        <v>650707.41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10</v>
      </c>
      <c r="AL63" s="3">
        <v>97000</v>
      </c>
      <c r="AM63" s="3">
        <v>97000</v>
      </c>
      <c r="AN63" s="3">
        <v>1155</v>
      </c>
      <c r="AO63" s="3">
        <v>1.5</v>
      </c>
      <c r="AP63" s="3">
        <v>3570</v>
      </c>
      <c r="AQ63" s="3">
        <v>3711.36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8436.36</v>
      </c>
    </row>
    <row r="64" spans="1:52" hidden="1" x14ac:dyDescent="0.3">
      <c r="A64" s="9" t="s">
        <v>513</v>
      </c>
      <c r="B64" s="9" t="s">
        <v>19</v>
      </c>
      <c r="C64" s="9">
        <v>1445</v>
      </c>
      <c r="D64" s="9" t="s">
        <v>577</v>
      </c>
      <c r="E64" s="9" t="s">
        <v>63</v>
      </c>
      <c r="F64" s="10">
        <v>2127203274.5</v>
      </c>
      <c r="G64" s="10">
        <v>1881810790.4000001</v>
      </c>
      <c r="H64" s="10">
        <v>88.46</v>
      </c>
      <c r="I64" s="10">
        <v>775</v>
      </c>
      <c r="J64" s="10">
        <v>667.79</v>
      </c>
      <c r="K64" s="10">
        <f t="shared" si="0"/>
        <v>86.166451612903217</v>
      </c>
      <c r="L64" s="10">
        <v>5507775</v>
      </c>
      <c r="M64" s="10">
        <v>2884620.88</v>
      </c>
      <c r="N64" s="10">
        <v>52.37</v>
      </c>
      <c r="O64" s="11">
        <v>217632146.47</v>
      </c>
      <c r="P64" s="11">
        <v>176992449.84999999</v>
      </c>
      <c r="Q64" s="11">
        <v>85</v>
      </c>
      <c r="R64" s="11">
        <v>0</v>
      </c>
      <c r="S64" s="11">
        <v>81249366.950000003</v>
      </c>
      <c r="T64" s="11">
        <v>0</v>
      </c>
      <c r="U64" s="10">
        <v>43739476.770000003</v>
      </c>
      <c r="V64" s="10">
        <v>25301463.399999999</v>
      </c>
      <c r="W64" s="10">
        <f ca="1">SUMIF(employeewise_report_16569168472!$C$1:$O$2593,D64,employeewise_report_16569168472!$O$1:$O$2593)</f>
        <v>25301463.399999999</v>
      </c>
      <c r="X64" s="10">
        <f t="shared" ca="1" si="1"/>
        <v>0</v>
      </c>
      <c r="Y64" s="10">
        <v>57.85</v>
      </c>
      <c r="Z64" s="10">
        <v>18438013.370000001</v>
      </c>
      <c r="AA64" s="10">
        <v>0</v>
      </c>
      <c r="AB64" s="10">
        <v>0</v>
      </c>
      <c r="AC64" s="10">
        <v>12.12</v>
      </c>
      <c r="AD64" s="10">
        <v>4.22</v>
      </c>
      <c r="AE64" s="10">
        <v>34.82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13</v>
      </c>
      <c r="AL64" s="12">
        <v>72000</v>
      </c>
      <c r="AM64" s="12">
        <v>72000</v>
      </c>
      <c r="AN64" s="12">
        <v>812.5</v>
      </c>
      <c r="AO64" s="10">
        <v>2.25</v>
      </c>
      <c r="AP64" s="10">
        <v>0</v>
      </c>
      <c r="AQ64" s="11">
        <v>2602.56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3415.06</v>
      </c>
    </row>
    <row r="65" spans="1:52" hidden="1" x14ac:dyDescent="0.3">
      <c r="A65" s="9" t="s">
        <v>513</v>
      </c>
      <c r="B65" s="9" t="s">
        <v>19</v>
      </c>
      <c r="C65" s="9">
        <v>1530</v>
      </c>
      <c r="D65" s="9" t="s">
        <v>544</v>
      </c>
      <c r="E65" s="9" t="s">
        <v>17</v>
      </c>
      <c r="F65" s="10">
        <v>2127203274.5</v>
      </c>
      <c r="G65" s="10">
        <v>1881810790.4000001</v>
      </c>
      <c r="H65" s="10">
        <v>88.46</v>
      </c>
      <c r="I65" s="10">
        <v>775</v>
      </c>
      <c r="J65" s="10">
        <v>667.79</v>
      </c>
      <c r="K65" s="10">
        <f t="shared" si="0"/>
        <v>86.166451612903217</v>
      </c>
      <c r="L65" s="10">
        <v>5507775</v>
      </c>
      <c r="M65" s="10">
        <v>2884620.88</v>
      </c>
      <c r="N65" s="10">
        <v>52.37</v>
      </c>
      <c r="O65" s="11">
        <v>217632146.47</v>
      </c>
      <c r="P65" s="11">
        <v>176992449.84999999</v>
      </c>
      <c r="Q65" s="11">
        <v>85</v>
      </c>
      <c r="R65" s="11">
        <v>0</v>
      </c>
      <c r="S65" s="11">
        <v>81249366.950000003</v>
      </c>
      <c r="T65" s="11">
        <v>0</v>
      </c>
      <c r="U65" s="10">
        <v>9093523.4399999995</v>
      </c>
      <c r="V65" s="10">
        <v>7157674.2699999996</v>
      </c>
      <c r="W65" s="10">
        <f ca="1">SUMIF(employeewise_report_16569168472!$C$1:$O$2593,D65,employeewise_report_16569168472!$O$1:$O$2593)</f>
        <v>7157674.2699999996</v>
      </c>
      <c r="X65" s="10">
        <f t="shared" ca="1" si="1"/>
        <v>0</v>
      </c>
      <c r="Y65" s="10">
        <v>78.709999999999994</v>
      </c>
      <c r="Z65" s="10">
        <v>1935849.17</v>
      </c>
      <c r="AA65" s="10">
        <v>0</v>
      </c>
      <c r="AB65" s="10">
        <v>0</v>
      </c>
      <c r="AC65" s="10">
        <v>3.5</v>
      </c>
      <c r="AD65" s="10">
        <v>2.31</v>
      </c>
      <c r="AE65" s="10">
        <v>66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8</v>
      </c>
      <c r="AL65" s="10">
        <v>32000</v>
      </c>
      <c r="AM65" s="10">
        <v>32000</v>
      </c>
      <c r="AN65" s="10">
        <v>0</v>
      </c>
      <c r="AO65" s="10">
        <v>0</v>
      </c>
      <c r="AP65" s="10">
        <v>2310</v>
      </c>
      <c r="AQ65" s="10">
        <v>2561.9</v>
      </c>
      <c r="AR65" s="10">
        <v>1980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6851.9</v>
      </c>
    </row>
    <row r="66" spans="1:52" hidden="1" x14ac:dyDescent="0.3">
      <c r="A66" s="1" t="s">
        <v>370</v>
      </c>
      <c r="B66" s="1" t="s">
        <v>19</v>
      </c>
      <c r="C66" s="1">
        <v>1541</v>
      </c>
      <c r="D66" s="1" t="s">
        <v>393</v>
      </c>
      <c r="E66" s="1" t="s">
        <v>17</v>
      </c>
      <c r="F66" s="3">
        <v>411397036.05000001</v>
      </c>
      <c r="G66" s="3">
        <v>353613020.24000001</v>
      </c>
      <c r="H66" s="3">
        <v>85.95</v>
      </c>
      <c r="I66" s="3">
        <v>255</v>
      </c>
      <c r="J66" s="3">
        <v>238.51</v>
      </c>
      <c r="K66" s="3">
        <f t="shared" si="0"/>
        <v>93.533333333333331</v>
      </c>
      <c r="L66" s="3">
        <v>996586.5</v>
      </c>
      <c r="M66" s="3">
        <v>1111327.3999999999</v>
      </c>
      <c r="N66" s="3">
        <v>111.51</v>
      </c>
      <c r="O66" s="11">
        <v>43661161.369999997</v>
      </c>
      <c r="P66" s="11">
        <v>34249359</v>
      </c>
      <c r="Q66" s="11">
        <v>70</v>
      </c>
      <c r="R66" s="11">
        <v>0</v>
      </c>
      <c r="S66" s="11">
        <v>20756623.52</v>
      </c>
      <c r="T66" s="11">
        <v>0</v>
      </c>
      <c r="U66" s="3">
        <v>29748313.77</v>
      </c>
      <c r="V66" s="3">
        <v>28827002.379999999</v>
      </c>
      <c r="W66" s="10">
        <f ca="1">SUMIF(employeewise_report_16569168472!$C$1:$O$2593,D66,employeewise_report_16569168472!$O$1:$O$2593)</f>
        <v>28827002.380000003</v>
      </c>
      <c r="X66" s="10">
        <f t="shared" ca="1" si="1"/>
        <v>0</v>
      </c>
      <c r="Y66" s="3">
        <v>96.9</v>
      </c>
      <c r="Z66" s="3">
        <v>0</v>
      </c>
      <c r="AA66" s="3">
        <v>0</v>
      </c>
      <c r="AB66" s="3">
        <v>0</v>
      </c>
      <c r="AC66" s="3">
        <v>19.21</v>
      </c>
      <c r="AD66" s="3">
        <v>20.76</v>
      </c>
      <c r="AE66" s="3">
        <v>100</v>
      </c>
      <c r="AF66" s="3">
        <v>1.55</v>
      </c>
      <c r="AG66" s="3">
        <v>0</v>
      </c>
      <c r="AH66" s="3">
        <v>0</v>
      </c>
      <c r="AI66" s="3">
        <v>0</v>
      </c>
      <c r="AJ66" s="3">
        <v>0</v>
      </c>
      <c r="AK66" s="3">
        <v>28</v>
      </c>
      <c r="AL66" s="3">
        <v>182000</v>
      </c>
      <c r="AM66" s="3">
        <v>182000</v>
      </c>
      <c r="AN66" s="3">
        <v>2507.5</v>
      </c>
      <c r="AO66" s="3">
        <v>4</v>
      </c>
      <c r="AP66" s="3">
        <v>3300</v>
      </c>
      <c r="AQ66" s="3">
        <v>2470.86</v>
      </c>
      <c r="AR66" s="3">
        <v>3300</v>
      </c>
      <c r="AS66" s="3">
        <v>697.5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12275.86</v>
      </c>
    </row>
    <row r="67" spans="1:52" hidden="1" x14ac:dyDescent="0.3">
      <c r="A67" s="15" t="s">
        <v>219</v>
      </c>
      <c r="B67" s="15" t="s">
        <v>19</v>
      </c>
      <c r="C67" s="15">
        <v>1548</v>
      </c>
      <c r="D67" s="15" t="s">
        <v>247</v>
      </c>
      <c r="E67" s="15" t="s">
        <v>60</v>
      </c>
      <c r="F67" s="16">
        <v>654087910</v>
      </c>
      <c r="G67" s="16">
        <v>516598743.81999999</v>
      </c>
      <c r="H67" s="16">
        <v>78.98</v>
      </c>
      <c r="I67" s="16">
        <v>490</v>
      </c>
      <c r="J67" s="16">
        <v>323.94</v>
      </c>
      <c r="K67" s="16">
        <f t="shared" ref="K67:K130" si="2">+J67/I67%</f>
        <v>66.110204081632645</v>
      </c>
      <c r="L67" s="16">
        <v>1642368</v>
      </c>
      <c r="M67" s="16">
        <v>1562770.45</v>
      </c>
      <c r="N67" s="16">
        <v>95.15</v>
      </c>
      <c r="O67" s="11">
        <v>65134515.859999999</v>
      </c>
      <c r="P67" s="11">
        <v>47515163.189999998</v>
      </c>
      <c r="Q67" s="11">
        <v>70</v>
      </c>
      <c r="R67" s="11">
        <v>0</v>
      </c>
      <c r="S67" s="11">
        <v>18393112.079999998</v>
      </c>
      <c r="T67" s="11">
        <v>0</v>
      </c>
      <c r="U67" s="16">
        <v>1434756.75</v>
      </c>
      <c r="V67" s="16">
        <v>1693958.89</v>
      </c>
      <c r="W67" s="10">
        <f ca="1">SUMIF(employeewise_report_16569168472!$C$1:$O$2593,D67,employeewise_report_16569168472!$O$1:$O$2593)</f>
        <v>1693958.89</v>
      </c>
      <c r="X67" s="10">
        <f t="shared" ref="X67:X130" ca="1" si="3">+V67-W67</f>
        <v>0</v>
      </c>
      <c r="Y67" s="16">
        <v>118.07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10</v>
      </c>
      <c r="AL67" s="16">
        <v>45500</v>
      </c>
      <c r="AM67" s="16">
        <v>45500</v>
      </c>
      <c r="AN67" s="16">
        <v>215</v>
      </c>
      <c r="AO67" s="16">
        <v>1</v>
      </c>
      <c r="AP67" s="16">
        <v>2430</v>
      </c>
      <c r="AQ67" s="16">
        <v>1313.1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3958.1</v>
      </c>
    </row>
    <row r="68" spans="1:52" hidden="1" x14ac:dyDescent="0.3">
      <c r="A68" s="1" t="s">
        <v>487</v>
      </c>
      <c r="B68" s="1" t="s">
        <v>19</v>
      </c>
      <c r="C68" s="1">
        <v>1581</v>
      </c>
      <c r="D68" s="1" t="s">
        <v>495</v>
      </c>
      <c r="E68" s="1" t="s">
        <v>17</v>
      </c>
      <c r="F68" s="3">
        <v>415710172.69999999</v>
      </c>
      <c r="G68" s="3">
        <v>367174077.75999999</v>
      </c>
      <c r="H68" s="3">
        <v>88.32</v>
      </c>
      <c r="I68" s="3">
        <v>180</v>
      </c>
      <c r="J68" s="3">
        <v>210.2</v>
      </c>
      <c r="K68" s="3">
        <f t="shared" si="2"/>
        <v>116.77777777777777</v>
      </c>
      <c r="L68" s="3">
        <v>1037540</v>
      </c>
      <c r="M68" s="3">
        <v>1067598.8</v>
      </c>
      <c r="N68" s="3">
        <v>102.9</v>
      </c>
      <c r="O68" s="11">
        <v>46151722.25</v>
      </c>
      <c r="P68" s="11">
        <v>37037897.859999999</v>
      </c>
      <c r="Q68" s="11">
        <v>85</v>
      </c>
      <c r="R68" s="11">
        <v>0</v>
      </c>
      <c r="S68" s="11">
        <v>33962248.409999996</v>
      </c>
      <c r="T68" s="11">
        <v>0</v>
      </c>
      <c r="U68" s="3">
        <v>2163653.84</v>
      </c>
      <c r="V68" s="3">
        <v>1338544.78</v>
      </c>
      <c r="W68" s="10">
        <f ca="1">SUMIF(employeewise_report_16569168472!$C$1:$O$2593,D68,employeewise_report_16569168472!$O$1:$O$2593)</f>
        <v>1338544.78</v>
      </c>
      <c r="X68" s="10">
        <f t="shared" ca="1" si="3"/>
        <v>0</v>
      </c>
      <c r="Y68" s="3">
        <v>61.87</v>
      </c>
      <c r="Z68" s="3">
        <v>825109.06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24</v>
      </c>
      <c r="AL68" s="12">
        <v>105000</v>
      </c>
      <c r="AM68" s="12">
        <v>105000</v>
      </c>
      <c r="AN68" s="12">
        <v>1255</v>
      </c>
      <c r="AO68" s="3">
        <v>3.5</v>
      </c>
      <c r="AP68" s="3">
        <v>0</v>
      </c>
      <c r="AQ68" s="11">
        <v>2527.88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3782.88</v>
      </c>
    </row>
    <row r="69" spans="1:52" hidden="1" x14ac:dyDescent="0.3">
      <c r="A69" s="1" t="s">
        <v>370</v>
      </c>
      <c r="B69" s="1" t="s">
        <v>19</v>
      </c>
      <c r="C69" s="1">
        <v>1613</v>
      </c>
      <c r="D69" s="1" t="s">
        <v>392</v>
      </c>
      <c r="E69" s="1" t="s">
        <v>60</v>
      </c>
      <c r="F69" s="3">
        <v>411397036.05000001</v>
      </c>
      <c r="G69" s="3">
        <v>353613020.24000001</v>
      </c>
      <c r="H69" s="3">
        <v>85.95</v>
      </c>
      <c r="I69" s="3">
        <v>255</v>
      </c>
      <c r="J69" s="3">
        <v>238.51</v>
      </c>
      <c r="K69" s="3">
        <f t="shared" si="2"/>
        <v>93.533333333333331</v>
      </c>
      <c r="L69" s="3">
        <v>996586.5</v>
      </c>
      <c r="M69" s="3">
        <v>1111327.3999999999</v>
      </c>
      <c r="N69" s="3">
        <v>111.51</v>
      </c>
      <c r="O69" s="11">
        <v>43661161.369999997</v>
      </c>
      <c r="P69" s="11">
        <v>34249359</v>
      </c>
      <c r="Q69" s="11">
        <v>70</v>
      </c>
      <c r="R69" s="11">
        <v>0</v>
      </c>
      <c r="S69" s="11">
        <v>20756623.52</v>
      </c>
      <c r="T69" s="11">
        <v>0</v>
      </c>
      <c r="U69" s="3">
        <v>18928968.649999999</v>
      </c>
      <c r="V69" s="3">
        <v>21024690.629999999</v>
      </c>
      <c r="W69" s="10">
        <f ca="1">SUMIF(employeewise_report_16569168472!$C$1:$O$2593,D69,employeewise_report_16569168472!$O$1:$O$2593)</f>
        <v>21024690.630000003</v>
      </c>
      <c r="X69" s="10">
        <f t="shared" ca="1" si="3"/>
        <v>0</v>
      </c>
      <c r="Y69" s="3">
        <v>111.07</v>
      </c>
      <c r="Z69" s="3">
        <v>0</v>
      </c>
      <c r="AA69" s="3">
        <v>0</v>
      </c>
      <c r="AB69" s="3">
        <v>0</v>
      </c>
      <c r="AC69" s="3">
        <v>12.22</v>
      </c>
      <c r="AD69" s="3">
        <v>9.7899999999999991</v>
      </c>
      <c r="AE69" s="3">
        <v>80.11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45</v>
      </c>
      <c r="AL69" s="3">
        <v>166000</v>
      </c>
      <c r="AM69" s="3">
        <v>166000</v>
      </c>
      <c r="AN69" s="3">
        <v>2175</v>
      </c>
      <c r="AO69" s="3">
        <v>3.75</v>
      </c>
      <c r="AP69" s="3">
        <v>1980</v>
      </c>
      <c r="AQ69" s="3">
        <v>1411.92</v>
      </c>
      <c r="AR69" s="3">
        <v>1530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7096.92</v>
      </c>
    </row>
    <row r="70" spans="1:52" hidden="1" x14ac:dyDescent="0.3">
      <c r="A70" s="1" t="s">
        <v>370</v>
      </c>
      <c r="B70" s="1" t="s">
        <v>19</v>
      </c>
      <c r="C70" s="1">
        <v>1615</v>
      </c>
      <c r="D70" s="1" t="s">
        <v>378</v>
      </c>
      <c r="E70" s="1" t="s">
        <v>63</v>
      </c>
      <c r="F70" s="3">
        <v>411397036.05000001</v>
      </c>
      <c r="G70" s="3">
        <v>353613020.24000001</v>
      </c>
      <c r="H70" s="3">
        <v>85.95</v>
      </c>
      <c r="I70" s="3">
        <v>255</v>
      </c>
      <c r="J70" s="3">
        <v>238.51</v>
      </c>
      <c r="K70" s="3">
        <f t="shared" si="2"/>
        <v>93.533333333333331</v>
      </c>
      <c r="L70" s="3">
        <v>996586.5</v>
      </c>
      <c r="M70" s="3">
        <v>1111327.3999999999</v>
      </c>
      <c r="N70" s="3">
        <v>111.51</v>
      </c>
      <c r="O70" s="11">
        <v>43661161.369999997</v>
      </c>
      <c r="P70" s="11">
        <v>34249359</v>
      </c>
      <c r="Q70" s="11">
        <v>70</v>
      </c>
      <c r="R70" s="11">
        <v>0</v>
      </c>
      <c r="S70" s="11">
        <v>20756623.52</v>
      </c>
      <c r="T70" s="11">
        <v>0</v>
      </c>
      <c r="U70" s="3">
        <v>2676766.12</v>
      </c>
      <c r="V70" s="3">
        <v>2739314.35</v>
      </c>
      <c r="W70" s="10">
        <f ca="1">SUMIF(employeewise_report_16569168472!$C$1:$O$2593,D70,employeewise_report_16569168472!$O$1:$O$2593)</f>
        <v>2739314.35</v>
      </c>
      <c r="X70" s="10">
        <f t="shared" ca="1" si="3"/>
        <v>0</v>
      </c>
      <c r="Y70" s="3">
        <v>102.34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28</v>
      </c>
      <c r="AL70" s="3">
        <v>145000</v>
      </c>
      <c r="AM70" s="3">
        <v>145000</v>
      </c>
      <c r="AN70" s="3">
        <v>1755</v>
      </c>
      <c r="AO70" s="3">
        <v>2.75</v>
      </c>
      <c r="AP70" s="3">
        <v>5610</v>
      </c>
      <c r="AQ70" s="3">
        <v>3765.12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11130.12</v>
      </c>
    </row>
    <row r="71" spans="1:52" hidden="1" x14ac:dyDescent="0.3">
      <c r="A71" s="9" t="s">
        <v>459</v>
      </c>
      <c r="B71" s="9" t="s">
        <v>19</v>
      </c>
      <c r="C71" s="9">
        <v>1616</v>
      </c>
      <c r="D71" s="9" t="s">
        <v>485</v>
      </c>
      <c r="E71" s="9" t="s">
        <v>60</v>
      </c>
      <c r="F71" s="10">
        <v>371203880.19999999</v>
      </c>
      <c r="G71" s="10">
        <v>304875395.93000001</v>
      </c>
      <c r="H71" s="10">
        <v>82.13</v>
      </c>
      <c r="I71" s="10">
        <v>260</v>
      </c>
      <c r="J71" s="10">
        <v>201.96</v>
      </c>
      <c r="K71" s="10">
        <f t="shared" si="2"/>
        <v>77.676923076923075</v>
      </c>
      <c r="L71" s="10">
        <v>884289</v>
      </c>
      <c r="M71" s="10">
        <v>498796</v>
      </c>
      <c r="N71" s="10">
        <v>56.41</v>
      </c>
      <c r="O71" s="11">
        <v>38807640.07</v>
      </c>
      <c r="P71" s="11">
        <v>31342384.27</v>
      </c>
      <c r="Q71" s="11">
        <v>85</v>
      </c>
      <c r="R71" s="11">
        <v>0</v>
      </c>
      <c r="S71" s="11">
        <v>17142369.280000001</v>
      </c>
      <c r="T71" s="11">
        <v>0</v>
      </c>
      <c r="U71" s="10">
        <v>2606255.0699999998</v>
      </c>
      <c r="V71" s="10">
        <v>1569433.37</v>
      </c>
      <c r="W71" s="10">
        <f ca="1">SUMIF(employeewise_report_16569168472!$C$1:$O$2593,D71,employeewise_report_16569168472!$O$1:$O$2593)</f>
        <v>1569433.37</v>
      </c>
      <c r="X71" s="10">
        <f t="shared" ca="1" si="3"/>
        <v>0</v>
      </c>
      <c r="Y71" s="10">
        <v>60.22</v>
      </c>
      <c r="Z71" s="10">
        <v>1036821.7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8</v>
      </c>
      <c r="AL71" s="12">
        <v>20000</v>
      </c>
      <c r="AM71" s="12">
        <v>20000</v>
      </c>
      <c r="AN71" s="12">
        <v>0</v>
      </c>
      <c r="AO71" s="10">
        <v>0</v>
      </c>
      <c r="AP71" s="10">
        <v>0</v>
      </c>
      <c r="AQ71" s="11">
        <v>1453.68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1453.68</v>
      </c>
    </row>
    <row r="72" spans="1:52" hidden="1" x14ac:dyDescent="0.3">
      <c r="A72" s="9" t="s">
        <v>513</v>
      </c>
      <c r="B72" s="9" t="s">
        <v>19</v>
      </c>
      <c r="C72" s="9">
        <v>1662</v>
      </c>
      <c r="D72" s="9" t="s">
        <v>591</v>
      </c>
      <c r="E72" s="9" t="s">
        <v>17</v>
      </c>
      <c r="F72" s="10">
        <v>2127203274.5</v>
      </c>
      <c r="G72" s="10">
        <v>1881810790.4000001</v>
      </c>
      <c r="H72" s="10">
        <v>88.46</v>
      </c>
      <c r="I72" s="10">
        <v>775</v>
      </c>
      <c r="J72" s="10">
        <v>667.79</v>
      </c>
      <c r="K72" s="10">
        <f t="shared" si="2"/>
        <v>86.166451612903217</v>
      </c>
      <c r="L72" s="10">
        <v>5507775</v>
      </c>
      <c r="M72" s="10">
        <v>2884620.88</v>
      </c>
      <c r="N72" s="10">
        <v>52.37</v>
      </c>
      <c r="O72" s="11">
        <v>217632146.47</v>
      </c>
      <c r="P72" s="11">
        <v>176992449.84999999</v>
      </c>
      <c r="Q72" s="11">
        <v>85</v>
      </c>
      <c r="R72" s="11">
        <v>0</v>
      </c>
      <c r="S72" s="11">
        <v>81249366.950000003</v>
      </c>
      <c r="T72" s="11">
        <v>0</v>
      </c>
      <c r="U72" s="10">
        <v>18520968.489999998</v>
      </c>
      <c r="V72" s="10">
        <v>17378830.309999999</v>
      </c>
      <c r="W72" s="10">
        <f ca="1">SUMIF(employeewise_report_16569168472!$C$1:$O$2593,D72,employeewise_report_16569168472!$O$1:$O$2593)</f>
        <v>17378830.310000002</v>
      </c>
      <c r="X72" s="10">
        <f t="shared" ca="1" si="3"/>
        <v>0</v>
      </c>
      <c r="Y72" s="10">
        <v>93.83</v>
      </c>
      <c r="Z72" s="10">
        <v>0</v>
      </c>
      <c r="AA72" s="10">
        <v>0</v>
      </c>
      <c r="AB72" s="10">
        <v>0</v>
      </c>
      <c r="AC72" s="10">
        <v>9.3000000000000007</v>
      </c>
      <c r="AD72" s="10">
        <v>8.92</v>
      </c>
      <c r="AE72" s="10">
        <v>95.91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27</v>
      </c>
      <c r="AL72" s="10">
        <v>88000</v>
      </c>
      <c r="AM72" s="10">
        <v>88000</v>
      </c>
      <c r="AN72" s="10">
        <v>803.75</v>
      </c>
      <c r="AO72" s="10">
        <v>2.25</v>
      </c>
      <c r="AP72" s="10">
        <v>3300</v>
      </c>
      <c r="AQ72" s="10">
        <v>2561.9</v>
      </c>
      <c r="AR72" s="10">
        <v>3300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9965.65</v>
      </c>
    </row>
    <row r="73" spans="1:52" hidden="1" x14ac:dyDescent="0.3">
      <c r="A73" s="9" t="s">
        <v>513</v>
      </c>
      <c r="B73" s="9" t="s">
        <v>19</v>
      </c>
      <c r="C73" s="9">
        <v>1700</v>
      </c>
      <c r="D73" s="9" t="s">
        <v>590</v>
      </c>
      <c r="E73" s="9" t="s">
        <v>17</v>
      </c>
      <c r="F73" s="10">
        <v>2127203274.5</v>
      </c>
      <c r="G73" s="10">
        <v>1881810790.4000001</v>
      </c>
      <c r="H73" s="10">
        <v>88.46</v>
      </c>
      <c r="I73" s="10">
        <v>775</v>
      </c>
      <c r="J73" s="10">
        <v>667.79</v>
      </c>
      <c r="K73" s="10">
        <f t="shared" si="2"/>
        <v>86.166451612903217</v>
      </c>
      <c r="L73" s="10">
        <v>5507775</v>
      </c>
      <c r="M73" s="10">
        <v>2884620.88</v>
      </c>
      <c r="N73" s="10">
        <v>52.37</v>
      </c>
      <c r="O73" s="11">
        <v>217632146.47</v>
      </c>
      <c r="P73" s="11">
        <v>176992449.84999999</v>
      </c>
      <c r="Q73" s="11">
        <v>85</v>
      </c>
      <c r="R73" s="11">
        <v>0</v>
      </c>
      <c r="S73" s="11">
        <v>81249366.950000003</v>
      </c>
      <c r="T73" s="11">
        <v>0</v>
      </c>
      <c r="U73" s="10">
        <v>18520968.489999998</v>
      </c>
      <c r="V73" s="10">
        <v>18606607.699999999</v>
      </c>
      <c r="W73" s="10">
        <f ca="1">SUMIF(employeewise_report_16569168472!$C$1:$O$2593,D73,employeewise_report_16569168472!$O$1:$O$2593)</f>
        <v>18606607.700000003</v>
      </c>
      <c r="X73" s="10">
        <f t="shared" ca="1" si="3"/>
        <v>0</v>
      </c>
      <c r="Y73" s="10">
        <v>100.46</v>
      </c>
      <c r="Z73" s="10">
        <v>0</v>
      </c>
      <c r="AA73" s="10">
        <v>0</v>
      </c>
      <c r="AB73" s="10">
        <v>0</v>
      </c>
      <c r="AC73" s="10">
        <v>9.3000000000000007</v>
      </c>
      <c r="AD73" s="10">
        <v>11.1</v>
      </c>
      <c r="AE73" s="10">
        <v>100</v>
      </c>
      <c r="AF73" s="10">
        <v>1.8</v>
      </c>
      <c r="AG73" s="10">
        <v>0</v>
      </c>
      <c r="AH73" s="10">
        <v>0</v>
      </c>
      <c r="AI73" s="10">
        <v>0</v>
      </c>
      <c r="AJ73" s="10">
        <v>0</v>
      </c>
      <c r="AK73" s="10">
        <v>23</v>
      </c>
      <c r="AL73" s="10">
        <v>120000</v>
      </c>
      <c r="AM73" s="10">
        <v>120000</v>
      </c>
      <c r="AN73" s="10">
        <v>1417.5</v>
      </c>
      <c r="AO73" s="10">
        <v>3.5</v>
      </c>
      <c r="AP73" s="10">
        <v>3630</v>
      </c>
      <c r="AQ73" s="10">
        <v>2561.9</v>
      </c>
      <c r="AR73" s="10">
        <v>3300</v>
      </c>
      <c r="AS73" s="10">
        <v>810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11719.4</v>
      </c>
    </row>
    <row r="74" spans="1:52" hidden="1" x14ac:dyDescent="0.3">
      <c r="A74" s="9" t="s">
        <v>513</v>
      </c>
      <c r="B74" s="9" t="s">
        <v>19</v>
      </c>
      <c r="C74" s="9">
        <v>1761</v>
      </c>
      <c r="D74" s="9" t="s">
        <v>576</v>
      </c>
      <c r="E74" s="9" t="s">
        <v>63</v>
      </c>
      <c r="F74" s="10">
        <v>2127203274.5</v>
      </c>
      <c r="G74" s="10">
        <v>1881810790.4000001</v>
      </c>
      <c r="H74" s="10">
        <v>88.46</v>
      </c>
      <c r="I74" s="10">
        <v>775</v>
      </c>
      <c r="J74" s="10">
        <v>667.79</v>
      </c>
      <c r="K74" s="10">
        <f t="shared" si="2"/>
        <v>86.166451612903217</v>
      </c>
      <c r="L74" s="10">
        <v>5507775</v>
      </c>
      <c r="M74" s="10">
        <v>2884620.88</v>
      </c>
      <c r="N74" s="10">
        <v>52.37</v>
      </c>
      <c r="O74" s="11">
        <v>217632146.47</v>
      </c>
      <c r="P74" s="11">
        <v>176992449.84999999</v>
      </c>
      <c r="Q74" s="11">
        <v>85</v>
      </c>
      <c r="R74" s="11">
        <v>0</v>
      </c>
      <c r="S74" s="11">
        <v>81249366.950000003</v>
      </c>
      <c r="T74" s="11">
        <v>0</v>
      </c>
      <c r="U74" s="10">
        <v>68136248.930000007</v>
      </c>
      <c r="V74" s="10">
        <v>56660020.619999997</v>
      </c>
      <c r="W74" s="10">
        <f ca="1">SUMIF(employeewise_report_16569168472!$C$1:$O$2593,D74,employeewise_report_16569168472!$O$1:$O$2593)</f>
        <v>56660020.620000005</v>
      </c>
      <c r="X74" s="10">
        <f t="shared" ca="1" si="3"/>
        <v>0</v>
      </c>
      <c r="Y74" s="10">
        <v>83.16</v>
      </c>
      <c r="Z74" s="10">
        <v>11476228.310000001</v>
      </c>
      <c r="AA74" s="10">
        <v>0</v>
      </c>
      <c r="AB74" s="10">
        <v>0</v>
      </c>
      <c r="AC74" s="10">
        <v>17.7</v>
      </c>
      <c r="AD74" s="10">
        <v>16.27</v>
      </c>
      <c r="AE74" s="10">
        <v>91.92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13</v>
      </c>
      <c r="AL74" s="10">
        <v>127500</v>
      </c>
      <c r="AM74" s="10">
        <v>127500</v>
      </c>
      <c r="AN74" s="10">
        <v>1538.75</v>
      </c>
      <c r="AO74" s="10">
        <v>3.5</v>
      </c>
      <c r="AP74" s="10">
        <v>4335</v>
      </c>
      <c r="AQ74" s="10">
        <v>3903.84</v>
      </c>
      <c r="AR74" s="10">
        <v>5100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14877.59</v>
      </c>
    </row>
    <row r="75" spans="1:52" hidden="1" x14ac:dyDescent="0.3">
      <c r="A75" s="1" t="s">
        <v>370</v>
      </c>
      <c r="B75" s="1" t="s">
        <v>19</v>
      </c>
      <c r="C75" s="1">
        <v>1798</v>
      </c>
      <c r="D75" s="1" t="s">
        <v>377</v>
      </c>
      <c r="E75" s="1" t="s">
        <v>63</v>
      </c>
      <c r="F75" s="3">
        <v>411397036.05000001</v>
      </c>
      <c r="G75" s="3">
        <v>353613020.24000001</v>
      </c>
      <c r="H75" s="3">
        <v>85.95</v>
      </c>
      <c r="I75" s="3">
        <v>255</v>
      </c>
      <c r="J75" s="3">
        <v>238.51</v>
      </c>
      <c r="K75" s="3">
        <f t="shared" si="2"/>
        <v>93.533333333333331</v>
      </c>
      <c r="L75" s="3">
        <v>996586.5</v>
      </c>
      <c r="M75" s="3">
        <v>1111327.3999999999</v>
      </c>
      <c r="N75" s="3">
        <v>111.51</v>
      </c>
      <c r="O75" s="11">
        <v>43661161.369999997</v>
      </c>
      <c r="P75" s="11">
        <v>34249359</v>
      </c>
      <c r="Q75" s="11">
        <v>70</v>
      </c>
      <c r="R75" s="11">
        <v>0</v>
      </c>
      <c r="S75" s="11">
        <v>20756623.52</v>
      </c>
      <c r="T75" s="11">
        <v>0</v>
      </c>
      <c r="U75" s="3">
        <v>2676766.12</v>
      </c>
      <c r="V75" s="3">
        <v>2470476.6800000002</v>
      </c>
      <c r="W75" s="10">
        <f ca="1">SUMIF(employeewise_report_16569168472!$C$1:$O$2593,D75,employeewise_report_16569168472!$O$1:$O$2593)</f>
        <v>2470476.6800000002</v>
      </c>
      <c r="X75" s="10">
        <f t="shared" ca="1" si="3"/>
        <v>0</v>
      </c>
      <c r="Y75" s="3">
        <v>92.29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15</v>
      </c>
      <c r="AL75" s="3">
        <v>111000</v>
      </c>
      <c r="AM75" s="3">
        <v>111000</v>
      </c>
      <c r="AN75" s="3">
        <v>1365</v>
      </c>
      <c r="AO75" s="3">
        <v>2.5</v>
      </c>
      <c r="AP75" s="3">
        <v>5100</v>
      </c>
      <c r="AQ75" s="3">
        <v>3765.12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10230.120000000001</v>
      </c>
    </row>
    <row r="76" spans="1:52" hidden="1" x14ac:dyDescent="0.3">
      <c r="A76" s="9" t="s">
        <v>422</v>
      </c>
      <c r="B76" s="9" t="s">
        <v>19</v>
      </c>
      <c r="C76" s="9">
        <v>1802</v>
      </c>
      <c r="D76" s="9" t="s">
        <v>443</v>
      </c>
      <c r="E76" s="9" t="s">
        <v>17</v>
      </c>
      <c r="F76" s="10">
        <v>700885293.10000002</v>
      </c>
      <c r="G76" s="10">
        <v>605740730.62</v>
      </c>
      <c r="H76" s="10">
        <v>86.43</v>
      </c>
      <c r="I76" s="10">
        <v>630</v>
      </c>
      <c r="J76" s="10">
        <v>512.16</v>
      </c>
      <c r="K76" s="10">
        <f t="shared" si="2"/>
        <v>81.295238095238091</v>
      </c>
      <c r="L76" s="10">
        <v>1558298.7</v>
      </c>
      <c r="M76" s="10">
        <v>1041917.11</v>
      </c>
      <c r="N76" s="10">
        <v>66.86</v>
      </c>
      <c r="O76" s="11">
        <v>79153861.75</v>
      </c>
      <c r="P76" s="11">
        <v>65493954.799999997</v>
      </c>
      <c r="Q76" s="11">
        <v>85</v>
      </c>
      <c r="R76" s="11">
        <v>0</v>
      </c>
      <c r="S76" s="11">
        <v>52278949.079999998</v>
      </c>
      <c r="T76" s="11">
        <v>0</v>
      </c>
      <c r="U76" s="10">
        <v>17240553.629999999</v>
      </c>
      <c r="V76" s="10">
        <v>15947909.619999999</v>
      </c>
      <c r="W76" s="10">
        <f ca="1">SUMIF(employeewise_report_16569168472!$C$1:$O$2593,D76,employeewise_report_16569168472!$O$1:$O$2593)</f>
        <v>15947909.619999999</v>
      </c>
      <c r="X76" s="10">
        <f t="shared" ca="1" si="3"/>
        <v>0</v>
      </c>
      <c r="Y76" s="10">
        <v>92.5</v>
      </c>
      <c r="Z76" s="10">
        <v>0</v>
      </c>
      <c r="AA76" s="10">
        <v>0</v>
      </c>
      <c r="AB76" s="10">
        <v>0</v>
      </c>
      <c r="AC76" s="10">
        <v>22.3</v>
      </c>
      <c r="AD76" s="10">
        <v>18.18</v>
      </c>
      <c r="AE76" s="10">
        <v>81.52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34</v>
      </c>
      <c r="AL76" s="10">
        <v>194000</v>
      </c>
      <c r="AM76" s="10">
        <v>194000</v>
      </c>
      <c r="AN76" s="10">
        <v>2576.25</v>
      </c>
      <c r="AO76" s="10">
        <v>3.75</v>
      </c>
      <c r="AP76" s="10">
        <v>3300</v>
      </c>
      <c r="AQ76" s="10">
        <v>2606.31</v>
      </c>
      <c r="AR76" s="10">
        <v>2805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11287.56</v>
      </c>
    </row>
    <row r="77" spans="1:52" hidden="1" x14ac:dyDescent="0.3">
      <c r="A77" s="1" t="s">
        <v>370</v>
      </c>
      <c r="B77" s="1" t="s">
        <v>19</v>
      </c>
      <c r="C77" s="1">
        <v>1804</v>
      </c>
      <c r="D77" s="1" t="s">
        <v>376</v>
      </c>
      <c r="E77" s="1" t="s">
        <v>63</v>
      </c>
      <c r="F77" s="3">
        <v>411397036.05000001</v>
      </c>
      <c r="G77" s="3">
        <v>353613020.24000001</v>
      </c>
      <c r="H77" s="3">
        <v>85.95</v>
      </c>
      <c r="I77" s="3">
        <v>255</v>
      </c>
      <c r="J77" s="3">
        <v>238.51</v>
      </c>
      <c r="K77" s="3">
        <f t="shared" si="2"/>
        <v>93.533333333333331</v>
      </c>
      <c r="L77" s="3">
        <v>996586.5</v>
      </c>
      <c r="M77" s="3">
        <v>1111327.3999999999</v>
      </c>
      <c r="N77" s="3">
        <v>111.51</v>
      </c>
      <c r="O77" s="11">
        <v>43661161.369999997</v>
      </c>
      <c r="P77" s="11">
        <v>34249359</v>
      </c>
      <c r="Q77" s="11">
        <v>70</v>
      </c>
      <c r="R77" s="11">
        <v>0</v>
      </c>
      <c r="S77" s="11">
        <v>20756623.52</v>
      </c>
      <c r="T77" s="11">
        <v>0</v>
      </c>
      <c r="U77" s="3">
        <v>2676766.12</v>
      </c>
      <c r="V77" s="3">
        <v>2884579.95</v>
      </c>
      <c r="W77" s="10">
        <f ca="1">SUMIF(employeewise_report_16569168472!$C$1:$O$2593,D77,employeewise_report_16569168472!$O$1:$O$2593)</f>
        <v>2884579.95</v>
      </c>
      <c r="X77" s="10">
        <f t="shared" ca="1" si="3"/>
        <v>0</v>
      </c>
      <c r="Y77" s="3">
        <v>107.76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15</v>
      </c>
      <c r="AL77" s="3">
        <v>39000</v>
      </c>
      <c r="AM77" s="3">
        <v>39000</v>
      </c>
      <c r="AN77" s="3">
        <v>0</v>
      </c>
      <c r="AO77" s="3">
        <v>0</v>
      </c>
      <c r="AP77" s="3">
        <v>5610</v>
      </c>
      <c r="AQ77" s="3">
        <v>3765.12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9375.1200000000008</v>
      </c>
    </row>
    <row r="78" spans="1:52" hidden="1" x14ac:dyDescent="0.3">
      <c r="A78" s="1" t="s">
        <v>370</v>
      </c>
      <c r="B78" s="1" t="s">
        <v>19</v>
      </c>
      <c r="C78" s="1">
        <v>1809</v>
      </c>
      <c r="D78" s="1" t="s">
        <v>375</v>
      </c>
      <c r="E78" s="1" t="s">
        <v>17</v>
      </c>
      <c r="F78" s="3">
        <v>411397036.05000001</v>
      </c>
      <c r="G78" s="3">
        <v>353613020.24000001</v>
      </c>
      <c r="H78" s="3">
        <v>85.95</v>
      </c>
      <c r="I78" s="3">
        <v>255</v>
      </c>
      <c r="J78" s="3">
        <v>238.51</v>
      </c>
      <c r="K78" s="3">
        <f t="shared" si="2"/>
        <v>93.533333333333331</v>
      </c>
      <c r="L78" s="3">
        <v>996586.5</v>
      </c>
      <c r="M78" s="3">
        <v>1111327.3999999999</v>
      </c>
      <c r="N78" s="3">
        <v>111.51</v>
      </c>
      <c r="O78" s="11">
        <v>43661161.369999997</v>
      </c>
      <c r="P78" s="11">
        <v>34249359</v>
      </c>
      <c r="Q78" s="11">
        <v>70</v>
      </c>
      <c r="R78" s="11">
        <v>0</v>
      </c>
      <c r="S78" s="11">
        <v>20756623.52</v>
      </c>
      <c r="T78" s="11">
        <v>0</v>
      </c>
      <c r="U78" s="3">
        <v>2180882.37</v>
      </c>
      <c r="V78" s="3">
        <v>2125307.62</v>
      </c>
      <c r="W78" s="10">
        <f ca="1">SUMIF(employeewise_report_16569168472!$C$1:$O$2593,D78,employeewise_report_16569168472!$O$1:$O$2593)</f>
        <v>2125307.62</v>
      </c>
      <c r="X78" s="10">
        <f t="shared" ca="1" si="3"/>
        <v>0</v>
      </c>
      <c r="Y78" s="3">
        <v>97.45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21</v>
      </c>
      <c r="AL78" s="3">
        <v>69000</v>
      </c>
      <c r="AM78" s="3">
        <v>69000</v>
      </c>
      <c r="AN78" s="3">
        <v>685</v>
      </c>
      <c r="AO78" s="3">
        <v>2.25</v>
      </c>
      <c r="AP78" s="3">
        <v>3300</v>
      </c>
      <c r="AQ78" s="3">
        <v>2470.86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6455.86</v>
      </c>
    </row>
    <row r="79" spans="1:52" hidden="1" x14ac:dyDescent="0.3">
      <c r="A79" s="15" t="s">
        <v>394</v>
      </c>
      <c r="B79" s="15" t="s">
        <v>19</v>
      </c>
      <c r="C79" s="15">
        <v>1825</v>
      </c>
      <c r="D79" s="15" t="s">
        <v>420</v>
      </c>
      <c r="E79" s="15" t="s">
        <v>17</v>
      </c>
      <c r="F79" s="16">
        <v>441072019</v>
      </c>
      <c r="G79" s="16">
        <v>376875881.31</v>
      </c>
      <c r="H79" s="16">
        <v>85.45</v>
      </c>
      <c r="I79" s="16">
        <v>230</v>
      </c>
      <c r="J79" s="16">
        <v>152.74</v>
      </c>
      <c r="K79" s="16">
        <f t="shared" si="2"/>
        <v>66.408695652173918</v>
      </c>
      <c r="L79" s="16">
        <v>1113266</v>
      </c>
      <c r="M79" s="16">
        <v>1064226.56</v>
      </c>
      <c r="N79" s="16">
        <v>95.59</v>
      </c>
      <c r="O79" s="11">
        <v>46777344.350000001</v>
      </c>
      <c r="P79" s="11">
        <v>33921938.560000002</v>
      </c>
      <c r="Q79" s="11">
        <v>70</v>
      </c>
      <c r="R79" s="11">
        <v>0</v>
      </c>
      <c r="S79" s="11">
        <v>14677500.310000001</v>
      </c>
      <c r="T79" s="11">
        <v>0</v>
      </c>
      <c r="U79" s="16">
        <v>30338716.640000001</v>
      </c>
      <c r="V79" s="16">
        <v>33548812.550000001</v>
      </c>
      <c r="W79" s="10">
        <f ca="1">SUMIF(employeewise_report_16569168472!$C$1:$O$2593,D79,employeewise_report_16569168472!$O$1:$O$2593)</f>
        <v>33548812.550000001</v>
      </c>
      <c r="X79" s="10">
        <f t="shared" ca="1" si="3"/>
        <v>0</v>
      </c>
      <c r="Y79" s="16">
        <v>110.58</v>
      </c>
      <c r="Z79" s="16">
        <v>0</v>
      </c>
      <c r="AA79" s="16">
        <v>0</v>
      </c>
      <c r="AB79" s="16">
        <v>0</v>
      </c>
      <c r="AC79" s="16">
        <v>15.9</v>
      </c>
      <c r="AD79" s="16">
        <v>10.25</v>
      </c>
      <c r="AE79" s="16">
        <v>64.47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30</v>
      </c>
      <c r="AL79" s="16">
        <v>127500</v>
      </c>
      <c r="AM79" s="16">
        <v>124500</v>
      </c>
      <c r="AN79" s="16">
        <v>1410</v>
      </c>
      <c r="AO79" s="16">
        <v>3.25</v>
      </c>
      <c r="AP79" s="16">
        <v>3630</v>
      </c>
      <c r="AQ79" s="16">
        <v>2284.38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6">
        <v>7324.38</v>
      </c>
    </row>
    <row r="80" spans="1:52" hidden="1" x14ac:dyDescent="0.3">
      <c r="A80" s="15" t="s">
        <v>394</v>
      </c>
      <c r="B80" s="15" t="s">
        <v>19</v>
      </c>
      <c r="C80" s="15">
        <v>1826</v>
      </c>
      <c r="D80" s="15" t="s">
        <v>419</v>
      </c>
      <c r="E80" s="15" t="s">
        <v>60</v>
      </c>
      <c r="F80" s="16">
        <v>441072019</v>
      </c>
      <c r="G80" s="16">
        <v>376875881.31</v>
      </c>
      <c r="H80" s="16">
        <v>85.45</v>
      </c>
      <c r="I80" s="16">
        <v>230</v>
      </c>
      <c r="J80" s="16">
        <v>152.74</v>
      </c>
      <c r="K80" s="16">
        <f t="shared" si="2"/>
        <v>66.408695652173918</v>
      </c>
      <c r="L80" s="16">
        <v>1113266</v>
      </c>
      <c r="M80" s="16">
        <v>1064226.56</v>
      </c>
      <c r="N80" s="16">
        <v>95.59</v>
      </c>
      <c r="O80" s="11">
        <v>46777344.350000001</v>
      </c>
      <c r="P80" s="11">
        <v>33921938.560000002</v>
      </c>
      <c r="Q80" s="11">
        <v>70</v>
      </c>
      <c r="R80" s="11">
        <v>0</v>
      </c>
      <c r="S80" s="11">
        <v>14677500.310000001</v>
      </c>
      <c r="T80" s="11">
        <v>0</v>
      </c>
      <c r="U80" s="16">
        <v>19305106.260000002</v>
      </c>
      <c r="V80" s="16">
        <v>23024783.079999998</v>
      </c>
      <c r="W80" s="10">
        <f ca="1">SUMIF(employeewise_report_16569168472!$C$1:$O$2593,D80,employeewise_report_16569168472!$O$1:$O$2593)</f>
        <v>23024783.079999998</v>
      </c>
      <c r="X80" s="10">
        <f t="shared" ca="1" si="3"/>
        <v>0</v>
      </c>
      <c r="Y80" s="16">
        <v>119.27</v>
      </c>
      <c r="Z80" s="16">
        <v>0</v>
      </c>
      <c r="AA80" s="16">
        <v>0</v>
      </c>
      <c r="AB80" s="16">
        <v>0</v>
      </c>
      <c r="AC80" s="16">
        <v>10.119999999999999</v>
      </c>
      <c r="AD80" s="16">
        <v>7.49</v>
      </c>
      <c r="AE80" s="16">
        <v>74.010000000000005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12</v>
      </c>
      <c r="AL80" s="16">
        <v>77500</v>
      </c>
      <c r="AM80" s="16">
        <v>77500</v>
      </c>
      <c r="AN80" s="16">
        <v>620</v>
      </c>
      <c r="AO80" s="16">
        <v>2</v>
      </c>
      <c r="AP80" s="16">
        <v>2430</v>
      </c>
      <c r="AQ80" s="16">
        <v>1305.3599999999999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0</v>
      </c>
      <c r="AX80" s="16">
        <v>0</v>
      </c>
      <c r="AY80" s="16">
        <v>0</v>
      </c>
      <c r="AZ80" s="16">
        <v>4355.3599999999997</v>
      </c>
    </row>
    <row r="81" spans="1:52" hidden="1" x14ac:dyDescent="0.3">
      <c r="A81" s="1" t="s">
        <v>370</v>
      </c>
      <c r="B81" s="1" t="s">
        <v>19</v>
      </c>
      <c r="C81" s="1">
        <v>1837</v>
      </c>
      <c r="D81" s="1" t="s">
        <v>391</v>
      </c>
      <c r="E81" s="1" t="s">
        <v>17</v>
      </c>
      <c r="F81" s="3">
        <v>411397036.05000001</v>
      </c>
      <c r="G81" s="3">
        <v>353613020.24000001</v>
      </c>
      <c r="H81" s="3">
        <v>85.95</v>
      </c>
      <c r="I81" s="3">
        <v>255</v>
      </c>
      <c r="J81" s="3">
        <v>238.51</v>
      </c>
      <c r="K81" s="3">
        <f t="shared" si="2"/>
        <v>93.533333333333331</v>
      </c>
      <c r="L81" s="3">
        <v>996586.5</v>
      </c>
      <c r="M81" s="3">
        <v>1111327.3999999999</v>
      </c>
      <c r="N81" s="3">
        <v>111.51</v>
      </c>
      <c r="O81" s="11">
        <v>43661161.369999997</v>
      </c>
      <c r="P81" s="11">
        <v>34249359</v>
      </c>
      <c r="Q81" s="11">
        <v>70</v>
      </c>
      <c r="R81" s="11">
        <v>0</v>
      </c>
      <c r="S81" s="11">
        <v>20756623.52</v>
      </c>
      <c r="T81" s="11">
        <v>0</v>
      </c>
      <c r="U81" s="3">
        <v>29748313.77</v>
      </c>
      <c r="V81" s="3">
        <v>31543680.710000001</v>
      </c>
      <c r="W81" s="10">
        <f ca="1">SUMIF(employeewise_report_16569168472!$C$1:$O$2593,D81,employeewise_report_16569168472!$O$1:$O$2593)</f>
        <v>31543680.709999997</v>
      </c>
      <c r="X81" s="10">
        <f t="shared" ca="1" si="3"/>
        <v>0</v>
      </c>
      <c r="Y81" s="3">
        <v>106.04</v>
      </c>
      <c r="Z81" s="3">
        <v>0</v>
      </c>
      <c r="AA81" s="3">
        <v>0</v>
      </c>
      <c r="AB81" s="3">
        <v>0</v>
      </c>
      <c r="AC81" s="3">
        <v>19.21</v>
      </c>
      <c r="AD81" s="3">
        <v>24.47</v>
      </c>
      <c r="AE81" s="3">
        <v>100</v>
      </c>
      <c r="AF81" s="3">
        <v>5.26</v>
      </c>
      <c r="AG81" s="3">
        <v>0</v>
      </c>
      <c r="AH81" s="3">
        <v>0</v>
      </c>
      <c r="AI81" s="3">
        <v>0</v>
      </c>
      <c r="AJ81" s="3">
        <v>0</v>
      </c>
      <c r="AK81" s="3">
        <v>43</v>
      </c>
      <c r="AL81" s="3">
        <v>215500</v>
      </c>
      <c r="AM81" s="3">
        <v>215500</v>
      </c>
      <c r="AN81" s="3">
        <v>2950</v>
      </c>
      <c r="AO81" s="3">
        <v>4</v>
      </c>
      <c r="AP81" s="3">
        <v>3630</v>
      </c>
      <c r="AQ81" s="3">
        <v>2470.86</v>
      </c>
      <c r="AR81" s="3">
        <v>3300</v>
      </c>
      <c r="AS81" s="3">
        <v>2367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14717.86</v>
      </c>
    </row>
    <row r="82" spans="1:52" hidden="1" x14ac:dyDescent="0.3">
      <c r="A82" s="1" t="s">
        <v>370</v>
      </c>
      <c r="B82" s="1" t="s">
        <v>19</v>
      </c>
      <c r="C82" s="1">
        <v>1838</v>
      </c>
      <c r="D82" s="1" t="s">
        <v>390</v>
      </c>
      <c r="E82" s="1" t="s">
        <v>17</v>
      </c>
      <c r="F82" s="3">
        <v>411397036.05000001</v>
      </c>
      <c r="G82" s="3">
        <v>353613020.24000001</v>
      </c>
      <c r="H82" s="3">
        <v>85.95</v>
      </c>
      <c r="I82" s="3">
        <v>255</v>
      </c>
      <c r="J82" s="3">
        <v>238.51</v>
      </c>
      <c r="K82" s="3">
        <f t="shared" si="2"/>
        <v>93.533333333333331</v>
      </c>
      <c r="L82" s="3">
        <v>996586.5</v>
      </c>
      <c r="M82" s="3">
        <v>1111327.3999999999</v>
      </c>
      <c r="N82" s="3">
        <v>111.51</v>
      </c>
      <c r="O82" s="11">
        <v>43661161.369999997</v>
      </c>
      <c r="P82" s="11">
        <v>34249359</v>
      </c>
      <c r="Q82" s="11">
        <v>70</v>
      </c>
      <c r="R82" s="11">
        <v>0</v>
      </c>
      <c r="S82" s="11">
        <v>20756623.52</v>
      </c>
      <c r="T82" s="11">
        <v>0</v>
      </c>
      <c r="U82" s="3">
        <v>29748313.77</v>
      </c>
      <c r="V82" s="3">
        <v>33713828.710000001</v>
      </c>
      <c r="W82" s="10">
        <f ca="1">SUMIF(employeewise_report_16569168472!$C$1:$O$2593,D82,employeewise_report_16569168472!$O$1:$O$2593)</f>
        <v>33713828.710000001</v>
      </c>
      <c r="X82" s="10">
        <f t="shared" ca="1" si="3"/>
        <v>0</v>
      </c>
      <c r="Y82" s="3">
        <v>113.33</v>
      </c>
      <c r="Z82" s="3">
        <v>0</v>
      </c>
      <c r="AA82" s="3">
        <v>0</v>
      </c>
      <c r="AB82" s="3">
        <v>0</v>
      </c>
      <c r="AC82" s="3">
        <v>19.21</v>
      </c>
      <c r="AD82" s="3">
        <v>38.76</v>
      </c>
      <c r="AE82" s="3">
        <v>100</v>
      </c>
      <c r="AF82" s="3">
        <v>19.55</v>
      </c>
      <c r="AG82" s="3">
        <v>0</v>
      </c>
      <c r="AH82" s="3">
        <v>0</v>
      </c>
      <c r="AI82" s="3">
        <v>0</v>
      </c>
      <c r="AJ82" s="3">
        <v>0</v>
      </c>
      <c r="AK82" s="3">
        <v>69</v>
      </c>
      <c r="AL82" s="3">
        <v>354500</v>
      </c>
      <c r="AM82" s="3">
        <v>354500</v>
      </c>
      <c r="AN82" s="3">
        <v>6670</v>
      </c>
      <c r="AO82" s="3">
        <v>5.25</v>
      </c>
      <c r="AP82" s="3">
        <v>3630</v>
      </c>
      <c r="AQ82" s="3">
        <v>2470.86</v>
      </c>
      <c r="AR82" s="3">
        <v>3300</v>
      </c>
      <c r="AS82" s="3">
        <v>8797.5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24868.36</v>
      </c>
    </row>
    <row r="83" spans="1:52" hidden="1" x14ac:dyDescent="0.3">
      <c r="A83" s="15" t="s">
        <v>394</v>
      </c>
      <c r="B83" s="15" t="s">
        <v>19</v>
      </c>
      <c r="C83" s="15">
        <v>1904</v>
      </c>
      <c r="D83" s="15" t="s">
        <v>418</v>
      </c>
      <c r="E83" s="15" t="s">
        <v>17</v>
      </c>
      <c r="F83" s="16">
        <v>441072019</v>
      </c>
      <c r="G83" s="16">
        <v>376875881.31</v>
      </c>
      <c r="H83" s="16">
        <v>85.45</v>
      </c>
      <c r="I83" s="16">
        <v>230</v>
      </c>
      <c r="J83" s="16">
        <v>152.74</v>
      </c>
      <c r="K83" s="16">
        <f t="shared" si="2"/>
        <v>66.408695652173918</v>
      </c>
      <c r="L83" s="16">
        <v>1113266</v>
      </c>
      <c r="M83" s="16">
        <v>1064226.56</v>
      </c>
      <c r="N83" s="16">
        <v>95.59</v>
      </c>
      <c r="O83" s="11">
        <v>46777344.350000001</v>
      </c>
      <c r="P83" s="11">
        <v>33921938.560000002</v>
      </c>
      <c r="Q83" s="11">
        <v>70</v>
      </c>
      <c r="R83" s="11">
        <v>0</v>
      </c>
      <c r="S83" s="11">
        <v>14677500.310000001</v>
      </c>
      <c r="T83" s="11">
        <v>0</v>
      </c>
      <c r="U83" s="16">
        <v>30338716.640000001</v>
      </c>
      <c r="V83" s="16">
        <v>13118185.9</v>
      </c>
      <c r="W83" s="10">
        <f ca="1">SUMIF(employeewise_report_16569168472!$C$1:$O$2593,D83,employeewise_report_16569168472!$O$1:$O$2593)</f>
        <v>13118185.9</v>
      </c>
      <c r="X83" s="10">
        <f t="shared" ca="1" si="3"/>
        <v>0</v>
      </c>
      <c r="Y83" s="16">
        <v>43.24</v>
      </c>
      <c r="Z83" s="16">
        <v>17220530.739999998</v>
      </c>
      <c r="AA83" s="16">
        <v>0</v>
      </c>
      <c r="AB83" s="16">
        <v>0</v>
      </c>
      <c r="AC83" s="16">
        <v>15.9</v>
      </c>
      <c r="AD83" s="16">
        <v>7.39</v>
      </c>
      <c r="AE83" s="16">
        <v>46.48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10</v>
      </c>
      <c r="AL83" s="12">
        <v>52500</v>
      </c>
      <c r="AM83" s="12">
        <v>52500</v>
      </c>
      <c r="AN83" s="12">
        <v>537.5</v>
      </c>
      <c r="AO83" s="16">
        <v>1.25</v>
      </c>
      <c r="AP83" s="16">
        <v>0</v>
      </c>
      <c r="AQ83" s="11">
        <v>2284.38</v>
      </c>
      <c r="AR83" s="16">
        <v>0</v>
      </c>
      <c r="AS83" s="16">
        <v>0</v>
      </c>
      <c r="AT83" s="16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6">
        <v>2821.88</v>
      </c>
    </row>
    <row r="84" spans="1:52" hidden="1" x14ac:dyDescent="0.3">
      <c r="A84" s="15" t="s">
        <v>394</v>
      </c>
      <c r="B84" s="15" t="s">
        <v>19</v>
      </c>
      <c r="C84" s="15">
        <v>1908</v>
      </c>
      <c r="D84" s="15" t="s">
        <v>404</v>
      </c>
      <c r="E84" s="15" t="s">
        <v>60</v>
      </c>
      <c r="F84" s="16">
        <v>441072019</v>
      </c>
      <c r="G84" s="16">
        <v>376875881.31</v>
      </c>
      <c r="H84" s="16">
        <v>85.45</v>
      </c>
      <c r="I84" s="16">
        <v>230</v>
      </c>
      <c r="J84" s="16">
        <v>152.74</v>
      </c>
      <c r="K84" s="16">
        <f t="shared" si="2"/>
        <v>66.408695652173918</v>
      </c>
      <c r="L84" s="16">
        <v>1113266</v>
      </c>
      <c r="M84" s="16">
        <v>1064226.56</v>
      </c>
      <c r="N84" s="16">
        <v>95.59</v>
      </c>
      <c r="O84" s="11">
        <v>46777344.350000001</v>
      </c>
      <c r="P84" s="11">
        <v>33921938.560000002</v>
      </c>
      <c r="Q84" s="11">
        <v>70</v>
      </c>
      <c r="R84" s="11">
        <v>0</v>
      </c>
      <c r="S84" s="11">
        <v>14677500.310000001</v>
      </c>
      <c r="T84" s="11">
        <v>0</v>
      </c>
      <c r="U84" s="16">
        <v>1356682.77</v>
      </c>
      <c r="V84" s="16">
        <v>1192890.8600000001</v>
      </c>
      <c r="W84" s="10">
        <f ca="1">SUMIF(employeewise_report_16569168472!$C$1:$O$2593,D84,employeewise_report_16569168472!$O$1:$O$2593)</f>
        <v>1192890.8600000001</v>
      </c>
      <c r="X84" s="10">
        <f t="shared" ca="1" si="3"/>
        <v>0</v>
      </c>
      <c r="Y84" s="16">
        <v>87.93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6</v>
      </c>
      <c r="AL84" s="16">
        <v>33000</v>
      </c>
      <c r="AM84" s="16">
        <v>27000</v>
      </c>
      <c r="AN84" s="16">
        <v>0</v>
      </c>
      <c r="AO84" s="16">
        <v>0</v>
      </c>
      <c r="AP84" s="16">
        <v>1530</v>
      </c>
      <c r="AQ84" s="16">
        <v>1305.3599999999999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2835.36</v>
      </c>
    </row>
    <row r="85" spans="1:52" hidden="1" x14ac:dyDescent="0.3">
      <c r="A85" s="15" t="s">
        <v>394</v>
      </c>
      <c r="B85" s="15" t="s">
        <v>19</v>
      </c>
      <c r="C85" s="15">
        <v>1909</v>
      </c>
      <c r="D85" s="15" t="s">
        <v>417</v>
      </c>
      <c r="E85" s="15" t="s">
        <v>63</v>
      </c>
      <c r="F85" s="16">
        <v>441072019</v>
      </c>
      <c r="G85" s="16">
        <v>376875881.31</v>
      </c>
      <c r="H85" s="16">
        <v>85.45</v>
      </c>
      <c r="I85" s="16">
        <v>230</v>
      </c>
      <c r="J85" s="16">
        <v>152.74</v>
      </c>
      <c r="K85" s="16">
        <f t="shared" si="2"/>
        <v>66.408695652173918</v>
      </c>
      <c r="L85" s="16">
        <v>1113266</v>
      </c>
      <c r="M85" s="16">
        <v>1064226.56</v>
      </c>
      <c r="N85" s="16">
        <v>95.59</v>
      </c>
      <c r="O85" s="11">
        <v>46777344.350000001</v>
      </c>
      <c r="P85" s="11">
        <v>33921938.560000002</v>
      </c>
      <c r="Q85" s="11">
        <v>70</v>
      </c>
      <c r="R85" s="11">
        <v>0</v>
      </c>
      <c r="S85" s="11">
        <v>14677500.310000001</v>
      </c>
      <c r="T85" s="11">
        <v>0</v>
      </c>
      <c r="U85" s="16">
        <v>37237416.140000001</v>
      </c>
      <c r="V85" s="16">
        <v>33226119.120000001</v>
      </c>
      <c r="W85" s="10">
        <f ca="1">SUMIF(employeewise_report_16569168472!$C$1:$O$2593,D85,employeewise_report_16569168472!$O$1:$O$2593)</f>
        <v>33226119.120000001</v>
      </c>
      <c r="X85" s="10">
        <f t="shared" ca="1" si="3"/>
        <v>0</v>
      </c>
      <c r="Y85" s="16">
        <v>89.23</v>
      </c>
      <c r="Z85" s="16">
        <v>4011297.02</v>
      </c>
      <c r="AA85" s="16">
        <v>0</v>
      </c>
      <c r="AB85" s="16">
        <v>0</v>
      </c>
      <c r="AC85" s="16">
        <v>19.52</v>
      </c>
      <c r="AD85" s="16">
        <v>14.18</v>
      </c>
      <c r="AE85" s="16">
        <v>72.64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11</v>
      </c>
      <c r="AL85" s="16">
        <v>115000</v>
      </c>
      <c r="AM85" s="16">
        <v>115000</v>
      </c>
      <c r="AN85" s="16">
        <v>1262.5</v>
      </c>
      <c r="AO85" s="16">
        <v>2.5</v>
      </c>
      <c r="AP85" s="16">
        <v>4335</v>
      </c>
      <c r="AQ85" s="16">
        <v>3480.96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9078.4599999999991</v>
      </c>
    </row>
    <row r="86" spans="1:52" hidden="1" x14ac:dyDescent="0.3">
      <c r="A86" s="1" t="s">
        <v>341</v>
      </c>
      <c r="B86" s="1" t="s">
        <v>19</v>
      </c>
      <c r="C86" s="1">
        <v>1944</v>
      </c>
      <c r="D86" s="1" t="s">
        <v>361</v>
      </c>
      <c r="E86" s="1" t="s">
        <v>17</v>
      </c>
      <c r="F86" s="3">
        <v>604018563.87</v>
      </c>
      <c r="G86" s="3">
        <v>527444926.58999997</v>
      </c>
      <c r="H86" s="3">
        <v>87.32</v>
      </c>
      <c r="I86" s="3">
        <v>340</v>
      </c>
      <c r="J86" s="3">
        <v>307.57</v>
      </c>
      <c r="K86" s="3">
        <f t="shared" si="2"/>
        <v>90.461764705882359</v>
      </c>
      <c r="L86" s="3">
        <v>1304576</v>
      </c>
      <c r="M86" s="3">
        <v>1410762.97</v>
      </c>
      <c r="N86" s="3">
        <v>108.14</v>
      </c>
      <c r="O86" s="11">
        <v>66385676.229999997</v>
      </c>
      <c r="P86" s="11">
        <v>52064575.880000003</v>
      </c>
      <c r="Q86" s="11">
        <v>70</v>
      </c>
      <c r="R86" s="11">
        <v>0</v>
      </c>
      <c r="S86" s="11">
        <v>24344317.079999998</v>
      </c>
      <c r="T86" s="11">
        <v>0</v>
      </c>
      <c r="U86" s="3">
        <v>32142597</v>
      </c>
      <c r="V86" s="3">
        <v>29215807.100000001</v>
      </c>
      <c r="W86" s="10">
        <f ca="1">SUMIF(employeewise_report_16569168472!$C$1:$O$2593,D86,employeewise_report_16569168472!$O$1:$O$2593)</f>
        <v>29215807.100000001</v>
      </c>
      <c r="X86" s="10">
        <f t="shared" ca="1" si="3"/>
        <v>0</v>
      </c>
      <c r="Y86" s="3">
        <v>90.89</v>
      </c>
      <c r="Z86" s="3">
        <v>0</v>
      </c>
      <c r="AA86" s="3">
        <v>0</v>
      </c>
      <c r="AB86" s="3">
        <v>0</v>
      </c>
      <c r="AC86" s="3">
        <v>18.77</v>
      </c>
      <c r="AD86" s="3">
        <v>19.600000000000001</v>
      </c>
      <c r="AE86" s="3">
        <v>100</v>
      </c>
      <c r="AF86" s="3">
        <v>0.83</v>
      </c>
      <c r="AG86" s="3">
        <v>0</v>
      </c>
      <c r="AH86" s="3">
        <v>0</v>
      </c>
      <c r="AI86" s="3">
        <v>0</v>
      </c>
      <c r="AJ86" s="3">
        <v>0</v>
      </c>
      <c r="AK86" s="3">
        <v>31</v>
      </c>
      <c r="AL86" s="3">
        <v>188500</v>
      </c>
      <c r="AM86" s="3">
        <v>188500</v>
      </c>
      <c r="AN86" s="3">
        <v>2585</v>
      </c>
      <c r="AO86" s="3">
        <v>4</v>
      </c>
      <c r="AP86" s="3">
        <v>3300</v>
      </c>
      <c r="AQ86" s="3">
        <v>2470.5500000000002</v>
      </c>
      <c r="AR86" s="3">
        <v>3300</v>
      </c>
      <c r="AS86" s="3">
        <v>373.5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12029.05</v>
      </c>
    </row>
    <row r="87" spans="1:52" hidden="1" x14ac:dyDescent="0.3">
      <c r="A87" s="9" t="s">
        <v>513</v>
      </c>
      <c r="B87" s="9" t="s">
        <v>19</v>
      </c>
      <c r="C87" s="9">
        <v>2063</v>
      </c>
      <c r="D87" s="9" t="s">
        <v>543</v>
      </c>
      <c r="E87" s="9" t="s">
        <v>63</v>
      </c>
      <c r="F87" s="10">
        <v>2127203274.5</v>
      </c>
      <c r="G87" s="10">
        <v>1881810790.4000001</v>
      </c>
      <c r="H87" s="10">
        <v>88.46</v>
      </c>
      <c r="I87" s="10">
        <v>775</v>
      </c>
      <c r="J87" s="10">
        <v>667.79</v>
      </c>
      <c r="K87" s="10">
        <f t="shared" si="2"/>
        <v>86.166451612903217</v>
      </c>
      <c r="L87" s="10">
        <v>5507775</v>
      </c>
      <c r="M87" s="10">
        <v>2884620.88</v>
      </c>
      <c r="N87" s="10">
        <v>52.37</v>
      </c>
      <c r="O87" s="11">
        <v>217632146.47</v>
      </c>
      <c r="P87" s="11">
        <v>176992449.84999999</v>
      </c>
      <c r="Q87" s="11">
        <v>85</v>
      </c>
      <c r="R87" s="11">
        <v>0</v>
      </c>
      <c r="S87" s="11">
        <v>81249366.950000003</v>
      </c>
      <c r="T87" s="11">
        <v>0</v>
      </c>
      <c r="U87" s="10">
        <v>11161495.199999999</v>
      </c>
      <c r="V87" s="10">
        <v>8346470.2199999997</v>
      </c>
      <c r="W87" s="10">
        <f ca="1">SUMIF(employeewise_report_16569168472!$C$1:$O$2593,D87,employeewise_report_16569168472!$O$1:$O$2593)</f>
        <v>8346470.2199999997</v>
      </c>
      <c r="X87" s="10">
        <f t="shared" ca="1" si="3"/>
        <v>0</v>
      </c>
      <c r="Y87" s="10">
        <v>74.78</v>
      </c>
      <c r="Z87" s="10">
        <v>2815024.98</v>
      </c>
      <c r="AA87" s="10">
        <v>0</v>
      </c>
      <c r="AB87" s="10">
        <v>0</v>
      </c>
      <c r="AC87" s="10">
        <v>4.3</v>
      </c>
      <c r="AD87" s="10">
        <v>7.48</v>
      </c>
      <c r="AE87" s="10">
        <v>100</v>
      </c>
      <c r="AF87" s="10">
        <v>3.18</v>
      </c>
      <c r="AG87" s="10">
        <v>0</v>
      </c>
      <c r="AH87" s="10">
        <v>0</v>
      </c>
      <c r="AI87" s="10">
        <v>0</v>
      </c>
      <c r="AJ87" s="10">
        <v>0</v>
      </c>
      <c r="AK87" s="10">
        <v>26</v>
      </c>
      <c r="AL87" s="10">
        <v>103500</v>
      </c>
      <c r="AM87" s="10">
        <v>103500</v>
      </c>
      <c r="AN87" s="10">
        <v>1147.5</v>
      </c>
      <c r="AO87" s="10">
        <v>3.25</v>
      </c>
      <c r="AP87" s="10">
        <v>3570</v>
      </c>
      <c r="AQ87" s="10">
        <v>3903.84</v>
      </c>
      <c r="AR87" s="10">
        <v>5100</v>
      </c>
      <c r="AS87" s="10">
        <v>1908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15629.34</v>
      </c>
    </row>
    <row r="88" spans="1:52" hidden="1" x14ac:dyDescent="0.3">
      <c r="A88" s="1" t="s">
        <v>341</v>
      </c>
      <c r="B88" s="1" t="s">
        <v>19</v>
      </c>
      <c r="C88" s="1">
        <v>2100</v>
      </c>
      <c r="D88" s="1" t="s">
        <v>360</v>
      </c>
      <c r="E88" s="1" t="s">
        <v>17</v>
      </c>
      <c r="F88" s="3">
        <v>604018563.87</v>
      </c>
      <c r="G88" s="3">
        <v>527444926.58999997</v>
      </c>
      <c r="H88" s="3">
        <v>87.32</v>
      </c>
      <c r="I88" s="3">
        <v>340</v>
      </c>
      <c r="J88" s="3">
        <v>307.57</v>
      </c>
      <c r="K88" s="3">
        <f t="shared" si="2"/>
        <v>90.461764705882359</v>
      </c>
      <c r="L88" s="3">
        <v>1304576</v>
      </c>
      <c r="M88" s="3">
        <v>1410762.97</v>
      </c>
      <c r="N88" s="3">
        <v>108.14</v>
      </c>
      <c r="O88" s="11">
        <v>66385676.229999997</v>
      </c>
      <c r="P88" s="11">
        <v>52064575.880000003</v>
      </c>
      <c r="Q88" s="11">
        <v>70</v>
      </c>
      <c r="R88" s="11">
        <v>0</v>
      </c>
      <c r="S88" s="11">
        <v>24344317.079999998</v>
      </c>
      <c r="T88" s="11">
        <v>0</v>
      </c>
      <c r="U88" s="3">
        <v>32142597</v>
      </c>
      <c r="V88" s="3">
        <v>26783796.760000002</v>
      </c>
      <c r="W88" s="10">
        <f ca="1">SUMIF(employeewise_report_16569168472!$C$1:$O$2593,D88,employeewise_report_16569168472!$O$1:$O$2593)</f>
        <v>26783796.759999998</v>
      </c>
      <c r="X88" s="10">
        <f t="shared" ca="1" si="3"/>
        <v>0</v>
      </c>
      <c r="Y88" s="3">
        <v>83.33</v>
      </c>
      <c r="Z88" s="3">
        <v>5358800.24</v>
      </c>
      <c r="AA88" s="3">
        <v>0</v>
      </c>
      <c r="AB88" s="3">
        <v>0</v>
      </c>
      <c r="AC88" s="3">
        <v>18.77</v>
      </c>
      <c r="AD88" s="3">
        <v>15.83</v>
      </c>
      <c r="AE88" s="3">
        <v>84.34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27</v>
      </c>
      <c r="AL88" s="3">
        <v>140000</v>
      </c>
      <c r="AM88" s="3">
        <v>140000</v>
      </c>
      <c r="AN88" s="3">
        <v>1988.75</v>
      </c>
      <c r="AO88" s="3">
        <v>2.75</v>
      </c>
      <c r="AP88" s="3">
        <v>2805</v>
      </c>
      <c r="AQ88" s="3">
        <v>2470.5500000000002</v>
      </c>
      <c r="AR88" s="3">
        <v>2805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10069.299999999999</v>
      </c>
    </row>
    <row r="89" spans="1:52" hidden="1" x14ac:dyDescent="0.3">
      <c r="A89" s="1" t="s">
        <v>341</v>
      </c>
      <c r="B89" s="1" t="s">
        <v>19</v>
      </c>
      <c r="C89" s="1">
        <v>2102</v>
      </c>
      <c r="D89" s="1" t="s">
        <v>359</v>
      </c>
      <c r="E89" s="1" t="s">
        <v>17</v>
      </c>
      <c r="F89" s="3">
        <v>604018563.87</v>
      </c>
      <c r="G89" s="3">
        <v>527444926.58999997</v>
      </c>
      <c r="H89" s="3">
        <v>87.32</v>
      </c>
      <c r="I89" s="3">
        <v>340</v>
      </c>
      <c r="J89" s="3">
        <v>307.57</v>
      </c>
      <c r="K89" s="3">
        <f t="shared" si="2"/>
        <v>90.461764705882359</v>
      </c>
      <c r="L89" s="3">
        <v>1304576</v>
      </c>
      <c r="M89" s="3">
        <v>1410762.97</v>
      </c>
      <c r="N89" s="3">
        <v>108.14</v>
      </c>
      <c r="O89" s="11">
        <v>66385676.229999997</v>
      </c>
      <c r="P89" s="11">
        <v>52064575.880000003</v>
      </c>
      <c r="Q89" s="11">
        <v>70</v>
      </c>
      <c r="R89" s="11">
        <v>0</v>
      </c>
      <c r="S89" s="11">
        <v>24344317.079999998</v>
      </c>
      <c r="T89" s="11">
        <v>0</v>
      </c>
      <c r="U89" s="3">
        <v>32142597</v>
      </c>
      <c r="V89" s="3">
        <v>30286544.02</v>
      </c>
      <c r="W89" s="10">
        <f ca="1">SUMIF(employeewise_report_16569168472!$C$1:$O$2593,D89,employeewise_report_16569168472!$O$1:$O$2593)</f>
        <v>30286544.02</v>
      </c>
      <c r="X89" s="10">
        <f t="shared" ca="1" si="3"/>
        <v>0</v>
      </c>
      <c r="Y89" s="3">
        <v>94.23</v>
      </c>
      <c r="Z89" s="3">
        <v>0</v>
      </c>
      <c r="AA89" s="3">
        <v>0</v>
      </c>
      <c r="AB89" s="3">
        <v>0</v>
      </c>
      <c r="AC89" s="3">
        <v>18.77</v>
      </c>
      <c r="AD89" s="3">
        <v>17.25</v>
      </c>
      <c r="AE89" s="3">
        <v>91.9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25</v>
      </c>
      <c r="AL89" s="3">
        <v>83000</v>
      </c>
      <c r="AM89" s="3">
        <v>83000</v>
      </c>
      <c r="AN89" s="3">
        <v>778.75</v>
      </c>
      <c r="AO89" s="3">
        <v>2.25</v>
      </c>
      <c r="AP89" s="3">
        <v>3300</v>
      </c>
      <c r="AQ89" s="3">
        <v>2470.5500000000002</v>
      </c>
      <c r="AR89" s="3">
        <v>3300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9849.2999999999993</v>
      </c>
    </row>
    <row r="90" spans="1:52" hidden="1" x14ac:dyDescent="0.3">
      <c r="A90" s="1" t="s">
        <v>341</v>
      </c>
      <c r="B90" s="1" t="s">
        <v>19</v>
      </c>
      <c r="C90" s="1">
        <v>2114</v>
      </c>
      <c r="D90" s="1" t="s">
        <v>369</v>
      </c>
      <c r="E90" s="1" t="s">
        <v>63</v>
      </c>
      <c r="F90" s="3">
        <v>604018563.87</v>
      </c>
      <c r="G90" s="3">
        <v>527444926.58999997</v>
      </c>
      <c r="H90" s="3">
        <v>87.32</v>
      </c>
      <c r="I90" s="3">
        <v>340</v>
      </c>
      <c r="J90" s="3">
        <v>307.57</v>
      </c>
      <c r="K90" s="3">
        <f t="shared" si="2"/>
        <v>90.461764705882359</v>
      </c>
      <c r="L90" s="3">
        <v>1304576</v>
      </c>
      <c r="M90" s="3">
        <v>1410762.97</v>
      </c>
      <c r="N90" s="3">
        <v>108.14</v>
      </c>
      <c r="O90" s="11">
        <v>66385676.229999997</v>
      </c>
      <c r="P90" s="11">
        <v>52064575.880000003</v>
      </c>
      <c r="Q90" s="11">
        <v>70</v>
      </c>
      <c r="R90" s="11">
        <v>0</v>
      </c>
      <c r="S90" s="11">
        <v>24344317.079999998</v>
      </c>
      <c r="T90" s="11">
        <v>0</v>
      </c>
      <c r="U90" s="3">
        <v>3701368.37</v>
      </c>
      <c r="V90" s="3">
        <v>3673204.93</v>
      </c>
      <c r="W90" s="10">
        <f ca="1">SUMIF(employeewise_report_16569168472!$C$1:$O$2593,D90,employeewise_report_16569168472!$O$1:$O$2593)</f>
        <v>3673204.93</v>
      </c>
      <c r="X90" s="10">
        <f t="shared" ca="1" si="3"/>
        <v>0</v>
      </c>
      <c r="Y90" s="3">
        <v>99.24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26</v>
      </c>
      <c r="AL90" s="3">
        <v>100000</v>
      </c>
      <c r="AM90" s="3">
        <v>100000</v>
      </c>
      <c r="AN90" s="3">
        <v>935</v>
      </c>
      <c r="AO90" s="3">
        <v>2.25</v>
      </c>
      <c r="AP90" s="3">
        <v>5100</v>
      </c>
      <c r="AQ90" s="3">
        <v>3764.64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9799.64</v>
      </c>
    </row>
    <row r="91" spans="1:52" hidden="1" x14ac:dyDescent="0.3">
      <c r="A91" s="1" t="s">
        <v>341</v>
      </c>
      <c r="B91" s="1" t="s">
        <v>19</v>
      </c>
      <c r="C91" s="1">
        <v>2115</v>
      </c>
      <c r="D91" s="1" t="s">
        <v>358</v>
      </c>
      <c r="E91" s="1" t="s">
        <v>17</v>
      </c>
      <c r="F91" s="3">
        <v>604018563.87</v>
      </c>
      <c r="G91" s="3">
        <v>527444926.58999997</v>
      </c>
      <c r="H91" s="3">
        <v>87.32</v>
      </c>
      <c r="I91" s="3">
        <v>340</v>
      </c>
      <c r="J91" s="3">
        <v>307.57</v>
      </c>
      <c r="K91" s="3">
        <f t="shared" si="2"/>
        <v>90.461764705882359</v>
      </c>
      <c r="L91" s="3">
        <v>1304576</v>
      </c>
      <c r="M91" s="3">
        <v>1410762.97</v>
      </c>
      <c r="N91" s="3">
        <v>108.14</v>
      </c>
      <c r="O91" s="11">
        <v>66385676.229999997</v>
      </c>
      <c r="P91" s="11">
        <v>52064575.880000003</v>
      </c>
      <c r="Q91" s="11">
        <v>70</v>
      </c>
      <c r="R91" s="11">
        <v>0</v>
      </c>
      <c r="S91" s="11">
        <v>24344317.079999998</v>
      </c>
      <c r="T91" s="11">
        <v>0</v>
      </c>
      <c r="U91" s="3">
        <v>32142597</v>
      </c>
      <c r="V91" s="3">
        <v>29437752.73</v>
      </c>
      <c r="W91" s="10">
        <f ca="1">SUMIF(employeewise_report_16569168472!$C$1:$O$2593,D91,employeewise_report_16569168472!$O$1:$O$2593)</f>
        <v>29437752.729999997</v>
      </c>
      <c r="X91" s="10">
        <f t="shared" ca="1" si="3"/>
        <v>0</v>
      </c>
      <c r="Y91" s="3">
        <v>91.58</v>
      </c>
      <c r="Z91" s="3">
        <v>0</v>
      </c>
      <c r="AA91" s="3">
        <v>0</v>
      </c>
      <c r="AB91" s="3">
        <v>0</v>
      </c>
      <c r="AC91" s="3">
        <v>18.77</v>
      </c>
      <c r="AD91" s="3">
        <v>20.5</v>
      </c>
      <c r="AE91" s="3">
        <v>100</v>
      </c>
      <c r="AF91" s="3">
        <v>1.73</v>
      </c>
      <c r="AG91" s="3">
        <v>0</v>
      </c>
      <c r="AH91" s="3">
        <v>0</v>
      </c>
      <c r="AI91" s="3">
        <v>0</v>
      </c>
      <c r="AJ91" s="3">
        <v>0</v>
      </c>
      <c r="AK91" s="3">
        <v>18</v>
      </c>
      <c r="AL91" s="3">
        <v>158000</v>
      </c>
      <c r="AM91" s="3">
        <v>158000</v>
      </c>
      <c r="AN91" s="3">
        <v>2045</v>
      </c>
      <c r="AO91" s="3">
        <v>2.75</v>
      </c>
      <c r="AP91" s="3">
        <v>3300</v>
      </c>
      <c r="AQ91" s="3">
        <v>2470.5500000000002</v>
      </c>
      <c r="AR91" s="3">
        <v>3300</v>
      </c>
      <c r="AS91" s="3">
        <v>778.5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11894.05</v>
      </c>
    </row>
    <row r="92" spans="1:52" hidden="1" x14ac:dyDescent="0.3">
      <c r="A92" s="1" t="s">
        <v>341</v>
      </c>
      <c r="B92" s="1" t="s">
        <v>19</v>
      </c>
      <c r="C92" s="1">
        <v>2171</v>
      </c>
      <c r="D92" s="1" t="s">
        <v>357</v>
      </c>
      <c r="E92" s="1" t="s">
        <v>17</v>
      </c>
      <c r="F92" s="3">
        <v>604018563.87</v>
      </c>
      <c r="G92" s="3">
        <v>527444926.58999997</v>
      </c>
      <c r="H92" s="3">
        <v>87.32</v>
      </c>
      <c r="I92" s="3">
        <v>340</v>
      </c>
      <c r="J92" s="3">
        <v>307.57</v>
      </c>
      <c r="K92" s="3">
        <f t="shared" si="2"/>
        <v>90.461764705882359</v>
      </c>
      <c r="L92" s="3">
        <v>1304576</v>
      </c>
      <c r="M92" s="3">
        <v>1410762.97</v>
      </c>
      <c r="N92" s="3">
        <v>108.14</v>
      </c>
      <c r="O92" s="11">
        <v>66385676.229999997</v>
      </c>
      <c r="P92" s="11">
        <v>52064575.880000003</v>
      </c>
      <c r="Q92" s="11">
        <v>70</v>
      </c>
      <c r="R92" s="11">
        <v>0</v>
      </c>
      <c r="S92" s="11">
        <v>24344317.079999998</v>
      </c>
      <c r="T92" s="11">
        <v>0</v>
      </c>
      <c r="U92" s="3">
        <v>32142597</v>
      </c>
      <c r="V92" s="3">
        <v>26180059.289999999</v>
      </c>
      <c r="W92" s="10">
        <f ca="1">SUMIF(employeewise_report_16569168472!$C$1:$O$2593,D92,employeewise_report_16569168472!$O$1:$O$2593)</f>
        <v>26180059.289999999</v>
      </c>
      <c r="X92" s="10">
        <f t="shared" ca="1" si="3"/>
        <v>0</v>
      </c>
      <c r="Y92" s="3">
        <v>81.45</v>
      </c>
      <c r="Z92" s="3">
        <v>5962537.71</v>
      </c>
      <c r="AA92" s="3">
        <v>0</v>
      </c>
      <c r="AB92" s="3">
        <v>0</v>
      </c>
      <c r="AC92" s="3">
        <v>18.77</v>
      </c>
      <c r="AD92" s="3">
        <v>21.95</v>
      </c>
      <c r="AE92" s="3">
        <v>100</v>
      </c>
      <c r="AF92" s="3">
        <v>3.18</v>
      </c>
      <c r="AG92" s="3">
        <v>0</v>
      </c>
      <c r="AH92" s="3">
        <v>0</v>
      </c>
      <c r="AI92" s="3">
        <v>0</v>
      </c>
      <c r="AJ92" s="3">
        <v>0</v>
      </c>
      <c r="AK92" s="3">
        <v>25</v>
      </c>
      <c r="AL92" s="3">
        <v>106000</v>
      </c>
      <c r="AM92" s="3">
        <v>103000</v>
      </c>
      <c r="AN92" s="3">
        <v>1087.5</v>
      </c>
      <c r="AO92" s="3">
        <v>2.5</v>
      </c>
      <c r="AP92" s="3">
        <v>2805</v>
      </c>
      <c r="AQ92" s="3">
        <v>2470.5500000000002</v>
      </c>
      <c r="AR92" s="3">
        <v>3300</v>
      </c>
      <c r="AS92" s="3">
        <v>1431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11094.05</v>
      </c>
    </row>
    <row r="93" spans="1:52" hidden="1" x14ac:dyDescent="0.3">
      <c r="A93" s="1" t="s">
        <v>341</v>
      </c>
      <c r="B93" s="1" t="s">
        <v>19</v>
      </c>
      <c r="C93" s="1">
        <v>2176</v>
      </c>
      <c r="D93" s="1" t="s">
        <v>368</v>
      </c>
      <c r="E93" s="1" t="s">
        <v>63</v>
      </c>
      <c r="F93" s="3">
        <v>604018563.87</v>
      </c>
      <c r="G93" s="3">
        <v>527444926.58999997</v>
      </c>
      <c r="H93" s="3">
        <v>87.32</v>
      </c>
      <c r="I93" s="3">
        <v>340</v>
      </c>
      <c r="J93" s="3">
        <v>307.57</v>
      </c>
      <c r="K93" s="3">
        <f t="shared" si="2"/>
        <v>90.461764705882359</v>
      </c>
      <c r="L93" s="3">
        <v>1304576</v>
      </c>
      <c r="M93" s="3">
        <v>1410762.97</v>
      </c>
      <c r="N93" s="3">
        <v>108.14</v>
      </c>
      <c r="O93" s="11">
        <v>66385676.229999997</v>
      </c>
      <c r="P93" s="11">
        <v>52064575.880000003</v>
      </c>
      <c r="Q93" s="11">
        <v>70</v>
      </c>
      <c r="R93" s="11">
        <v>0</v>
      </c>
      <c r="S93" s="11">
        <v>24344317.079999998</v>
      </c>
      <c r="T93" s="11">
        <v>0</v>
      </c>
      <c r="U93" s="3">
        <v>3701368.37</v>
      </c>
      <c r="V93" s="3">
        <v>2740695.76</v>
      </c>
      <c r="W93" s="10">
        <f ca="1">SUMIF(employeewise_report_16569168472!$C$1:$O$2593,D93,employeewise_report_16569168472!$O$1:$O$2593)</f>
        <v>2740695.7600000002</v>
      </c>
      <c r="X93" s="10">
        <f t="shared" ca="1" si="3"/>
        <v>0</v>
      </c>
      <c r="Y93" s="3">
        <v>74.05</v>
      </c>
      <c r="Z93" s="3">
        <v>960672.61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34</v>
      </c>
      <c r="AL93" s="3">
        <v>118000</v>
      </c>
      <c r="AM93" s="3">
        <v>118000</v>
      </c>
      <c r="AN93" s="3">
        <v>1535</v>
      </c>
      <c r="AO93" s="3">
        <v>3.5</v>
      </c>
      <c r="AP93" s="3">
        <v>3570</v>
      </c>
      <c r="AQ93" s="3">
        <v>3764.64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8869.64</v>
      </c>
    </row>
    <row r="94" spans="1:52" hidden="1" x14ac:dyDescent="0.3">
      <c r="A94" s="9" t="s">
        <v>513</v>
      </c>
      <c r="B94" s="9" t="s">
        <v>19</v>
      </c>
      <c r="C94" s="9">
        <v>2206</v>
      </c>
      <c r="D94" s="9" t="s">
        <v>532</v>
      </c>
      <c r="E94" s="9" t="s">
        <v>63</v>
      </c>
      <c r="F94" s="10">
        <v>2127203274.5</v>
      </c>
      <c r="G94" s="10">
        <v>1881810790.4000001</v>
      </c>
      <c r="H94" s="10">
        <v>88.46</v>
      </c>
      <c r="I94" s="10">
        <v>775</v>
      </c>
      <c r="J94" s="10">
        <v>667.79</v>
      </c>
      <c r="K94" s="10">
        <f t="shared" si="2"/>
        <v>86.166451612903217</v>
      </c>
      <c r="L94" s="10">
        <v>5507775</v>
      </c>
      <c r="M94" s="10">
        <v>2884620.88</v>
      </c>
      <c r="N94" s="10">
        <v>52.37</v>
      </c>
      <c r="O94" s="11">
        <v>217632146.47</v>
      </c>
      <c r="P94" s="11">
        <v>176992449.84999999</v>
      </c>
      <c r="Q94" s="11">
        <v>85</v>
      </c>
      <c r="R94" s="11">
        <v>0</v>
      </c>
      <c r="S94" s="11">
        <v>81249366.950000003</v>
      </c>
      <c r="T94" s="11">
        <v>0</v>
      </c>
      <c r="U94" s="10">
        <v>5779475.5899999999</v>
      </c>
      <c r="V94" s="10">
        <v>5620649.2000000002</v>
      </c>
      <c r="W94" s="10">
        <f ca="1">SUMIF(employeewise_report_16569168472!$C$1:$O$2593,D94,employeewise_report_16569168472!$O$1:$O$2593)</f>
        <v>5620649.1999999993</v>
      </c>
      <c r="X94" s="10">
        <f t="shared" ca="1" si="3"/>
        <v>0</v>
      </c>
      <c r="Y94" s="10">
        <v>97.25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14</v>
      </c>
      <c r="AL94" s="10">
        <v>50500</v>
      </c>
      <c r="AM94" s="10">
        <v>50500</v>
      </c>
      <c r="AN94" s="10">
        <v>285</v>
      </c>
      <c r="AO94" s="10">
        <v>1</v>
      </c>
      <c r="AP94" s="10">
        <v>5100</v>
      </c>
      <c r="AQ94" s="10">
        <v>3903.84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9288.84</v>
      </c>
    </row>
    <row r="95" spans="1:52" hidden="1" x14ac:dyDescent="0.3">
      <c r="A95" s="1" t="s">
        <v>268</v>
      </c>
      <c r="B95" s="1" t="s">
        <v>19</v>
      </c>
      <c r="C95" s="1">
        <v>2289</v>
      </c>
      <c r="D95" s="1" t="s">
        <v>301</v>
      </c>
      <c r="E95" s="1" t="s">
        <v>63</v>
      </c>
      <c r="F95" s="3">
        <v>744597610.20000005</v>
      </c>
      <c r="G95" s="3">
        <v>625462339.25</v>
      </c>
      <c r="H95" s="3">
        <v>84</v>
      </c>
      <c r="I95" s="3">
        <v>385</v>
      </c>
      <c r="J95" s="3">
        <v>271.54000000000002</v>
      </c>
      <c r="K95" s="3">
        <f t="shared" si="2"/>
        <v>70.529870129870133</v>
      </c>
      <c r="L95" s="3">
        <v>2094505</v>
      </c>
      <c r="M95" s="3">
        <v>1698148.51</v>
      </c>
      <c r="N95" s="3">
        <v>81.08</v>
      </c>
      <c r="O95" s="11">
        <v>78758741.549999997</v>
      </c>
      <c r="P95" s="11">
        <v>60897453.159999996</v>
      </c>
      <c r="Q95" s="11">
        <v>70</v>
      </c>
      <c r="R95" s="11">
        <v>0</v>
      </c>
      <c r="S95" s="11">
        <v>29650988.93</v>
      </c>
      <c r="T95" s="11">
        <v>0</v>
      </c>
      <c r="U95" s="3">
        <v>39999736.740000002</v>
      </c>
      <c r="V95" s="3">
        <v>33114646.239999998</v>
      </c>
      <c r="W95" s="10">
        <f ca="1">SUMIF(employeewise_report_16569168472!$C$1:$O$2593,D95,employeewise_report_16569168472!$O$1:$O$2593)</f>
        <v>33114646.239999995</v>
      </c>
      <c r="X95" s="10">
        <f t="shared" ca="1" si="3"/>
        <v>0</v>
      </c>
      <c r="Y95" s="3">
        <v>82.79</v>
      </c>
      <c r="Z95" s="3">
        <v>6885090.5</v>
      </c>
      <c r="AA95" s="3">
        <v>0</v>
      </c>
      <c r="AB95" s="3">
        <v>0</v>
      </c>
      <c r="AC95" s="3">
        <v>21.7</v>
      </c>
      <c r="AD95" s="3">
        <v>18.02</v>
      </c>
      <c r="AE95" s="3">
        <v>83.04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12</v>
      </c>
      <c r="AL95" s="3">
        <v>65500</v>
      </c>
      <c r="AM95" s="3">
        <v>65500</v>
      </c>
      <c r="AN95" s="3">
        <v>335</v>
      </c>
      <c r="AO95" s="3">
        <v>1</v>
      </c>
      <c r="AP95" s="3">
        <v>4335</v>
      </c>
      <c r="AQ95" s="3">
        <v>3711.36</v>
      </c>
      <c r="AR95" s="3">
        <v>4335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12716.36</v>
      </c>
    </row>
    <row r="96" spans="1:52" hidden="1" x14ac:dyDescent="0.3">
      <c r="A96" s="1" t="s">
        <v>268</v>
      </c>
      <c r="B96" s="1" t="s">
        <v>19</v>
      </c>
      <c r="C96" s="1">
        <v>2301</v>
      </c>
      <c r="D96" s="1" t="s">
        <v>280</v>
      </c>
      <c r="E96" s="1" t="s">
        <v>63</v>
      </c>
      <c r="F96" s="3">
        <v>744597610.20000005</v>
      </c>
      <c r="G96" s="3">
        <v>625462339.25</v>
      </c>
      <c r="H96" s="3">
        <v>84</v>
      </c>
      <c r="I96" s="3">
        <v>385</v>
      </c>
      <c r="J96" s="3">
        <v>271.54000000000002</v>
      </c>
      <c r="K96" s="3">
        <f t="shared" si="2"/>
        <v>70.529870129870133</v>
      </c>
      <c r="L96" s="3">
        <v>2094505</v>
      </c>
      <c r="M96" s="3">
        <v>1698148.51</v>
      </c>
      <c r="N96" s="3">
        <v>81.08</v>
      </c>
      <c r="O96" s="11">
        <v>78758741.549999997</v>
      </c>
      <c r="P96" s="11">
        <v>60897453.159999996</v>
      </c>
      <c r="Q96" s="11">
        <v>70</v>
      </c>
      <c r="R96" s="11">
        <v>0</v>
      </c>
      <c r="S96" s="11">
        <v>29650988.93</v>
      </c>
      <c r="T96" s="11">
        <v>0</v>
      </c>
      <c r="U96" s="3">
        <v>3051721.4</v>
      </c>
      <c r="V96" s="3">
        <v>2740732.59</v>
      </c>
      <c r="W96" s="10">
        <f ca="1">SUMIF(employeewise_report_16569168472!$C$1:$O$2593,D96,employeewise_report_16569168472!$O$1:$O$2593)</f>
        <v>2740732.59</v>
      </c>
      <c r="X96" s="10">
        <f t="shared" ca="1" si="3"/>
        <v>0</v>
      </c>
      <c r="Y96" s="3">
        <v>89.81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5</v>
      </c>
      <c r="AL96" s="3">
        <v>11000</v>
      </c>
      <c r="AM96" s="3">
        <v>11000</v>
      </c>
      <c r="AN96" s="3">
        <v>0</v>
      </c>
      <c r="AO96" s="3">
        <v>0</v>
      </c>
      <c r="AP96" s="3">
        <v>4335</v>
      </c>
      <c r="AQ96" s="3">
        <v>3711.36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8046.36</v>
      </c>
    </row>
    <row r="97" spans="1:52" hidden="1" x14ac:dyDescent="0.3">
      <c r="A97" s="1" t="s">
        <v>268</v>
      </c>
      <c r="B97" s="1" t="s">
        <v>19</v>
      </c>
      <c r="C97" s="1">
        <v>2302</v>
      </c>
      <c r="D97" s="1" t="s">
        <v>300</v>
      </c>
      <c r="E97" s="1" t="s">
        <v>17</v>
      </c>
      <c r="F97" s="3">
        <v>744597610.20000005</v>
      </c>
      <c r="G97" s="3">
        <v>625462339.25</v>
      </c>
      <c r="H97" s="3">
        <v>84</v>
      </c>
      <c r="I97" s="3">
        <v>385</v>
      </c>
      <c r="J97" s="3">
        <v>271.54000000000002</v>
      </c>
      <c r="K97" s="3">
        <f t="shared" si="2"/>
        <v>70.529870129870133</v>
      </c>
      <c r="L97" s="3">
        <v>2094505</v>
      </c>
      <c r="M97" s="3">
        <v>1698148.51</v>
      </c>
      <c r="N97" s="3">
        <v>81.08</v>
      </c>
      <c r="O97" s="11">
        <v>78758741.549999997</v>
      </c>
      <c r="P97" s="11">
        <v>60897453.159999996</v>
      </c>
      <c r="Q97" s="11">
        <v>70</v>
      </c>
      <c r="R97" s="11">
        <v>0</v>
      </c>
      <c r="S97" s="11">
        <v>29650988.93</v>
      </c>
      <c r="T97" s="11">
        <v>0</v>
      </c>
      <c r="U97" s="3">
        <v>32589679.719999999</v>
      </c>
      <c r="V97" s="3">
        <v>24860683.829999998</v>
      </c>
      <c r="W97" s="10">
        <f ca="1">SUMIF(employeewise_report_16569168472!$C$1:$O$2593,D97,employeewise_report_16569168472!$O$1:$O$2593)</f>
        <v>24860683.830000002</v>
      </c>
      <c r="X97" s="10">
        <f t="shared" ca="1" si="3"/>
        <v>0</v>
      </c>
      <c r="Y97" s="3">
        <v>76.28</v>
      </c>
      <c r="Z97" s="3">
        <v>7728995.8899999997</v>
      </c>
      <c r="AA97" s="3">
        <v>0</v>
      </c>
      <c r="AB97" s="3">
        <v>0</v>
      </c>
      <c r="AC97" s="3">
        <v>17.68</v>
      </c>
      <c r="AD97" s="3">
        <v>10.050000000000001</v>
      </c>
      <c r="AE97" s="3">
        <v>56.84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11</v>
      </c>
      <c r="AL97" s="3">
        <v>53500</v>
      </c>
      <c r="AM97" s="3">
        <v>53500</v>
      </c>
      <c r="AN97" s="3">
        <v>290</v>
      </c>
      <c r="AO97" s="3">
        <v>1</v>
      </c>
      <c r="AP97" s="3">
        <v>2310</v>
      </c>
      <c r="AQ97" s="3">
        <v>2435.58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5035.58</v>
      </c>
    </row>
    <row r="98" spans="1:52" hidden="1" x14ac:dyDescent="0.3">
      <c r="A98" s="9" t="s">
        <v>422</v>
      </c>
      <c r="B98" s="9" t="s">
        <v>19</v>
      </c>
      <c r="C98" s="9">
        <v>2319</v>
      </c>
      <c r="D98" s="9" t="s">
        <v>427</v>
      </c>
      <c r="E98" s="9" t="s">
        <v>17</v>
      </c>
      <c r="F98" s="10">
        <v>700885293.10000002</v>
      </c>
      <c r="G98" s="10">
        <v>605740730.62</v>
      </c>
      <c r="H98" s="10">
        <v>86.43</v>
      </c>
      <c r="I98" s="10">
        <v>630</v>
      </c>
      <c r="J98" s="10">
        <v>512.16</v>
      </c>
      <c r="K98" s="10">
        <f t="shared" si="2"/>
        <v>81.295238095238091</v>
      </c>
      <c r="L98" s="10">
        <v>1558298.7</v>
      </c>
      <c r="M98" s="10">
        <v>1041917.11</v>
      </c>
      <c r="N98" s="10">
        <v>66.86</v>
      </c>
      <c r="O98" s="11">
        <v>79153861.75</v>
      </c>
      <c r="P98" s="11">
        <v>65493954.799999997</v>
      </c>
      <c r="Q98" s="11">
        <v>85</v>
      </c>
      <c r="R98" s="11">
        <v>0</v>
      </c>
      <c r="S98" s="11">
        <v>52278949.079999998</v>
      </c>
      <c r="T98" s="11">
        <v>0</v>
      </c>
      <c r="U98" s="10">
        <v>44287464.409999996</v>
      </c>
      <c r="V98" s="10">
        <v>34536351.159999996</v>
      </c>
      <c r="W98" s="10">
        <f ca="1">SUMIF(employeewise_report_16569168472!$C$1:$O$2593,D98,employeewise_report_16569168472!$O$1:$O$2593)</f>
        <v>34536351.159999996</v>
      </c>
      <c r="X98" s="10">
        <f t="shared" ca="1" si="3"/>
        <v>0</v>
      </c>
      <c r="Y98" s="10">
        <v>77.98</v>
      </c>
      <c r="Z98" s="10">
        <v>9751113.25</v>
      </c>
      <c r="AA98" s="10">
        <v>0</v>
      </c>
      <c r="AB98" s="10">
        <v>0</v>
      </c>
      <c r="AC98" s="10">
        <v>25.22</v>
      </c>
      <c r="AD98" s="10">
        <v>11.24</v>
      </c>
      <c r="AE98" s="10">
        <v>44.57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23</v>
      </c>
      <c r="AL98" s="10">
        <v>210000</v>
      </c>
      <c r="AM98" s="10">
        <v>210000</v>
      </c>
      <c r="AN98" s="10">
        <v>3040</v>
      </c>
      <c r="AO98" s="10">
        <v>4.25</v>
      </c>
      <c r="AP98" s="10">
        <v>2310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5350</v>
      </c>
    </row>
    <row r="99" spans="1:52" hidden="1" x14ac:dyDescent="0.3">
      <c r="A99" s="1" t="s">
        <v>195</v>
      </c>
      <c r="B99" s="1" t="s">
        <v>19</v>
      </c>
      <c r="C99" s="1">
        <v>2331</v>
      </c>
      <c r="D99" s="1" t="s">
        <v>212</v>
      </c>
      <c r="E99" s="1" t="s">
        <v>60</v>
      </c>
      <c r="F99" s="3">
        <v>284208431.60000002</v>
      </c>
      <c r="G99" s="3">
        <v>220722406.90000001</v>
      </c>
      <c r="H99" s="3">
        <v>77.66</v>
      </c>
      <c r="I99" s="3">
        <v>190</v>
      </c>
      <c r="J99" s="3">
        <v>186.27</v>
      </c>
      <c r="K99" s="3">
        <f t="shared" si="2"/>
        <v>98.036842105263162</v>
      </c>
      <c r="L99" s="3">
        <v>552258</v>
      </c>
      <c r="M99" s="3">
        <v>480501.8</v>
      </c>
      <c r="N99" s="3">
        <v>87.01</v>
      </c>
      <c r="O99" s="11">
        <v>32053354.91</v>
      </c>
      <c r="P99" s="11">
        <v>23053904.039999999</v>
      </c>
      <c r="Q99" s="11">
        <v>70</v>
      </c>
      <c r="R99" s="11">
        <v>0</v>
      </c>
      <c r="S99" s="11">
        <v>20953834.210000001</v>
      </c>
      <c r="T99" s="11">
        <v>0</v>
      </c>
      <c r="U99" s="3">
        <v>15931642.890000001</v>
      </c>
      <c r="V99" s="3">
        <v>17531502.09</v>
      </c>
      <c r="W99" s="10">
        <f ca="1">SUMIF(employeewise_report_16569168472!$C$1:$O$2593,D99,employeewise_report_16569168472!$O$1:$O$2593)</f>
        <v>17531502.089999996</v>
      </c>
      <c r="X99" s="10">
        <f t="shared" ca="1" si="3"/>
        <v>0</v>
      </c>
      <c r="Y99" s="3">
        <v>110.04</v>
      </c>
      <c r="Z99" s="3">
        <v>0</v>
      </c>
      <c r="AA99" s="3">
        <v>0</v>
      </c>
      <c r="AB99" s="3">
        <v>0</v>
      </c>
      <c r="AC99" s="3">
        <v>11.12</v>
      </c>
      <c r="AD99" s="3">
        <v>16.62</v>
      </c>
      <c r="AE99" s="3">
        <v>100</v>
      </c>
      <c r="AF99" s="3">
        <v>5.5</v>
      </c>
      <c r="AG99" s="3">
        <v>0</v>
      </c>
      <c r="AH99" s="3">
        <v>0</v>
      </c>
      <c r="AI99" s="3">
        <v>0</v>
      </c>
      <c r="AJ99" s="3">
        <v>0</v>
      </c>
      <c r="AK99" s="3">
        <v>24</v>
      </c>
      <c r="AL99" s="3">
        <v>82500</v>
      </c>
      <c r="AM99" s="3">
        <v>82500</v>
      </c>
      <c r="AN99" s="3">
        <v>772.5</v>
      </c>
      <c r="AO99" s="3">
        <v>2.25</v>
      </c>
      <c r="AP99" s="3">
        <v>1980</v>
      </c>
      <c r="AQ99" s="3">
        <v>1294.56</v>
      </c>
      <c r="AR99" s="3">
        <v>1800</v>
      </c>
      <c r="AS99" s="3">
        <v>1787.5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7634.56</v>
      </c>
    </row>
    <row r="100" spans="1:52" hidden="1" x14ac:dyDescent="0.3">
      <c r="A100" s="1" t="s">
        <v>268</v>
      </c>
      <c r="B100" s="1" t="s">
        <v>19</v>
      </c>
      <c r="C100" s="1">
        <v>2336</v>
      </c>
      <c r="D100" s="1" t="s">
        <v>279</v>
      </c>
      <c r="E100" s="1" t="s">
        <v>17</v>
      </c>
      <c r="F100" s="3">
        <v>744597610.20000005</v>
      </c>
      <c r="G100" s="3">
        <v>625462339.25</v>
      </c>
      <c r="H100" s="3">
        <v>84</v>
      </c>
      <c r="I100" s="3">
        <v>385</v>
      </c>
      <c r="J100" s="3">
        <v>271.54000000000002</v>
      </c>
      <c r="K100" s="3">
        <f t="shared" si="2"/>
        <v>70.529870129870133</v>
      </c>
      <c r="L100" s="3">
        <v>2094505</v>
      </c>
      <c r="M100" s="3">
        <v>1698148.51</v>
      </c>
      <c r="N100" s="3">
        <v>81.08</v>
      </c>
      <c r="O100" s="11">
        <v>78758741.549999997</v>
      </c>
      <c r="P100" s="11">
        <v>60897453.159999996</v>
      </c>
      <c r="Q100" s="11">
        <v>70</v>
      </c>
      <c r="R100" s="11">
        <v>0</v>
      </c>
      <c r="S100" s="11">
        <v>29650988.93</v>
      </c>
      <c r="T100" s="11">
        <v>0</v>
      </c>
      <c r="U100" s="3">
        <v>2486376.2000000002</v>
      </c>
      <c r="V100" s="3">
        <v>2093561.12</v>
      </c>
      <c r="W100" s="10">
        <f ca="1">SUMIF(employeewise_report_16569168472!$C$1:$O$2593,D100,employeewise_report_16569168472!$O$1:$O$2593)</f>
        <v>2093561.12</v>
      </c>
      <c r="X100" s="10">
        <f t="shared" ca="1" si="3"/>
        <v>0</v>
      </c>
      <c r="Y100" s="3">
        <v>84.2</v>
      </c>
      <c r="Z100" s="3">
        <v>392815.08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7</v>
      </c>
      <c r="AL100" s="3">
        <v>13000</v>
      </c>
      <c r="AM100" s="3">
        <v>13000</v>
      </c>
      <c r="AN100" s="3">
        <v>0</v>
      </c>
      <c r="AO100" s="3">
        <v>0</v>
      </c>
      <c r="AP100" s="3">
        <v>2805</v>
      </c>
      <c r="AQ100" s="3">
        <v>2435.58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5240.58</v>
      </c>
    </row>
    <row r="101" spans="1:52" hidden="1" x14ac:dyDescent="0.3">
      <c r="A101" s="9" t="s">
        <v>513</v>
      </c>
      <c r="B101" s="9" t="s">
        <v>19</v>
      </c>
      <c r="C101" s="9">
        <v>2342</v>
      </c>
      <c r="D101" s="9" t="s">
        <v>531</v>
      </c>
      <c r="E101" s="9" t="s">
        <v>17</v>
      </c>
      <c r="F101" s="10">
        <v>2127203274.5</v>
      </c>
      <c r="G101" s="10">
        <v>1881810790.4000001</v>
      </c>
      <c r="H101" s="10">
        <v>88.46</v>
      </c>
      <c r="I101" s="10">
        <v>775</v>
      </c>
      <c r="J101" s="10">
        <v>667.79</v>
      </c>
      <c r="K101" s="10">
        <f t="shared" si="2"/>
        <v>86.166451612903217</v>
      </c>
      <c r="L101" s="10">
        <v>5507775</v>
      </c>
      <c r="M101" s="10">
        <v>2884620.88</v>
      </c>
      <c r="N101" s="10">
        <v>52.37</v>
      </c>
      <c r="O101" s="11">
        <v>217632146.47</v>
      </c>
      <c r="P101" s="11">
        <v>176992449.84999999</v>
      </c>
      <c r="Q101" s="11">
        <v>85</v>
      </c>
      <c r="R101" s="11">
        <v>0</v>
      </c>
      <c r="S101" s="11">
        <v>81249366.950000003</v>
      </c>
      <c r="T101" s="11">
        <v>0</v>
      </c>
      <c r="U101" s="10">
        <v>4708803.07</v>
      </c>
      <c r="V101" s="10">
        <v>4380287.33</v>
      </c>
      <c r="W101" s="10">
        <f ca="1">SUMIF(employeewise_report_16569168472!$C$1:$O$2593,D101,employeewise_report_16569168472!$O$1:$O$2593)</f>
        <v>4380287.33</v>
      </c>
      <c r="X101" s="10">
        <f t="shared" ca="1" si="3"/>
        <v>0</v>
      </c>
      <c r="Y101" s="10">
        <v>93.02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9</v>
      </c>
      <c r="AL101" s="10">
        <v>50000</v>
      </c>
      <c r="AM101" s="10">
        <v>47000</v>
      </c>
      <c r="AN101" s="10">
        <v>250</v>
      </c>
      <c r="AO101" s="10">
        <v>1</v>
      </c>
      <c r="AP101" s="10">
        <v>3300</v>
      </c>
      <c r="AQ101" s="10">
        <v>2561.9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6111.9</v>
      </c>
    </row>
    <row r="102" spans="1:52" hidden="1" x14ac:dyDescent="0.3">
      <c r="A102" s="15" t="s">
        <v>307</v>
      </c>
      <c r="B102" s="15" t="s">
        <v>19</v>
      </c>
      <c r="C102" s="15">
        <v>2374</v>
      </c>
      <c r="D102" s="15" t="s">
        <v>318</v>
      </c>
      <c r="E102" s="15" t="s">
        <v>17</v>
      </c>
      <c r="F102" s="16">
        <v>642494099</v>
      </c>
      <c r="G102" s="16">
        <v>474597276.92000002</v>
      </c>
      <c r="H102" s="16">
        <v>73.87</v>
      </c>
      <c r="I102" s="16">
        <v>650</v>
      </c>
      <c r="J102" s="16">
        <v>305.88</v>
      </c>
      <c r="K102" s="16">
        <f t="shared" si="2"/>
        <v>47.058461538461536</v>
      </c>
      <c r="L102" s="16">
        <v>1032895.5</v>
      </c>
      <c r="M102" s="16">
        <v>999215.6</v>
      </c>
      <c r="N102" s="16">
        <v>96.74</v>
      </c>
      <c r="O102" s="11">
        <v>79363966.629999995</v>
      </c>
      <c r="P102" s="11">
        <v>47015389.140000001</v>
      </c>
      <c r="Q102" s="11">
        <v>0</v>
      </c>
      <c r="R102" s="11">
        <v>0</v>
      </c>
      <c r="S102" s="11">
        <v>28262850.710000001</v>
      </c>
      <c r="T102" s="11">
        <v>0</v>
      </c>
      <c r="U102" s="16">
        <v>33935249.939999998</v>
      </c>
      <c r="V102" s="16">
        <v>28518305.57</v>
      </c>
      <c r="W102" s="10">
        <f ca="1">SUMIF(employeewise_report_16569168472!$C$1:$O$2593,D102,employeewise_report_16569168472!$O$1:$O$2593)</f>
        <v>28518305.57</v>
      </c>
      <c r="X102" s="10">
        <f t="shared" ca="1" si="3"/>
        <v>0</v>
      </c>
      <c r="Y102" s="16">
        <v>84.04</v>
      </c>
      <c r="Z102" s="16">
        <v>5416944.3700000001</v>
      </c>
      <c r="AA102" s="16">
        <v>0</v>
      </c>
      <c r="AB102" s="16">
        <v>0</v>
      </c>
      <c r="AC102" s="16">
        <v>22.81</v>
      </c>
      <c r="AD102" s="16">
        <v>11.94</v>
      </c>
      <c r="AE102" s="16">
        <v>52.35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8</v>
      </c>
      <c r="AL102" s="16">
        <v>56000</v>
      </c>
      <c r="AM102" s="16">
        <v>56000</v>
      </c>
      <c r="AN102" s="16">
        <v>510</v>
      </c>
      <c r="AO102" s="16">
        <v>2</v>
      </c>
      <c r="AP102" s="16">
        <v>2805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3315</v>
      </c>
    </row>
    <row r="103" spans="1:52" hidden="1" x14ac:dyDescent="0.3">
      <c r="A103" s="15" t="s">
        <v>307</v>
      </c>
      <c r="B103" s="15" t="s">
        <v>19</v>
      </c>
      <c r="C103" s="15">
        <v>2375</v>
      </c>
      <c r="D103" s="15" t="s">
        <v>340</v>
      </c>
      <c r="E103" s="15" t="s">
        <v>17</v>
      </c>
      <c r="F103" s="16">
        <v>642494099</v>
      </c>
      <c r="G103" s="16">
        <v>474597276.92000002</v>
      </c>
      <c r="H103" s="16">
        <v>73.87</v>
      </c>
      <c r="I103" s="16">
        <v>650</v>
      </c>
      <c r="J103" s="16">
        <v>305.88</v>
      </c>
      <c r="K103" s="16">
        <f t="shared" si="2"/>
        <v>47.058461538461536</v>
      </c>
      <c r="L103" s="16">
        <v>1032895.5</v>
      </c>
      <c r="M103" s="16">
        <v>999215.6</v>
      </c>
      <c r="N103" s="16">
        <v>96.74</v>
      </c>
      <c r="O103" s="11">
        <v>79363966.629999995</v>
      </c>
      <c r="P103" s="11">
        <v>47015389.140000001</v>
      </c>
      <c r="Q103" s="11">
        <v>0</v>
      </c>
      <c r="R103" s="11">
        <v>0</v>
      </c>
      <c r="S103" s="11">
        <v>28262850.710000001</v>
      </c>
      <c r="T103" s="11">
        <v>0</v>
      </c>
      <c r="U103" s="16">
        <v>27285126.640000001</v>
      </c>
      <c r="V103" s="16">
        <v>18200187.350000001</v>
      </c>
      <c r="W103" s="10">
        <f ca="1">SUMIF(employeewise_report_16569168472!$C$1:$O$2593,D103,employeewise_report_16569168472!$O$1:$O$2593)</f>
        <v>18200187.350000001</v>
      </c>
      <c r="X103" s="10">
        <f t="shared" ca="1" si="3"/>
        <v>0</v>
      </c>
      <c r="Y103" s="16">
        <v>66.7</v>
      </c>
      <c r="Z103" s="16">
        <v>9084939.2899999991</v>
      </c>
      <c r="AA103" s="16">
        <v>0</v>
      </c>
      <c r="AB103" s="16">
        <v>0</v>
      </c>
      <c r="AC103" s="16">
        <v>37.28</v>
      </c>
      <c r="AD103" s="16">
        <v>27.58</v>
      </c>
      <c r="AE103" s="16">
        <v>73.98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15</v>
      </c>
      <c r="AL103" s="16">
        <v>174000</v>
      </c>
      <c r="AM103" s="16">
        <v>174000</v>
      </c>
      <c r="AN103" s="16">
        <v>2332.5</v>
      </c>
      <c r="AO103" s="16">
        <v>3.75</v>
      </c>
      <c r="AP103" s="16">
        <v>1980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0</v>
      </c>
      <c r="AY103" s="16">
        <v>0</v>
      </c>
      <c r="AZ103" s="16">
        <v>4312.5</v>
      </c>
    </row>
    <row r="104" spans="1:52" hidden="1" x14ac:dyDescent="0.3">
      <c r="A104" s="9" t="s">
        <v>459</v>
      </c>
      <c r="B104" s="9" t="s">
        <v>19</v>
      </c>
      <c r="C104" s="9">
        <v>2378</v>
      </c>
      <c r="D104" s="9" t="s">
        <v>473</v>
      </c>
      <c r="E104" s="9" t="s">
        <v>17</v>
      </c>
      <c r="F104" s="10">
        <v>371203880.19999999</v>
      </c>
      <c r="G104" s="10">
        <v>304875395.93000001</v>
      </c>
      <c r="H104" s="10">
        <v>82.13</v>
      </c>
      <c r="I104" s="10">
        <v>260</v>
      </c>
      <c r="J104" s="10">
        <v>201.96</v>
      </c>
      <c r="K104" s="10">
        <f t="shared" si="2"/>
        <v>77.676923076923075</v>
      </c>
      <c r="L104" s="10">
        <v>884289</v>
      </c>
      <c r="M104" s="10">
        <v>498796</v>
      </c>
      <c r="N104" s="10">
        <v>56.41</v>
      </c>
      <c r="O104" s="11">
        <v>38807640.07</v>
      </c>
      <c r="P104" s="11">
        <v>31342384.27</v>
      </c>
      <c r="Q104" s="11">
        <v>85</v>
      </c>
      <c r="R104" s="11">
        <v>0</v>
      </c>
      <c r="S104" s="11">
        <v>17142369.280000001</v>
      </c>
      <c r="T104" s="11">
        <v>0</v>
      </c>
      <c r="U104" s="10">
        <v>22047628.039999999</v>
      </c>
      <c r="V104" s="10">
        <v>18085348.379999999</v>
      </c>
      <c r="W104" s="10">
        <f ca="1">SUMIF(employeewise_report_16569168472!$C$1:$O$2593,D104,employeewise_report_16569168472!$O$1:$O$2593)</f>
        <v>18085348.379999999</v>
      </c>
      <c r="X104" s="10">
        <f t="shared" ca="1" si="3"/>
        <v>0</v>
      </c>
      <c r="Y104" s="10">
        <v>82.03</v>
      </c>
      <c r="Z104" s="10">
        <v>3962279.66</v>
      </c>
      <c r="AA104" s="10">
        <v>0</v>
      </c>
      <c r="AB104" s="10">
        <v>0</v>
      </c>
      <c r="AC104" s="10">
        <v>16.04</v>
      </c>
      <c r="AD104" s="10">
        <v>14.55</v>
      </c>
      <c r="AE104" s="10">
        <v>90.71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19</v>
      </c>
      <c r="AL104" s="10">
        <v>107000</v>
      </c>
      <c r="AM104" s="10">
        <v>107000</v>
      </c>
      <c r="AN104" s="10">
        <v>1183.75</v>
      </c>
      <c r="AO104" s="10">
        <v>3.25</v>
      </c>
      <c r="AP104" s="10">
        <v>2805</v>
      </c>
      <c r="AQ104" s="10">
        <v>2543.94</v>
      </c>
      <c r="AR104" s="10">
        <v>3300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9832.69</v>
      </c>
    </row>
    <row r="105" spans="1:52" hidden="1" x14ac:dyDescent="0.3">
      <c r="A105" s="1" t="s">
        <v>268</v>
      </c>
      <c r="B105" s="1" t="s">
        <v>19</v>
      </c>
      <c r="C105" s="1">
        <v>2388</v>
      </c>
      <c r="D105" s="1" t="s">
        <v>299</v>
      </c>
      <c r="E105" s="1" t="s">
        <v>17</v>
      </c>
      <c r="F105" s="3">
        <v>744597610.20000005</v>
      </c>
      <c r="G105" s="3">
        <v>625462339.25</v>
      </c>
      <c r="H105" s="3">
        <v>84</v>
      </c>
      <c r="I105" s="3">
        <v>385</v>
      </c>
      <c r="J105" s="3">
        <v>271.54000000000002</v>
      </c>
      <c r="K105" s="3">
        <f t="shared" si="2"/>
        <v>70.529870129870133</v>
      </c>
      <c r="L105" s="3">
        <v>2094505</v>
      </c>
      <c r="M105" s="3">
        <v>1698148.51</v>
      </c>
      <c r="N105" s="3">
        <v>81.08</v>
      </c>
      <c r="O105" s="11">
        <v>78758741.549999997</v>
      </c>
      <c r="P105" s="11">
        <v>60897453.159999996</v>
      </c>
      <c r="Q105" s="11">
        <v>70</v>
      </c>
      <c r="R105" s="11">
        <v>0</v>
      </c>
      <c r="S105" s="11">
        <v>29650988.93</v>
      </c>
      <c r="T105" s="11">
        <v>0</v>
      </c>
      <c r="U105" s="3">
        <v>32589679.719999999</v>
      </c>
      <c r="V105" s="3">
        <v>30377796.219999999</v>
      </c>
      <c r="W105" s="10">
        <f ca="1">SUMIF(employeewise_report_16569168472!$C$1:$O$2593,D105,employeewise_report_16569168472!$O$1:$O$2593)</f>
        <v>30377796.219999999</v>
      </c>
      <c r="X105" s="10">
        <f t="shared" ca="1" si="3"/>
        <v>0</v>
      </c>
      <c r="Y105" s="3">
        <v>93.21</v>
      </c>
      <c r="Z105" s="3">
        <v>0</v>
      </c>
      <c r="AA105" s="3">
        <v>0</v>
      </c>
      <c r="AB105" s="3">
        <v>0</v>
      </c>
      <c r="AC105" s="3">
        <v>17.68</v>
      </c>
      <c r="AD105" s="3">
        <v>12.7</v>
      </c>
      <c r="AE105" s="3">
        <v>71.83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12</v>
      </c>
      <c r="AL105" s="3">
        <v>73000</v>
      </c>
      <c r="AM105" s="3">
        <v>73000</v>
      </c>
      <c r="AN105" s="3">
        <v>685</v>
      </c>
      <c r="AO105" s="3">
        <v>2.25</v>
      </c>
      <c r="AP105" s="3">
        <v>3300</v>
      </c>
      <c r="AQ105" s="3">
        <v>2435.58</v>
      </c>
      <c r="AR105" s="3">
        <v>2310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8730.58</v>
      </c>
    </row>
    <row r="106" spans="1:52" hidden="1" x14ac:dyDescent="0.3">
      <c r="A106" s="15" t="s">
        <v>394</v>
      </c>
      <c r="B106" s="15" t="s">
        <v>19</v>
      </c>
      <c r="C106" s="15">
        <v>2411</v>
      </c>
      <c r="D106" s="15" t="s">
        <v>416</v>
      </c>
      <c r="E106" s="15" t="s">
        <v>60</v>
      </c>
      <c r="F106" s="16">
        <v>441072019</v>
      </c>
      <c r="G106" s="16">
        <v>376875881.31</v>
      </c>
      <c r="H106" s="16">
        <v>85.45</v>
      </c>
      <c r="I106" s="16">
        <v>230</v>
      </c>
      <c r="J106" s="16">
        <v>152.74</v>
      </c>
      <c r="K106" s="16">
        <f t="shared" si="2"/>
        <v>66.408695652173918</v>
      </c>
      <c r="L106" s="16">
        <v>1113266</v>
      </c>
      <c r="M106" s="16">
        <v>1064226.56</v>
      </c>
      <c r="N106" s="16">
        <v>95.59</v>
      </c>
      <c r="O106" s="11">
        <v>46777344.350000001</v>
      </c>
      <c r="P106" s="11">
        <v>33921938.560000002</v>
      </c>
      <c r="Q106" s="11">
        <v>70</v>
      </c>
      <c r="R106" s="11">
        <v>0</v>
      </c>
      <c r="S106" s="11">
        <v>14677500.310000001</v>
      </c>
      <c r="T106" s="11">
        <v>0</v>
      </c>
      <c r="U106" s="16">
        <v>19305106.260000002</v>
      </c>
      <c r="V106" s="16">
        <v>24512748.039999999</v>
      </c>
      <c r="W106" s="10">
        <f ca="1">SUMIF(employeewise_report_16569168472!$C$1:$O$2593,D106,employeewise_report_16569168472!$O$1:$O$2593)</f>
        <v>24512748.039999999</v>
      </c>
      <c r="X106" s="10">
        <f t="shared" ca="1" si="3"/>
        <v>0</v>
      </c>
      <c r="Y106" s="16">
        <v>126.98</v>
      </c>
      <c r="Z106" s="16">
        <v>0</v>
      </c>
      <c r="AA106" s="16">
        <v>0</v>
      </c>
      <c r="AB106" s="16">
        <v>0</v>
      </c>
      <c r="AC106" s="16">
        <v>10.119999999999999</v>
      </c>
      <c r="AD106" s="16">
        <v>11.12</v>
      </c>
      <c r="AE106" s="16">
        <v>100</v>
      </c>
      <c r="AF106" s="16">
        <v>1</v>
      </c>
      <c r="AG106" s="16">
        <v>0</v>
      </c>
      <c r="AH106" s="16">
        <v>0</v>
      </c>
      <c r="AI106" s="16">
        <v>0</v>
      </c>
      <c r="AJ106" s="16">
        <v>0</v>
      </c>
      <c r="AK106" s="16">
        <v>12</v>
      </c>
      <c r="AL106" s="16">
        <v>70500</v>
      </c>
      <c r="AM106" s="16">
        <v>70500</v>
      </c>
      <c r="AN106" s="16">
        <v>615</v>
      </c>
      <c r="AO106" s="16">
        <v>2</v>
      </c>
      <c r="AP106" s="16">
        <v>2430</v>
      </c>
      <c r="AQ106" s="16">
        <v>1305.3599999999999</v>
      </c>
      <c r="AR106" s="16">
        <v>0</v>
      </c>
      <c r="AS106" s="16">
        <v>325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4675.3599999999997</v>
      </c>
    </row>
    <row r="107" spans="1:52" hidden="1" x14ac:dyDescent="0.3">
      <c r="A107" s="9" t="s">
        <v>513</v>
      </c>
      <c r="B107" s="9" t="s">
        <v>19</v>
      </c>
      <c r="C107" s="9">
        <v>2422</v>
      </c>
      <c r="D107" s="9" t="s">
        <v>575</v>
      </c>
      <c r="E107" s="9" t="s">
        <v>17</v>
      </c>
      <c r="F107" s="10">
        <v>2127203274.5</v>
      </c>
      <c r="G107" s="10">
        <v>1881810790.4000001</v>
      </c>
      <c r="H107" s="10">
        <v>88.46</v>
      </c>
      <c r="I107" s="10">
        <v>775</v>
      </c>
      <c r="J107" s="10">
        <v>667.79</v>
      </c>
      <c r="K107" s="10">
        <f t="shared" si="2"/>
        <v>86.166451612903217</v>
      </c>
      <c r="L107" s="10">
        <v>5507775</v>
      </c>
      <c r="M107" s="10">
        <v>2884620.88</v>
      </c>
      <c r="N107" s="10">
        <v>52.37</v>
      </c>
      <c r="O107" s="11">
        <v>217632146.47</v>
      </c>
      <c r="P107" s="11">
        <v>176992449.84999999</v>
      </c>
      <c r="Q107" s="11">
        <v>85</v>
      </c>
      <c r="R107" s="11">
        <v>0</v>
      </c>
      <c r="S107" s="11">
        <v>81249366.950000003</v>
      </c>
      <c r="T107" s="11">
        <v>0</v>
      </c>
      <c r="U107" s="10">
        <v>35635440.789999999</v>
      </c>
      <c r="V107" s="10">
        <v>8126878.4800000004</v>
      </c>
      <c r="W107" s="10">
        <f ca="1">SUMIF(employeewise_report_16569168472!$C$1:$O$2593,D107,employeewise_report_16569168472!$O$1:$O$2593)</f>
        <v>8126878.4800000004</v>
      </c>
      <c r="X107" s="10">
        <f t="shared" ca="1" si="3"/>
        <v>0</v>
      </c>
      <c r="Y107" s="10">
        <v>22.81</v>
      </c>
      <c r="Z107" s="10">
        <v>27508562.309999999</v>
      </c>
      <c r="AA107" s="10">
        <v>0</v>
      </c>
      <c r="AB107" s="10">
        <v>0</v>
      </c>
      <c r="AC107" s="10">
        <v>9.86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1</v>
      </c>
      <c r="AL107" s="12">
        <v>15000</v>
      </c>
      <c r="AM107" s="12">
        <v>15000</v>
      </c>
      <c r="AN107" s="12">
        <v>0</v>
      </c>
      <c r="AO107" s="10">
        <v>0</v>
      </c>
      <c r="AP107" s="10">
        <v>0</v>
      </c>
      <c r="AQ107" s="11">
        <v>1707.93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1707.93</v>
      </c>
    </row>
    <row r="108" spans="1:52" hidden="1" x14ac:dyDescent="0.3">
      <c r="A108" s="1" t="s">
        <v>268</v>
      </c>
      <c r="B108" s="1" t="s">
        <v>19</v>
      </c>
      <c r="C108" s="1">
        <v>2497</v>
      </c>
      <c r="D108" s="1" t="s">
        <v>298</v>
      </c>
      <c r="E108" s="1" t="s">
        <v>63</v>
      </c>
      <c r="F108" s="3">
        <v>744597610.20000005</v>
      </c>
      <c r="G108" s="3">
        <v>625462339.25</v>
      </c>
      <c r="H108" s="3">
        <v>84</v>
      </c>
      <c r="I108" s="3">
        <v>385</v>
      </c>
      <c r="J108" s="3">
        <v>271.54000000000002</v>
      </c>
      <c r="K108" s="3">
        <f t="shared" si="2"/>
        <v>70.529870129870133</v>
      </c>
      <c r="L108" s="3">
        <v>2094505</v>
      </c>
      <c r="M108" s="3">
        <v>1698148.51</v>
      </c>
      <c r="N108" s="3">
        <v>81.08</v>
      </c>
      <c r="O108" s="11">
        <v>78758741.549999997</v>
      </c>
      <c r="P108" s="11">
        <v>60897453.159999996</v>
      </c>
      <c r="Q108" s="11">
        <v>70</v>
      </c>
      <c r="R108" s="11">
        <v>0</v>
      </c>
      <c r="S108" s="11">
        <v>29650988.93</v>
      </c>
      <c r="T108" s="11">
        <v>0</v>
      </c>
      <c r="U108" s="3">
        <v>39999736.740000002</v>
      </c>
      <c r="V108" s="3">
        <v>28532436.620000001</v>
      </c>
      <c r="W108" s="10">
        <f ca="1">SUMIF(employeewise_report_16569168472!$C$1:$O$2593,D108,employeewise_report_16569168472!$O$1:$O$2593)</f>
        <v>28532436.620000001</v>
      </c>
      <c r="X108" s="10">
        <f t="shared" ca="1" si="3"/>
        <v>0</v>
      </c>
      <c r="Y108" s="3">
        <v>71.33</v>
      </c>
      <c r="Z108" s="3">
        <v>11467300.119999999</v>
      </c>
      <c r="AA108" s="3">
        <v>0</v>
      </c>
      <c r="AB108" s="3">
        <v>0</v>
      </c>
      <c r="AC108" s="3">
        <v>21.7</v>
      </c>
      <c r="AD108" s="3">
        <v>14.91</v>
      </c>
      <c r="AE108" s="3">
        <v>68.709999999999994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11</v>
      </c>
      <c r="AL108" s="3">
        <v>78000</v>
      </c>
      <c r="AM108" s="3">
        <v>78000</v>
      </c>
      <c r="AN108" s="3">
        <v>580</v>
      </c>
      <c r="AO108" s="3">
        <v>2</v>
      </c>
      <c r="AP108" s="3">
        <v>3570</v>
      </c>
      <c r="AQ108" s="3">
        <v>3711.36</v>
      </c>
      <c r="AR108" s="3">
        <v>3060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10921.36</v>
      </c>
    </row>
    <row r="109" spans="1:52" hidden="1" x14ac:dyDescent="0.3">
      <c r="A109" s="15" t="s">
        <v>394</v>
      </c>
      <c r="B109" s="15" t="s">
        <v>19</v>
      </c>
      <c r="C109" s="15">
        <v>2517</v>
      </c>
      <c r="D109" s="15" t="s">
        <v>403</v>
      </c>
      <c r="E109" s="15" t="s">
        <v>63</v>
      </c>
      <c r="F109" s="16">
        <v>441072019</v>
      </c>
      <c r="G109" s="16">
        <v>376875881.31</v>
      </c>
      <c r="H109" s="16">
        <v>85.45</v>
      </c>
      <c r="I109" s="16">
        <v>230</v>
      </c>
      <c r="J109" s="16">
        <v>152.74</v>
      </c>
      <c r="K109" s="16">
        <f t="shared" si="2"/>
        <v>66.408695652173918</v>
      </c>
      <c r="L109" s="16">
        <v>1113266</v>
      </c>
      <c r="M109" s="16">
        <v>1064226.56</v>
      </c>
      <c r="N109" s="16">
        <v>95.59</v>
      </c>
      <c r="O109" s="11">
        <v>46777344.350000001</v>
      </c>
      <c r="P109" s="11">
        <v>33921938.560000002</v>
      </c>
      <c r="Q109" s="11">
        <v>70</v>
      </c>
      <c r="R109" s="11">
        <v>0</v>
      </c>
      <c r="S109" s="11">
        <v>14677500.310000001</v>
      </c>
      <c r="T109" s="11">
        <v>0</v>
      </c>
      <c r="U109" s="16">
        <v>2616897.23</v>
      </c>
      <c r="V109" s="16">
        <v>2177003.08</v>
      </c>
      <c r="W109" s="10">
        <f ca="1">SUMIF(employeewise_report_16569168472!$C$1:$O$2593,D109,employeewise_report_16569168472!$O$1:$O$2593)</f>
        <v>2177003.08</v>
      </c>
      <c r="X109" s="10">
        <f t="shared" ca="1" si="3"/>
        <v>0</v>
      </c>
      <c r="Y109" s="16">
        <v>83.19</v>
      </c>
      <c r="Z109" s="16">
        <v>439894.15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17</v>
      </c>
      <c r="AL109" s="16">
        <v>89500</v>
      </c>
      <c r="AM109" s="16">
        <v>89500</v>
      </c>
      <c r="AN109" s="16">
        <v>857.5</v>
      </c>
      <c r="AO109" s="16">
        <v>2.25</v>
      </c>
      <c r="AP109" s="16">
        <v>4335</v>
      </c>
      <c r="AQ109" s="16">
        <v>3480.96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8673.4599999999991</v>
      </c>
    </row>
    <row r="110" spans="1:52" hidden="1" x14ac:dyDescent="0.3">
      <c r="A110" s="1" t="s">
        <v>487</v>
      </c>
      <c r="B110" s="1" t="s">
        <v>19</v>
      </c>
      <c r="C110" s="1">
        <v>2535</v>
      </c>
      <c r="D110" s="1" t="s">
        <v>507</v>
      </c>
      <c r="E110" s="1" t="s">
        <v>60</v>
      </c>
      <c r="F110" s="3">
        <v>415710172.69999999</v>
      </c>
      <c r="G110" s="3">
        <v>367174077.75999999</v>
      </c>
      <c r="H110" s="3">
        <v>88.32</v>
      </c>
      <c r="I110" s="3">
        <v>180</v>
      </c>
      <c r="J110" s="3">
        <v>210.2</v>
      </c>
      <c r="K110" s="3">
        <f t="shared" si="2"/>
        <v>116.77777777777777</v>
      </c>
      <c r="L110" s="3">
        <v>1037540</v>
      </c>
      <c r="M110" s="3">
        <v>1067598.8</v>
      </c>
      <c r="N110" s="3">
        <v>102.9</v>
      </c>
      <c r="O110" s="11">
        <v>46151722.25</v>
      </c>
      <c r="P110" s="11">
        <v>37037897.859999999</v>
      </c>
      <c r="Q110" s="11">
        <v>85</v>
      </c>
      <c r="R110" s="11">
        <v>0</v>
      </c>
      <c r="S110" s="11">
        <v>33962248.409999996</v>
      </c>
      <c r="T110" s="11">
        <v>0</v>
      </c>
      <c r="U110" s="3">
        <v>17919571.260000002</v>
      </c>
      <c r="V110" s="3">
        <v>24504895.469999999</v>
      </c>
      <c r="W110" s="10">
        <f ca="1">SUMIF(employeewise_report_16569168472!$C$1:$O$2593,D110,employeewise_report_16569168472!$O$1:$O$2593)</f>
        <v>24504895.469999999</v>
      </c>
      <c r="X110" s="10">
        <f t="shared" ca="1" si="3"/>
        <v>0</v>
      </c>
      <c r="Y110" s="3">
        <v>136.75</v>
      </c>
      <c r="Z110" s="3">
        <v>0</v>
      </c>
      <c r="AA110" s="3">
        <v>0</v>
      </c>
      <c r="AB110" s="3">
        <v>0</v>
      </c>
      <c r="AC110" s="3">
        <v>8.08</v>
      </c>
      <c r="AD110" s="3">
        <v>12.97</v>
      </c>
      <c r="AE110" s="3">
        <v>100</v>
      </c>
      <c r="AF110" s="3">
        <v>4.8899999999999997</v>
      </c>
      <c r="AG110" s="3">
        <v>0</v>
      </c>
      <c r="AH110" s="3">
        <v>0</v>
      </c>
      <c r="AI110" s="3">
        <v>0</v>
      </c>
      <c r="AJ110" s="3">
        <v>0</v>
      </c>
      <c r="AK110" s="3">
        <v>21</v>
      </c>
      <c r="AL110" s="3">
        <v>114000</v>
      </c>
      <c r="AM110" s="3">
        <v>114000</v>
      </c>
      <c r="AN110" s="3">
        <v>1362.5</v>
      </c>
      <c r="AO110" s="3">
        <v>3.5</v>
      </c>
      <c r="AP110" s="3">
        <v>2700</v>
      </c>
      <c r="AQ110" s="3">
        <v>1444.5</v>
      </c>
      <c r="AR110" s="3">
        <v>1800</v>
      </c>
      <c r="AS110" s="3">
        <v>1589.25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8896.25</v>
      </c>
    </row>
    <row r="111" spans="1:52" hidden="1" x14ac:dyDescent="0.3">
      <c r="A111" s="15" t="s">
        <v>307</v>
      </c>
      <c r="B111" s="15" t="s">
        <v>19</v>
      </c>
      <c r="C111" s="15">
        <v>2565</v>
      </c>
      <c r="D111" s="15" t="s">
        <v>339</v>
      </c>
      <c r="E111" s="15" t="s">
        <v>17</v>
      </c>
      <c r="F111" s="16">
        <v>642494099</v>
      </c>
      <c r="G111" s="16">
        <v>474597276.92000002</v>
      </c>
      <c r="H111" s="16">
        <v>73.87</v>
      </c>
      <c r="I111" s="16">
        <v>650</v>
      </c>
      <c r="J111" s="16">
        <v>305.88</v>
      </c>
      <c r="K111" s="16">
        <f t="shared" si="2"/>
        <v>47.058461538461536</v>
      </c>
      <c r="L111" s="16">
        <v>1032895.5</v>
      </c>
      <c r="M111" s="16">
        <v>999215.6</v>
      </c>
      <c r="N111" s="16">
        <v>96.74</v>
      </c>
      <c r="O111" s="11">
        <v>79363966.629999995</v>
      </c>
      <c r="P111" s="11">
        <v>47015389.140000001</v>
      </c>
      <c r="Q111" s="11">
        <v>0</v>
      </c>
      <c r="R111" s="11">
        <v>0</v>
      </c>
      <c r="S111" s="11">
        <v>28262850.710000001</v>
      </c>
      <c r="T111" s="11">
        <v>0</v>
      </c>
      <c r="U111" s="16">
        <v>27285126.640000001</v>
      </c>
      <c r="V111" s="16">
        <v>16098755.970000001</v>
      </c>
      <c r="W111" s="10">
        <f ca="1">SUMIF(employeewise_report_16569168472!$C$1:$O$2593,D111,employeewise_report_16569168472!$O$1:$O$2593)</f>
        <v>16098755.970000001</v>
      </c>
      <c r="X111" s="10">
        <f t="shared" ca="1" si="3"/>
        <v>0</v>
      </c>
      <c r="Y111" s="16">
        <v>59</v>
      </c>
      <c r="Z111" s="16">
        <v>11186370.67</v>
      </c>
      <c r="AA111" s="16">
        <v>0</v>
      </c>
      <c r="AB111" s="16">
        <v>0</v>
      </c>
      <c r="AC111" s="16">
        <v>37.28</v>
      </c>
      <c r="AD111" s="16">
        <v>11.82</v>
      </c>
      <c r="AE111" s="16">
        <v>31.71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14</v>
      </c>
      <c r="AL111" s="12">
        <v>109000</v>
      </c>
      <c r="AM111" s="12">
        <v>109000</v>
      </c>
      <c r="AN111" s="12">
        <v>1360</v>
      </c>
      <c r="AO111" s="16">
        <v>2.5</v>
      </c>
      <c r="AP111" s="16">
        <v>0</v>
      </c>
      <c r="AQ111" s="11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1360</v>
      </c>
    </row>
    <row r="112" spans="1:52" hidden="1" x14ac:dyDescent="0.3">
      <c r="A112" s="15" t="s">
        <v>307</v>
      </c>
      <c r="B112" s="15" t="s">
        <v>19</v>
      </c>
      <c r="C112" s="15">
        <v>2571</v>
      </c>
      <c r="D112" s="15" t="s">
        <v>325</v>
      </c>
      <c r="E112" s="15" t="s">
        <v>63</v>
      </c>
      <c r="F112" s="16">
        <v>642494099</v>
      </c>
      <c r="G112" s="16">
        <v>474597276.92000002</v>
      </c>
      <c r="H112" s="16">
        <v>73.87</v>
      </c>
      <c r="I112" s="16">
        <v>650</v>
      </c>
      <c r="J112" s="16">
        <v>305.88</v>
      </c>
      <c r="K112" s="16">
        <f t="shared" si="2"/>
        <v>47.058461538461536</v>
      </c>
      <c r="L112" s="16">
        <v>1032895.5</v>
      </c>
      <c r="M112" s="16">
        <v>999215.6</v>
      </c>
      <c r="N112" s="16">
        <v>96.74</v>
      </c>
      <c r="O112" s="11">
        <v>79363966.629999995</v>
      </c>
      <c r="P112" s="11">
        <v>47015389.140000001</v>
      </c>
      <c r="Q112" s="11">
        <v>0</v>
      </c>
      <c r="R112" s="11">
        <v>0</v>
      </c>
      <c r="S112" s="11">
        <v>28262850.710000001</v>
      </c>
      <c r="T112" s="11">
        <v>0</v>
      </c>
      <c r="U112" s="16">
        <v>3436560.86</v>
      </c>
      <c r="V112" s="16">
        <v>3128691.58</v>
      </c>
      <c r="W112" s="10">
        <f ca="1">SUMIF(employeewise_report_16569168472!$C$1:$O$2593,D112,employeewise_report_16569168472!$O$1:$O$2593)</f>
        <v>3128691.58</v>
      </c>
      <c r="X112" s="10">
        <f t="shared" ca="1" si="3"/>
        <v>0</v>
      </c>
      <c r="Y112" s="16">
        <v>91.04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11</v>
      </c>
      <c r="AL112" s="16">
        <v>46000</v>
      </c>
      <c r="AM112" s="16">
        <v>46000</v>
      </c>
      <c r="AN112" s="16">
        <v>0</v>
      </c>
      <c r="AO112" s="16">
        <v>0</v>
      </c>
      <c r="AP112" s="16">
        <v>5100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5100</v>
      </c>
    </row>
    <row r="113" spans="1:52" hidden="1" x14ac:dyDescent="0.3">
      <c r="A113" s="15" t="s">
        <v>307</v>
      </c>
      <c r="B113" s="15" t="s">
        <v>19</v>
      </c>
      <c r="C113" s="15">
        <v>2572</v>
      </c>
      <c r="D113" s="15" t="s">
        <v>338</v>
      </c>
      <c r="E113" s="15" t="s">
        <v>63</v>
      </c>
      <c r="F113" s="16">
        <v>642494099</v>
      </c>
      <c r="G113" s="16">
        <v>474597276.92000002</v>
      </c>
      <c r="H113" s="16">
        <v>73.87</v>
      </c>
      <c r="I113" s="16">
        <v>650</v>
      </c>
      <c r="J113" s="16">
        <v>305.88</v>
      </c>
      <c r="K113" s="16">
        <f t="shared" si="2"/>
        <v>47.058461538461536</v>
      </c>
      <c r="L113" s="16">
        <v>1032895.5</v>
      </c>
      <c r="M113" s="16">
        <v>999215.6</v>
      </c>
      <c r="N113" s="16">
        <v>96.74</v>
      </c>
      <c r="O113" s="11">
        <v>79363966.629999995</v>
      </c>
      <c r="P113" s="11">
        <v>47015389.140000001</v>
      </c>
      <c r="Q113" s="11">
        <v>0</v>
      </c>
      <c r="R113" s="11">
        <v>0</v>
      </c>
      <c r="S113" s="11">
        <v>28262850.710000001</v>
      </c>
      <c r="T113" s="11">
        <v>0</v>
      </c>
      <c r="U113" s="16">
        <v>33488535.280000001</v>
      </c>
      <c r="V113" s="16">
        <v>22332728.260000002</v>
      </c>
      <c r="W113" s="10">
        <f ca="1">SUMIF(employeewise_report_16569168472!$C$1:$O$2593,D113,employeewise_report_16569168472!$O$1:$O$2593)</f>
        <v>22332728.260000002</v>
      </c>
      <c r="X113" s="10">
        <f t="shared" ca="1" si="3"/>
        <v>0</v>
      </c>
      <c r="Y113" s="16">
        <v>66.69</v>
      </c>
      <c r="Z113" s="16">
        <v>11155807.02</v>
      </c>
      <c r="AA113" s="16">
        <v>0</v>
      </c>
      <c r="AB113" s="16">
        <v>0</v>
      </c>
      <c r="AC113" s="16">
        <v>45.75</v>
      </c>
      <c r="AD113" s="16">
        <v>20.76</v>
      </c>
      <c r="AE113" s="16">
        <v>45.38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21</v>
      </c>
      <c r="AL113" s="16">
        <v>143000</v>
      </c>
      <c r="AM113" s="16">
        <v>143000</v>
      </c>
      <c r="AN113" s="16">
        <v>1745</v>
      </c>
      <c r="AO113" s="16">
        <v>2.75</v>
      </c>
      <c r="AP113" s="16">
        <v>3060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4805</v>
      </c>
    </row>
    <row r="114" spans="1:52" hidden="1" x14ac:dyDescent="0.3">
      <c r="A114" s="15" t="s">
        <v>307</v>
      </c>
      <c r="B114" s="15" t="s">
        <v>19</v>
      </c>
      <c r="C114" s="15">
        <v>2578</v>
      </c>
      <c r="D114" s="15" t="s">
        <v>337</v>
      </c>
      <c r="E114" s="15" t="s">
        <v>63</v>
      </c>
      <c r="F114" s="16">
        <v>642494099</v>
      </c>
      <c r="G114" s="16">
        <v>474597276.92000002</v>
      </c>
      <c r="H114" s="16">
        <v>73.87</v>
      </c>
      <c r="I114" s="16">
        <v>650</v>
      </c>
      <c r="J114" s="16">
        <v>305.88</v>
      </c>
      <c r="K114" s="16">
        <f t="shared" si="2"/>
        <v>47.058461538461536</v>
      </c>
      <c r="L114" s="16">
        <v>1032895.5</v>
      </c>
      <c r="M114" s="16">
        <v>999215.6</v>
      </c>
      <c r="N114" s="16">
        <v>96.74</v>
      </c>
      <c r="O114" s="11">
        <v>79363966.629999995</v>
      </c>
      <c r="P114" s="11">
        <v>47015389.140000001</v>
      </c>
      <c r="Q114" s="11">
        <v>0</v>
      </c>
      <c r="R114" s="11">
        <v>0</v>
      </c>
      <c r="S114" s="11">
        <v>28262850.710000001</v>
      </c>
      <c r="T114" s="11">
        <v>0</v>
      </c>
      <c r="U114" s="16">
        <v>33488535.280000001</v>
      </c>
      <c r="V114" s="16">
        <v>22502638.109999999</v>
      </c>
      <c r="W114" s="10">
        <f ca="1">SUMIF(employeewise_report_16569168472!$C$1:$O$2593,D114,employeewise_report_16569168472!$O$1:$O$2593)</f>
        <v>22502638.110000003</v>
      </c>
      <c r="X114" s="10">
        <f t="shared" ca="1" si="3"/>
        <v>0</v>
      </c>
      <c r="Y114" s="16">
        <v>67.2</v>
      </c>
      <c r="Z114" s="16">
        <v>10985897.17</v>
      </c>
      <c r="AA114" s="16">
        <v>0</v>
      </c>
      <c r="AB114" s="16">
        <v>0</v>
      </c>
      <c r="AC114" s="16">
        <v>45.75</v>
      </c>
      <c r="AD114" s="16">
        <v>26.28</v>
      </c>
      <c r="AE114" s="16">
        <v>57.44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8</v>
      </c>
      <c r="AL114" s="16">
        <v>55000</v>
      </c>
      <c r="AM114" s="16">
        <v>55000</v>
      </c>
      <c r="AN114" s="16">
        <v>562.5</v>
      </c>
      <c r="AO114" s="16">
        <v>1.25</v>
      </c>
      <c r="AP114" s="16">
        <v>3060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3622.5</v>
      </c>
    </row>
    <row r="115" spans="1:52" hidden="1" x14ac:dyDescent="0.3">
      <c r="A115" s="15" t="s">
        <v>307</v>
      </c>
      <c r="B115" s="15" t="s">
        <v>19</v>
      </c>
      <c r="C115" s="15">
        <v>2579</v>
      </c>
      <c r="D115" s="15" t="s">
        <v>336</v>
      </c>
      <c r="E115" s="15" t="s">
        <v>17</v>
      </c>
      <c r="F115" s="16">
        <v>642494099</v>
      </c>
      <c r="G115" s="16">
        <v>474597276.92000002</v>
      </c>
      <c r="H115" s="16">
        <v>73.87</v>
      </c>
      <c r="I115" s="16">
        <v>650</v>
      </c>
      <c r="J115" s="16">
        <v>305.88</v>
      </c>
      <c r="K115" s="16">
        <f t="shared" si="2"/>
        <v>47.058461538461536</v>
      </c>
      <c r="L115" s="16">
        <v>1032895.5</v>
      </c>
      <c r="M115" s="16">
        <v>999215.6</v>
      </c>
      <c r="N115" s="16">
        <v>96.74</v>
      </c>
      <c r="O115" s="11">
        <v>79363966.629999995</v>
      </c>
      <c r="P115" s="11">
        <v>47015389.140000001</v>
      </c>
      <c r="Q115" s="11">
        <v>0</v>
      </c>
      <c r="R115" s="11">
        <v>0</v>
      </c>
      <c r="S115" s="11">
        <v>28262850.710000001</v>
      </c>
      <c r="T115" s="11">
        <v>0</v>
      </c>
      <c r="U115" s="16">
        <v>19406642.670000002</v>
      </c>
      <c r="V115" s="16">
        <v>4830997.59</v>
      </c>
      <c r="W115" s="10">
        <f ca="1">SUMIF(employeewise_report_16569168472!$C$1:$O$2593,D115,employeewise_report_16569168472!$O$1:$O$2593)</f>
        <v>4830997.59</v>
      </c>
      <c r="X115" s="10">
        <f t="shared" ca="1" si="3"/>
        <v>0</v>
      </c>
      <c r="Y115" s="16">
        <v>24.89</v>
      </c>
      <c r="Z115" s="16">
        <v>14575645.08</v>
      </c>
      <c r="AA115" s="16">
        <v>0</v>
      </c>
      <c r="AB115" s="16">
        <v>0</v>
      </c>
      <c r="AC115" s="16">
        <v>25.04</v>
      </c>
      <c r="AD115" s="16">
        <v>1.1200000000000001</v>
      </c>
      <c r="AE115" s="16">
        <v>4.47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3</v>
      </c>
      <c r="AL115" s="12">
        <v>27000</v>
      </c>
      <c r="AM115" s="12">
        <v>27000</v>
      </c>
      <c r="AN115" s="12">
        <v>270</v>
      </c>
      <c r="AO115" s="16">
        <v>1</v>
      </c>
      <c r="AP115" s="16">
        <v>0</v>
      </c>
      <c r="AQ115" s="11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270</v>
      </c>
    </row>
    <row r="116" spans="1:52" hidden="1" x14ac:dyDescent="0.3">
      <c r="A116" s="9" t="s">
        <v>459</v>
      </c>
      <c r="B116" s="9" t="s">
        <v>19</v>
      </c>
      <c r="C116" s="9">
        <v>2625</v>
      </c>
      <c r="D116" s="9" t="s">
        <v>472</v>
      </c>
      <c r="E116" s="9" t="s">
        <v>17</v>
      </c>
      <c r="F116" s="10">
        <v>371203880.19999999</v>
      </c>
      <c r="G116" s="10">
        <v>304875395.93000001</v>
      </c>
      <c r="H116" s="10">
        <v>82.13</v>
      </c>
      <c r="I116" s="10">
        <v>260</v>
      </c>
      <c r="J116" s="10">
        <v>201.96</v>
      </c>
      <c r="K116" s="10">
        <f t="shared" si="2"/>
        <v>77.676923076923075</v>
      </c>
      <c r="L116" s="10">
        <v>884289</v>
      </c>
      <c r="M116" s="10">
        <v>498796</v>
      </c>
      <c r="N116" s="10">
        <v>56.41</v>
      </c>
      <c r="O116" s="11">
        <v>38807640.07</v>
      </c>
      <c r="P116" s="11">
        <v>31342384.27</v>
      </c>
      <c r="Q116" s="11">
        <v>85</v>
      </c>
      <c r="R116" s="11">
        <v>0</v>
      </c>
      <c r="S116" s="11">
        <v>17142369.280000001</v>
      </c>
      <c r="T116" s="11">
        <v>0</v>
      </c>
      <c r="U116" s="10">
        <v>22047628.039999999</v>
      </c>
      <c r="V116" s="10">
        <v>16524741.130000001</v>
      </c>
      <c r="W116" s="10">
        <f ca="1">SUMIF(employeewise_report_16569168472!$C$1:$O$2593,D116,employeewise_report_16569168472!$O$1:$O$2593)</f>
        <v>16524741.130000001</v>
      </c>
      <c r="X116" s="10">
        <f t="shared" ca="1" si="3"/>
        <v>0</v>
      </c>
      <c r="Y116" s="10">
        <v>74.95</v>
      </c>
      <c r="Z116" s="10">
        <v>5522886.9100000001</v>
      </c>
      <c r="AA116" s="10">
        <v>0</v>
      </c>
      <c r="AB116" s="10">
        <v>0</v>
      </c>
      <c r="AC116" s="10">
        <v>16.04</v>
      </c>
      <c r="AD116" s="10">
        <v>10.62</v>
      </c>
      <c r="AE116" s="10">
        <v>66.209999999999994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30</v>
      </c>
      <c r="AL116" s="10">
        <v>100500</v>
      </c>
      <c r="AM116" s="10">
        <v>100500</v>
      </c>
      <c r="AN116" s="10">
        <v>1068.75</v>
      </c>
      <c r="AO116" s="10">
        <v>2.5</v>
      </c>
      <c r="AP116" s="10">
        <v>2310</v>
      </c>
      <c r="AQ116" s="10">
        <v>2543.94</v>
      </c>
      <c r="AR116" s="10">
        <v>1980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7902.69</v>
      </c>
    </row>
    <row r="117" spans="1:52" hidden="1" x14ac:dyDescent="0.3">
      <c r="A117" s="15" t="s">
        <v>307</v>
      </c>
      <c r="B117" s="15" t="s">
        <v>19</v>
      </c>
      <c r="C117" s="15">
        <v>2635</v>
      </c>
      <c r="D117" s="15" t="s">
        <v>317</v>
      </c>
      <c r="E117" s="15" t="s">
        <v>17</v>
      </c>
      <c r="F117" s="16">
        <v>642494099</v>
      </c>
      <c r="G117" s="16">
        <v>474597276.92000002</v>
      </c>
      <c r="H117" s="16">
        <v>73.87</v>
      </c>
      <c r="I117" s="16">
        <v>650</v>
      </c>
      <c r="J117" s="16">
        <v>305.88</v>
      </c>
      <c r="K117" s="16">
        <f t="shared" si="2"/>
        <v>47.058461538461536</v>
      </c>
      <c r="L117" s="16">
        <v>1032895.5</v>
      </c>
      <c r="M117" s="16">
        <v>999215.6</v>
      </c>
      <c r="N117" s="16">
        <v>96.74</v>
      </c>
      <c r="O117" s="11">
        <v>79363966.629999995</v>
      </c>
      <c r="P117" s="11">
        <v>47015389.140000001</v>
      </c>
      <c r="Q117" s="11">
        <v>0</v>
      </c>
      <c r="R117" s="11">
        <v>0</v>
      </c>
      <c r="S117" s="11">
        <v>28262850.710000001</v>
      </c>
      <c r="T117" s="11">
        <v>0</v>
      </c>
      <c r="U117" s="16">
        <v>33935249.939999998</v>
      </c>
      <c r="V117" s="16">
        <v>29581601.420000002</v>
      </c>
      <c r="W117" s="10">
        <f ca="1">SUMIF(employeewise_report_16569168472!$C$1:$O$2593,D117,employeewise_report_16569168472!$O$1:$O$2593)</f>
        <v>29581601.420000002</v>
      </c>
      <c r="X117" s="10">
        <f t="shared" ca="1" si="3"/>
        <v>0</v>
      </c>
      <c r="Y117" s="16">
        <v>87.17</v>
      </c>
      <c r="Z117" s="16">
        <v>4353648.5199999996</v>
      </c>
      <c r="AA117" s="16">
        <v>0</v>
      </c>
      <c r="AB117" s="16">
        <v>0</v>
      </c>
      <c r="AC117" s="16">
        <v>22.81</v>
      </c>
      <c r="AD117" s="16">
        <v>4.17</v>
      </c>
      <c r="AE117" s="16">
        <v>18.28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12</v>
      </c>
      <c r="AL117" s="16">
        <v>93000</v>
      </c>
      <c r="AM117" s="16">
        <v>93000</v>
      </c>
      <c r="AN117" s="16">
        <v>955</v>
      </c>
      <c r="AO117" s="16">
        <v>2.25</v>
      </c>
      <c r="AP117" s="16">
        <v>2805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3760</v>
      </c>
    </row>
    <row r="118" spans="1:52" hidden="1" x14ac:dyDescent="0.3">
      <c r="A118" s="15" t="s">
        <v>307</v>
      </c>
      <c r="B118" s="15" t="s">
        <v>19</v>
      </c>
      <c r="C118" s="15">
        <v>2637</v>
      </c>
      <c r="D118" s="15" t="s">
        <v>335</v>
      </c>
      <c r="E118" s="15" t="s">
        <v>60</v>
      </c>
      <c r="F118" s="16">
        <v>642494099</v>
      </c>
      <c r="G118" s="16">
        <v>474597276.92000002</v>
      </c>
      <c r="H118" s="16">
        <v>73.87</v>
      </c>
      <c r="I118" s="16">
        <v>650</v>
      </c>
      <c r="J118" s="16">
        <v>305.88</v>
      </c>
      <c r="K118" s="16">
        <f t="shared" si="2"/>
        <v>47.058461538461536</v>
      </c>
      <c r="L118" s="16">
        <v>1032895.5</v>
      </c>
      <c r="M118" s="16">
        <v>999215.6</v>
      </c>
      <c r="N118" s="16">
        <v>96.74</v>
      </c>
      <c r="O118" s="11">
        <v>79363966.629999995</v>
      </c>
      <c r="P118" s="11">
        <v>47015389.140000001</v>
      </c>
      <c r="Q118" s="11">
        <v>0</v>
      </c>
      <c r="R118" s="11">
        <v>0</v>
      </c>
      <c r="S118" s="11">
        <v>28262850.710000001</v>
      </c>
      <c r="T118" s="11">
        <v>0</v>
      </c>
      <c r="U118" s="16">
        <v>17360874.379999999</v>
      </c>
      <c r="V118" s="16">
        <v>17660565.670000002</v>
      </c>
      <c r="W118" s="10">
        <f ca="1">SUMIF(employeewise_report_16569168472!$C$1:$O$2593,D118,employeewise_report_16569168472!$O$1:$O$2593)</f>
        <v>17660565.670000002</v>
      </c>
      <c r="X118" s="10">
        <f t="shared" ca="1" si="3"/>
        <v>0</v>
      </c>
      <c r="Y118" s="16">
        <v>101.73</v>
      </c>
      <c r="Z118" s="16">
        <v>0</v>
      </c>
      <c r="AA118" s="16">
        <v>0</v>
      </c>
      <c r="AB118" s="16">
        <v>0</v>
      </c>
      <c r="AC118" s="16">
        <v>23.71</v>
      </c>
      <c r="AD118" s="16">
        <v>32.57</v>
      </c>
      <c r="AE118" s="16">
        <v>100</v>
      </c>
      <c r="AF118" s="16">
        <v>8.86</v>
      </c>
      <c r="AG118" s="16">
        <v>0</v>
      </c>
      <c r="AH118" s="16">
        <v>0</v>
      </c>
      <c r="AI118" s="16">
        <v>0</v>
      </c>
      <c r="AJ118" s="16">
        <v>0</v>
      </c>
      <c r="AK118" s="16">
        <v>19</v>
      </c>
      <c r="AL118" s="16">
        <v>145000</v>
      </c>
      <c r="AM118" s="16">
        <v>145000</v>
      </c>
      <c r="AN118" s="16">
        <v>1730</v>
      </c>
      <c r="AO118" s="16">
        <v>3.5</v>
      </c>
      <c r="AP118" s="16">
        <v>1980</v>
      </c>
      <c r="AQ118" s="16">
        <v>0</v>
      </c>
      <c r="AR118" s="16">
        <v>0</v>
      </c>
      <c r="AS118" s="16">
        <v>2879.5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6589.5</v>
      </c>
    </row>
    <row r="119" spans="1:52" hidden="1" x14ac:dyDescent="0.3">
      <c r="A119" s="9" t="s">
        <v>513</v>
      </c>
      <c r="B119" s="9" t="s">
        <v>19</v>
      </c>
      <c r="C119" s="9">
        <v>2644</v>
      </c>
      <c r="D119" s="9" t="s">
        <v>542</v>
      </c>
      <c r="E119" s="9" t="s">
        <v>17</v>
      </c>
      <c r="F119" s="10">
        <v>2127203274.5</v>
      </c>
      <c r="G119" s="10">
        <v>1881810790.4000001</v>
      </c>
      <c r="H119" s="10">
        <v>88.46</v>
      </c>
      <c r="I119" s="10">
        <v>775</v>
      </c>
      <c r="J119" s="10">
        <v>667.79</v>
      </c>
      <c r="K119" s="10">
        <f t="shared" si="2"/>
        <v>86.166451612903217</v>
      </c>
      <c r="L119" s="10">
        <v>5507775</v>
      </c>
      <c r="M119" s="10">
        <v>2884620.88</v>
      </c>
      <c r="N119" s="10">
        <v>52.37</v>
      </c>
      <c r="O119" s="11">
        <v>217632146.47</v>
      </c>
      <c r="P119" s="11">
        <v>176992449.84999999</v>
      </c>
      <c r="Q119" s="11">
        <v>85</v>
      </c>
      <c r="R119" s="11">
        <v>0</v>
      </c>
      <c r="S119" s="11">
        <v>81249366.950000003</v>
      </c>
      <c r="T119" s="11">
        <v>0</v>
      </c>
      <c r="U119" s="10">
        <v>9093523.4399999995</v>
      </c>
      <c r="V119" s="10">
        <v>6376783.0499999998</v>
      </c>
      <c r="W119" s="10">
        <f ca="1">SUMIF(employeewise_report_16569168472!$C$1:$O$2593,D119,employeewise_report_16569168472!$O$1:$O$2593)</f>
        <v>6376783.0499999998</v>
      </c>
      <c r="X119" s="10">
        <f t="shared" ca="1" si="3"/>
        <v>0</v>
      </c>
      <c r="Y119" s="10">
        <v>70.12</v>
      </c>
      <c r="Z119" s="10">
        <v>2716740.39</v>
      </c>
      <c r="AA119" s="10">
        <v>0</v>
      </c>
      <c r="AB119" s="10">
        <v>0</v>
      </c>
      <c r="AC119" s="10">
        <v>3.5</v>
      </c>
      <c r="AD119" s="10">
        <v>3.17</v>
      </c>
      <c r="AE119" s="10">
        <v>90.57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17</v>
      </c>
      <c r="AL119" s="10">
        <v>45000</v>
      </c>
      <c r="AM119" s="10">
        <v>45000</v>
      </c>
      <c r="AN119" s="10">
        <v>270</v>
      </c>
      <c r="AO119" s="10">
        <v>1</v>
      </c>
      <c r="AP119" s="10">
        <v>2310</v>
      </c>
      <c r="AQ119" s="10">
        <v>2561.9</v>
      </c>
      <c r="AR119" s="10">
        <v>3300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8441.9</v>
      </c>
    </row>
    <row r="120" spans="1:52" hidden="1" x14ac:dyDescent="0.3">
      <c r="A120" s="15" t="s">
        <v>219</v>
      </c>
      <c r="B120" s="15" t="s">
        <v>19</v>
      </c>
      <c r="C120" s="15">
        <v>2670</v>
      </c>
      <c r="D120" s="15" t="s">
        <v>267</v>
      </c>
      <c r="E120" s="15" t="s">
        <v>60</v>
      </c>
      <c r="F120" s="16">
        <v>654087910</v>
      </c>
      <c r="G120" s="16">
        <v>516598743.81999999</v>
      </c>
      <c r="H120" s="16">
        <v>78.98</v>
      </c>
      <c r="I120" s="16">
        <v>490</v>
      </c>
      <c r="J120" s="16">
        <v>323.94</v>
      </c>
      <c r="K120" s="16">
        <f t="shared" si="2"/>
        <v>66.110204081632645</v>
      </c>
      <c r="L120" s="16">
        <v>1642368</v>
      </c>
      <c r="M120" s="16">
        <v>1562770.45</v>
      </c>
      <c r="N120" s="16">
        <v>95.15</v>
      </c>
      <c r="O120" s="11">
        <v>65134515.859999999</v>
      </c>
      <c r="P120" s="11">
        <v>47515163.189999998</v>
      </c>
      <c r="Q120" s="11">
        <v>70</v>
      </c>
      <c r="R120" s="11">
        <v>0</v>
      </c>
      <c r="S120" s="11">
        <v>18393112.079999998</v>
      </c>
      <c r="T120" s="11">
        <v>0</v>
      </c>
      <c r="U120" s="16">
        <v>12220122.210000001</v>
      </c>
      <c r="V120" s="16">
        <v>11630990.359999999</v>
      </c>
      <c r="W120" s="10">
        <f ca="1">SUMIF(employeewise_report_16569168472!$C$1:$O$2593,D120,employeewise_report_16569168472!$O$1:$O$2593)</f>
        <v>11630990.360000001</v>
      </c>
      <c r="X120" s="10">
        <f t="shared" ca="1" si="3"/>
        <v>0</v>
      </c>
      <c r="Y120" s="16">
        <v>95.18</v>
      </c>
      <c r="Z120" s="16">
        <v>0</v>
      </c>
      <c r="AA120" s="16">
        <v>0</v>
      </c>
      <c r="AB120" s="16">
        <v>0</v>
      </c>
      <c r="AC120" s="16">
        <v>13.85</v>
      </c>
      <c r="AD120" s="16">
        <v>9.82</v>
      </c>
      <c r="AE120" s="16">
        <v>70.900000000000006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10</v>
      </c>
      <c r="AL120" s="16">
        <v>52500</v>
      </c>
      <c r="AM120" s="16">
        <v>52500</v>
      </c>
      <c r="AN120" s="16">
        <v>495</v>
      </c>
      <c r="AO120" s="16">
        <v>2</v>
      </c>
      <c r="AP120" s="16">
        <v>1800</v>
      </c>
      <c r="AQ120" s="16">
        <v>1313.1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3608.1</v>
      </c>
    </row>
    <row r="121" spans="1:52" hidden="1" x14ac:dyDescent="0.3">
      <c r="A121" s="15" t="s">
        <v>219</v>
      </c>
      <c r="B121" s="15" t="s">
        <v>19</v>
      </c>
      <c r="C121" s="15">
        <v>2673</v>
      </c>
      <c r="D121" s="15" t="s">
        <v>233</v>
      </c>
      <c r="E121" s="15" t="s">
        <v>17</v>
      </c>
      <c r="F121" s="16">
        <v>654087910</v>
      </c>
      <c r="G121" s="16">
        <v>516598743.81999999</v>
      </c>
      <c r="H121" s="16">
        <v>78.98</v>
      </c>
      <c r="I121" s="16">
        <v>490</v>
      </c>
      <c r="J121" s="16">
        <v>323.94</v>
      </c>
      <c r="K121" s="16">
        <f t="shared" si="2"/>
        <v>66.110204081632645</v>
      </c>
      <c r="L121" s="16">
        <v>1642368</v>
      </c>
      <c r="M121" s="16">
        <v>1562770.45</v>
      </c>
      <c r="N121" s="16">
        <v>95.15</v>
      </c>
      <c r="O121" s="11">
        <v>65134515.859999999</v>
      </c>
      <c r="P121" s="11">
        <v>47515163.189999998</v>
      </c>
      <c r="Q121" s="11">
        <v>70</v>
      </c>
      <c r="R121" s="11">
        <v>0</v>
      </c>
      <c r="S121" s="11">
        <v>18393112.079999998</v>
      </c>
      <c r="T121" s="11">
        <v>0</v>
      </c>
      <c r="U121" s="16">
        <v>30001979.25</v>
      </c>
      <c r="V121" s="16">
        <v>13656249.539999999</v>
      </c>
      <c r="W121" s="10">
        <f ca="1">SUMIF(employeewise_report_16569168472!$C$1:$O$2593,D121,employeewise_report_16569168472!$O$1:$O$2593)</f>
        <v>13656249.539999999</v>
      </c>
      <c r="X121" s="10">
        <f t="shared" ca="1" si="3"/>
        <v>0</v>
      </c>
      <c r="Y121" s="16">
        <v>45.52</v>
      </c>
      <c r="Z121" s="16">
        <v>16345729.710000001</v>
      </c>
      <c r="AA121" s="16">
        <v>0</v>
      </c>
      <c r="AB121" s="16">
        <v>0</v>
      </c>
      <c r="AC121" s="16">
        <v>13.59</v>
      </c>
      <c r="AD121" s="16">
        <v>3</v>
      </c>
      <c r="AE121" s="16">
        <v>22.08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11</v>
      </c>
      <c r="AL121" s="12">
        <v>54000</v>
      </c>
      <c r="AM121" s="12">
        <v>54000</v>
      </c>
      <c r="AN121" s="12">
        <v>440</v>
      </c>
      <c r="AO121" s="16">
        <v>2</v>
      </c>
      <c r="AP121" s="16">
        <v>0</v>
      </c>
      <c r="AQ121" s="11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440</v>
      </c>
    </row>
    <row r="122" spans="1:52" hidden="1" x14ac:dyDescent="0.3">
      <c r="A122" s="15" t="s">
        <v>219</v>
      </c>
      <c r="B122" s="15" t="s">
        <v>19</v>
      </c>
      <c r="C122" s="15">
        <v>2675</v>
      </c>
      <c r="D122" s="15" t="s">
        <v>246</v>
      </c>
      <c r="E122" s="15" t="s">
        <v>60</v>
      </c>
      <c r="F122" s="16">
        <v>654087910</v>
      </c>
      <c r="G122" s="16">
        <v>516598743.81999999</v>
      </c>
      <c r="H122" s="16">
        <v>78.98</v>
      </c>
      <c r="I122" s="16">
        <v>490</v>
      </c>
      <c r="J122" s="16">
        <v>323.94</v>
      </c>
      <c r="K122" s="16">
        <f t="shared" si="2"/>
        <v>66.110204081632645</v>
      </c>
      <c r="L122" s="16">
        <v>1642368</v>
      </c>
      <c r="M122" s="16">
        <v>1562770.45</v>
      </c>
      <c r="N122" s="16">
        <v>95.15</v>
      </c>
      <c r="O122" s="11">
        <v>65134515.859999999</v>
      </c>
      <c r="P122" s="11">
        <v>47515163.189999998</v>
      </c>
      <c r="Q122" s="11">
        <v>70</v>
      </c>
      <c r="R122" s="11">
        <v>0</v>
      </c>
      <c r="S122" s="11">
        <v>18393112.079999998</v>
      </c>
      <c r="T122" s="11">
        <v>0</v>
      </c>
      <c r="U122" s="16">
        <v>1434756.75</v>
      </c>
      <c r="V122" s="16">
        <v>1906155.25</v>
      </c>
      <c r="W122" s="10">
        <f ca="1">SUMIF(employeewise_report_16569168472!$C$1:$O$2593,D122,employeewise_report_16569168472!$O$1:$O$2593)</f>
        <v>1906155.25</v>
      </c>
      <c r="X122" s="10">
        <f t="shared" ca="1" si="3"/>
        <v>0</v>
      </c>
      <c r="Y122" s="16">
        <v>132.86000000000001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20</v>
      </c>
      <c r="AL122" s="16">
        <v>175000</v>
      </c>
      <c r="AM122" s="16">
        <v>175000</v>
      </c>
      <c r="AN122" s="16">
        <v>2390</v>
      </c>
      <c r="AO122" s="16">
        <v>3.75</v>
      </c>
      <c r="AP122" s="16">
        <v>2700</v>
      </c>
      <c r="AQ122" s="16">
        <v>1313.1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6403.1</v>
      </c>
    </row>
    <row r="123" spans="1:52" hidden="1" x14ac:dyDescent="0.3">
      <c r="A123" s="15" t="s">
        <v>219</v>
      </c>
      <c r="B123" s="15" t="s">
        <v>19</v>
      </c>
      <c r="C123" s="15">
        <v>2682</v>
      </c>
      <c r="D123" s="15" t="s">
        <v>232</v>
      </c>
      <c r="E123" s="15" t="s">
        <v>17</v>
      </c>
      <c r="F123" s="16">
        <v>654087910</v>
      </c>
      <c r="G123" s="16">
        <v>516598743.81999999</v>
      </c>
      <c r="H123" s="16">
        <v>78.98</v>
      </c>
      <c r="I123" s="16">
        <v>490</v>
      </c>
      <c r="J123" s="16">
        <v>323.94</v>
      </c>
      <c r="K123" s="16">
        <f t="shared" si="2"/>
        <v>66.110204081632645</v>
      </c>
      <c r="L123" s="16">
        <v>1642368</v>
      </c>
      <c r="M123" s="16">
        <v>1562770.45</v>
      </c>
      <c r="N123" s="16">
        <v>95.15</v>
      </c>
      <c r="O123" s="11">
        <v>65134515.859999999</v>
      </c>
      <c r="P123" s="11">
        <v>47515163.189999998</v>
      </c>
      <c r="Q123" s="11">
        <v>70</v>
      </c>
      <c r="R123" s="11">
        <v>0</v>
      </c>
      <c r="S123" s="11">
        <v>18393112.079999998</v>
      </c>
      <c r="T123" s="11">
        <v>0</v>
      </c>
      <c r="U123" s="16">
        <v>30001979.25</v>
      </c>
      <c r="V123" s="16">
        <v>13091548.619999999</v>
      </c>
      <c r="W123" s="10">
        <f ca="1">SUMIF(employeewise_report_16569168472!$C$1:$O$2593,D123,employeewise_report_16569168472!$O$1:$O$2593)</f>
        <v>13091548.619999999</v>
      </c>
      <c r="X123" s="10">
        <f t="shared" ca="1" si="3"/>
        <v>0</v>
      </c>
      <c r="Y123" s="16">
        <v>43.64</v>
      </c>
      <c r="Z123" s="16">
        <v>16910430.629999999</v>
      </c>
      <c r="AA123" s="16">
        <v>0</v>
      </c>
      <c r="AB123" s="16">
        <v>0</v>
      </c>
      <c r="AC123" s="16">
        <v>13.59</v>
      </c>
      <c r="AD123" s="16">
        <v>4.75</v>
      </c>
      <c r="AE123" s="16">
        <v>34.950000000000003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7</v>
      </c>
      <c r="AL123" s="12">
        <v>78000</v>
      </c>
      <c r="AM123" s="12">
        <v>78000</v>
      </c>
      <c r="AN123" s="12">
        <v>750</v>
      </c>
      <c r="AO123" s="16">
        <v>1.25</v>
      </c>
      <c r="AP123" s="16">
        <v>0</v>
      </c>
      <c r="AQ123" s="11">
        <v>0</v>
      </c>
      <c r="AR123" s="16">
        <v>0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750</v>
      </c>
    </row>
    <row r="124" spans="1:52" hidden="1" x14ac:dyDescent="0.3">
      <c r="A124" s="15" t="s">
        <v>219</v>
      </c>
      <c r="B124" s="15" t="s">
        <v>19</v>
      </c>
      <c r="C124" s="15">
        <v>2684</v>
      </c>
      <c r="D124" s="15" t="s">
        <v>231</v>
      </c>
      <c r="E124" s="15" t="s">
        <v>60</v>
      </c>
      <c r="F124" s="16">
        <v>654087910</v>
      </c>
      <c r="G124" s="16">
        <v>516598743.81999999</v>
      </c>
      <c r="H124" s="16">
        <v>78.98</v>
      </c>
      <c r="I124" s="16">
        <v>490</v>
      </c>
      <c r="J124" s="16">
        <v>323.94</v>
      </c>
      <c r="K124" s="16">
        <f t="shared" si="2"/>
        <v>66.110204081632645</v>
      </c>
      <c r="L124" s="16">
        <v>1642368</v>
      </c>
      <c r="M124" s="16">
        <v>1562770.45</v>
      </c>
      <c r="N124" s="16">
        <v>95.15</v>
      </c>
      <c r="O124" s="11">
        <v>65134515.859999999</v>
      </c>
      <c r="P124" s="11">
        <v>47515163.189999998</v>
      </c>
      <c r="Q124" s="11">
        <v>70</v>
      </c>
      <c r="R124" s="11">
        <v>0</v>
      </c>
      <c r="S124" s="11">
        <v>18393112.079999998</v>
      </c>
      <c r="T124" s="11">
        <v>0</v>
      </c>
      <c r="U124" s="16">
        <v>19090768.890000001</v>
      </c>
      <c r="V124" s="16">
        <v>15483918.98</v>
      </c>
      <c r="W124" s="10">
        <f ca="1">SUMIF(employeewise_report_16569168472!$C$1:$O$2593,D124,employeewise_report_16569168472!$O$1:$O$2593)</f>
        <v>15483918.98</v>
      </c>
      <c r="X124" s="10">
        <f t="shared" ca="1" si="3"/>
        <v>0</v>
      </c>
      <c r="Y124" s="16">
        <v>81.11</v>
      </c>
      <c r="Z124" s="16">
        <v>3606849.91</v>
      </c>
      <c r="AA124" s="16">
        <v>0</v>
      </c>
      <c r="AB124" s="16">
        <v>0</v>
      </c>
      <c r="AC124" s="16">
        <v>8.65</v>
      </c>
      <c r="AD124" s="16">
        <v>6.34</v>
      </c>
      <c r="AE124" s="16">
        <v>73.290000000000006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8</v>
      </c>
      <c r="AL124" s="16">
        <v>46500</v>
      </c>
      <c r="AM124" s="16">
        <v>46500</v>
      </c>
      <c r="AN124" s="16">
        <v>270</v>
      </c>
      <c r="AO124" s="16">
        <v>1</v>
      </c>
      <c r="AP124" s="16">
        <v>1530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1800</v>
      </c>
    </row>
    <row r="125" spans="1:52" hidden="1" x14ac:dyDescent="0.3">
      <c r="A125" s="15" t="s">
        <v>219</v>
      </c>
      <c r="B125" s="15" t="s">
        <v>19</v>
      </c>
      <c r="C125" s="15">
        <v>2694</v>
      </c>
      <c r="D125" s="15" t="s">
        <v>266</v>
      </c>
      <c r="E125" s="15" t="s">
        <v>17</v>
      </c>
      <c r="F125" s="16">
        <v>654087910</v>
      </c>
      <c r="G125" s="16">
        <v>516598743.81999999</v>
      </c>
      <c r="H125" s="16">
        <v>78.98</v>
      </c>
      <c r="I125" s="16">
        <v>490</v>
      </c>
      <c r="J125" s="16">
        <v>323.94</v>
      </c>
      <c r="K125" s="16">
        <f t="shared" si="2"/>
        <v>66.110204081632645</v>
      </c>
      <c r="L125" s="16">
        <v>1642368</v>
      </c>
      <c r="M125" s="16">
        <v>1562770.45</v>
      </c>
      <c r="N125" s="16">
        <v>95.15</v>
      </c>
      <c r="O125" s="11">
        <v>65134515.859999999</v>
      </c>
      <c r="P125" s="11">
        <v>47515163.189999998</v>
      </c>
      <c r="Q125" s="11">
        <v>70</v>
      </c>
      <c r="R125" s="11">
        <v>0</v>
      </c>
      <c r="S125" s="11">
        <v>18393112.079999998</v>
      </c>
      <c r="T125" s="11">
        <v>0</v>
      </c>
      <c r="U125" s="16">
        <v>19204863.030000001</v>
      </c>
      <c r="V125" s="16">
        <v>17590686.800000001</v>
      </c>
      <c r="W125" s="10">
        <f ca="1">SUMIF(employeewise_report_16569168472!$C$1:$O$2593,D125,employeewise_report_16569168472!$O$1:$O$2593)</f>
        <v>17590686.800000001</v>
      </c>
      <c r="X125" s="10">
        <f t="shared" ca="1" si="3"/>
        <v>0</v>
      </c>
      <c r="Y125" s="16">
        <v>91.59</v>
      </c>
      <c r="Z125" s="16">
        <v>0</v>
      </c>
      <c r="AA125" s="16">
        <v>0</v>
      </c>
      <c r="AB125" s="16">
        <v>0</v>
      </c>
      <c r="AC125" s="16">
        <v>21.77</v>
      </c>
      <c r="AD125" s="16">
        <v>20.23</v>
      </c>
      <c r="AE125" s="16">
        <v>92.93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30</v>
      </c>
      <c r="AL125" s="16">
        <v>119500</v>
      </c>
      <c r="AM125" s="16">
        <v>119500</v>
      </c>
      <c r="AN125" s="16">
        <v>1361.25</v>
      </c>
      <c r="AO125" s="16">
        <v>3.25</v>
      </c>
      <c r="AP125" s="16">
        <v>3300</v>
      </c>
      <c r="AQ125" s="16">
        <v>2297.9299999999998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6959.18</v>
      </c>
    </row>
    <row r="126" spans="1:52" hidden="1" x14ac:dyDescent="0.3">
      <c r="A126" s="15" t="s">
        <v>219</v>
      </c>
      <c r="B126" s="15" t="s">
        <v>19</v>
      </c>
      <c r="C126" s="15">
        <v>2695</v>
      </c>
      <c r="D126" s="15" t="s">
        <v>245</v>
      </c>
      <c r="E126" s="15" t="s">
        <v>63</v>
      </c>
      <c r="F126" s="16">
        <v>654087910</v>
      </c>
      <c r="G126" s="16">
        <v>516598743.81999999</v>
      </c>
      <c r="H126" s="16">
        <v>78.98</v>
      </c>
      <c r="I126" s="16">
        <v>490</v>
      </c>
      <c r="J126" s="16">
        <v>323.94</v>
      </c>
      <c r="K126" s="16">
        <f t="shared" si="2"/>
        <v>66.110204081632645</v>
      </c>
      <c r="L126" s="16">
        <v>1642368</v>
      </c>
      <c r="M126" s="16">
        <v>1562770.45</v>
      </c>
      <c r="N126" s="16">
        <v>95.15</v>
      </c>
      <c r="O126" s="11">
        <v>65134515.859999999</v>
      </c>
      <c r="P126" s="11">
        <v>47515163.189999998</v>
      </c>
      <c r="Q126" s="11">
        <v>70</v>
      </c>
      <c r="R126" s="11">
        <v>0</v>
      </c>
      <c r="S126" s="11">
        <v>18393112.079999998</v>
      </c>
      <c r="T126" s="11">
        <v>0</v>
      </c>
      <c r="U126" s="16">
        <v>2767492.19</v>
      </c>
      <c r="V126" s="16">
        <v>2333155.7400000002</v>
      </c>
      <c r="W126" s="10">
        <f ca="1">SUMIF(employeewise_report_16569168472!$C$1:$O$2593,D126,employeewise_report_16569168472!$O$1:$O$2593)</f>
        <v>2333155.7400000002</v>
      </c>
      <c r="X126" s="10">
        <f t="shared" ca="1" si="3"/>
        <v>0</v>
      </c>
      <c r="Y126" s="16">
        <v>84.31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29</v>
      </c>
      <c r="AL126" s="16">
        <v>92500</v>
      </c>
      <c r="AM126" s="16">
        <v>90500</v>
      </c>
      <c r="AN126" s="16">
        <v>1022.5</v>
      </c>
      <c r="AO126" s="16">
        <v>3.25</v>
      </c>
      <c r="AP126" s="16">
        <v>4335</v>
      </c>
      <c r="AQ126" s="16">
        <v>3501.6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8859.1</v>
      </c>
    </row>
    <row r="127" spans="1:52" hidden="1" x14ac:dyDescent="0.3">
      <c r="A127" s="15" t="s">
        <v>219</v>
      </c>
      <c r="B127" s="15" t="s">
        <v>19</v>
      </c>
      <c r="C127" s="15">
        <v>2700</v>
      </c>
      <c r="D127" s="15" t="s">
        <v>265</v>
      </c>
      <c r="E127" s="15" t="s">
        <v>17</v>
      </c>
      <c r="F127" s="16">
        <v>654087910</v>
      </c>
      <c r="G127" s="16">
        <v>516598743.81999999</v>
      </c>
      <c r="H127" s="16">
        <v>78.98</v>
      </c>
      <c r="I127" s="16">
        <v>490</v>
      </c>
      <c r="J127" s="16">
        <v>323.94</v>
      </c>
      <c r="K127" s="16">
        <f t="shared" si="2"/>
        <v>66.110204081632645</v>
      </c>
      <c r="L127" s="16">
        <v>1642368</v>
      </c>
      <c r="M127" s="16">
        <v>1562770.45</v>
      </c>
      <c r="N127" s="16">
        <v>95.15</v>
      </c>
      <c r="O127" s="11">
        <v>65134515.859999999</v>
      </c>
      <c r="P127" s="11">
        <v>47515163.189999998</v>
      </c>
      <c r="Q127" s="11">
        <v>70</v>
      </c>
      <c r="R127" s="11">
        <v>0</v>
      </c>
      <c r="S127" s="11">
        <v>18393112.079999998</v>
      </c>
      <c r="T127" s="11">
        <v>0</v>
      </c>
      <c r="U127" s="16">
        <v>19204863.030000001</v>
      </c>
      <c r="V127" s="16">
        <v>20759005.329999998</v>
      </c>
      <c r="W127" s="10">
        <f ca="1">SUMIF(employeewise_report_16569168472!$C$1:$O$2593,D127,employeewise_report_16569168472!$O$1:$O$2593)</f>
        <v>20759005.330000002</v>
      </c>
      <c r="X127" s="10">
        <f t="shared" ca="1" si="3"/>
        <v>0</v>
      </c>
      <c r="Y127" s="16">
        <v>108.09</v>
      </c>
      <c r="Z127" s="16">
        <v>0</v>
      </c>
      <c r="AA127" s="16">
        <v>0</v>
      </c>
      <c r="AB127" s="16">
        <v>0</v>
      </c>
      <c r="AC127" s="16">
        <v>21.77</v>
      </c>
      <c r="AD127" s="16">
        <v>26.61</v>
      </c>
      <c r="AE127" s="16">
        <v>100</v>
      </c>
      <c r="AF127" s="16">
        <v>4.84</v>
      </c>
      <c r="AG127" s="16">
        <v>0</v>
      </c>
      <c r="AH127" s="16">
        <v>0</v>
      </c>
      <c r="AI127" s="16">
        <v>0</v>
      </c>
      <c r="AJ127" s="16">
        <v>0</v>
      </c>
      <c r="AK127" s="16">
        <v>45</v>
      </c>
      <c r="AL127" s="16">
        <v>172000</v>
      </c>
      <c r="AM127" s="16">
        <v>172000</v>
      </c>
      <c r="AN127" s="16">
        <v>2272.5</v>
      </c>
      <c r="AO127" s="16">
        <v>3.75</v>
      </c>
      <c r="AP127" s="16">
        <v>3630</v>
      </c>
      <c r="AQ127" s="16">
        <v>2297.9299999999998</v>
      </c>
      <c r="AR127" s="16">
        <v>0</v>
      </c>
      <c r="AS127" s="16">
        <v>2178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10378.43</v>
      </c>
    </row>
    <row r="128" spans="1:52" hidden="1" x14ac:dyDescent="0.3">
      <c r="A128" s="15" t="s">
        <v>219</v>
      </c>
      <c r="B128" s="15" t="s">
        <v>19</v>
      </c>
      <c r="C128" s="15">
        <v>2707</v>
      </c>
      <c r="D128" s="15" t="s">
        <v>230</v>
      </c>
      <c r="E128" s="15" t="s">
        <v>60</v>
      </c>
      <c r="F128" s="16">
        <v>654087910</v>
      </c>
      <c r="G128" s="16">
        <v>516598743.81999999</v>
      </c>
      <c r="H128" s="16">
        <v>78.98</v>
      </c>
      <c r="I128" s="16">
        <v>490</v>
      </c>
      <c r="J128" s="16">
        <v>323.94</v>
      </c>
      <c r="K128" s="16">
        <f t="shared" si="2"/>
        <v>66.110204081632645</v>
      </c>
      <c r="L128" s="16">
        <v>1642368</v>
      </c>
      <c r="M128" s="16">
        <v>1562770.45</v>
      </c>
      <c r="N128" s="16">
        <v>95.15</v>
      </c>
      <c r="O128" s="11">
        <v>65134515.859999999</v>
      </c>
      <c r="P128" s="11">
        <v>47515163.189999998</v>
      </c>
      <c r="Q128" s="11">
        <v>70</v>
      </c>
      <c r="R128" s="11">
        <v>0</v>
      </c>
      <c r="S128" s="11">
        <v>18393112.079999998</v>
      </c>
      <c r="T128" s="11">
        <v>0</v>
      </c>
      <c r="U128" s="16">
        <v>19090768.890000001</v>
      </c>
      <c r="V128" s="16">
        <v>17643061.010000002</v>
      </c>
      <c r="W128" s="10">
        <f ca="1">SUMIF(employeewise_report_16569168472!$C$1:$O$2593,D128,employeewise_report_16569168472!$O$1:$O$2593)</f>
        <v>17643061.009999998</v>
      </c>
      <c r="X128" s="10">
        <f t="shared" ca="1" si="3"/>
        <v>0</v>
      </c>
      <c r="Y128" s="16">
        <v>92.42</v>
      </c>
      <c r="Z128" s="16">
        <v>0</v>
      </c>
      <c r="AA128" s="16">
        <v>0</v>
      </c>
      <c r="AB128" s="16">
        <v>0</v>
      </c>
      <c r="AC128" s="16">
        <v>8.65</v>
      </c>
      <c r="AD128" s="16">
        <v>6.13</v>
      </c>
      <c r="AE128" s="16">
        <v>70.87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20</v>
      </c>
      <c r="AL128" s="16">
        <v>97000</v>
      </c>
      <c r="AM128" s="16">
        <v>97000</v>
      </c>
      <c r="AN128" s="16">
        <v>1082.5</v>
      </c>
      <c r="AO128" s="16">
        <v>3.25</v>
      </c>
      <c r="AP128" s="16">
        <v>1800</v>
      </c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2882.5</v>
      </c>
    </row>
    <row r="129" spans="1:52" hidden="1" x14ac:dyDescent="0.3">
      <c r="A129" s="15" t="s">
        <v>219</v>
      </c>
      <c r="B129" s="15" t="s">
        <v>19</v>
      </c>
      <c r="C129" s="15">
        <v>2709</v>
      </c>
      <c r="D129" s="15" t="s">
        <v>229</v>
      </c>
      <c r="E129" s="15" t="s">
        <v>17</v>
      </c>
      <c r="F129" s="16">
        <v>654087910</v>
      </c>
      <c r="G129" s="16">
        <v>516598743.81999999</v>
      </c>
      <c r="H129" s="16">
        <v>78.98</v>
      </c>
      <c r="I129" s="16">
        <v>490</v>
      </c>
      <c r="J129" s="16">
        <v>323.94</v>
      </c>
      <c r="K129" s="16">
        <f t="shared" si="2"/>
        <v>66.110204081632645</v>
      </c>
      <c r="L129" s="16">
        <v>1642368</v>
      </c>
      <c r="M129" s="16">
        <v>1562770.45</v>
      </c>
      <c r="N129" s="16">
        <v>95.15</v>
      </c>
      <c r="O129" s="11">
        <v>65134515.859999999</v>
      </c>
      <c r="P129" s="11">
        <v>47515163.189999998</v>
      </c>
      <c r="Q129" s="11">
        <v>70</v>
      </c>
      <c r="R129" s="11">
        <v>0</v>
      </c>
      <c r="S129" s="11">
        <v>18393112.079999998</v>
      </c>
      <c r="T129" s="11">
        <v>0</v>
      </c>
      <c r="U129" s="16">
        <v>30001979.25</v>
      </c>
      <c r="V129" s="16">
        <v>20874274.93</v>
      </c>
      <c r="W129" s="10">
        <f ca="1">SUMIF(employeewise_report_16569168472!$C$1:$O$2593,D129,employeewise_report_16569168472!$O$1:$O$2593)</f>
        <v>20874274.93</v>
      </c>
      <c r="X129" s="10">
        <f t="shared" ca="1" si="3"/>
        <v>0</v>
      </c>
      <c r="Y129" s="16">
        <v>69.58</v>
      </c>
      <c r="Z129" s="16">
        <v>9127704.3200000003</v>
      </c>
      <c r="AA129" s="16">
        <v>0</v>
      </c>
      <c r="AB129" s="16">
        <v>0</v>
      </c>
      <c r="AC129" s="16">
        <v>13.59</v>
      </c>
      <c r="AD129" s="16">
        <v>2.56</v>
      </c>
      <c r="AE129" s="16">
        <v>18.84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27</v>
      </c>
      <c r="AL129" s="16">
        <v>161500</v>
      </c>
      <c r="AM129" s="16">
        <v>161500</v>
      </c>
      <c r="AN129" s="16">
        <v>2146.25</v>
      </c>
      <c r="AO129" s="16">
        <v>2.75</v>
      </c>
      <c r="AP129" s="16">
        <v>1980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4126.25</v>
      </c>
    </row>
    <row r="130" spans="1:52" hidden="1" x14ac:dyDescent="0.3">
      <c r="A130" s="15" t="s">
        <v>219</v>
      </c>
      <c r="B130" s="15" t="s">
        <v>19</v>
      </c>
      <c r="C130" s="15">
        <v>2715</v>
      </c>
      <c r="D130" s="15" t="s">
        <v>244</v>
      </c>
      <c r="E130" s="15" t="s">
        <v>63</v>
      </c>
      <c r="F130" s="16">
        <v>654087910</v>
      </c>
      <c r="G130" s="16">
        <v>516598743.81999999</v>
      </c>
      <c r="H130" s="16">
        <v>78.98</v>
      </c>
      <c r="I130" s="16">
        <v>490</v>
      </c>
      <c r="J130" s="16">
        <v>323.94</v>
      </c>
      <c r="K130" s="16">
        <f t="shared" si="2"/>
        <v>66.110204081632645</v>
      </c>
      <c r="L130" s="16">
        <v>1642368</v>
      </c>
      <c r="M130" s="16">
        <v>1562770.45</v>
      </c>
      <c r="N130" s="16">
        <v>95.15</v>
      </c>
      <c r="O130" s="11">
        <v>65134515.859999999</v>
      </c>
      <c r="P130" s="11">
        <v>47515163.189999998</v>
      </c>
      <c r="Q130" s="11">
        <v>70</v>
      </c>
      <c r="R130" s="11">
        <v>0</v>
      </c>
      <c r="S130" s="11">
        <v>18393112.079999998</v>
      </c>
      <c r="T130" s="11">
        <v>0</v>
      </c>
      <c r="U130" s="16">
        <v>2767492.19</v>
      </c>
      <c r="V130" s="16">
        <v>2641230.65</v>
      </c>
      <c r="W130" s="10">
        <f ca="1">SUMIF(employeewise_report_16569168472!$C$1:$O$2593,D130,employeewise_report_16569168472!$O$1:$O$2593)</f>
        <v>2641230.65</v>
      </c>
      <c r="X130" s="10">
        <f t="shared" ca="1" si="3"/>
        <v>0</v>
      </c>
      <c r="Y130" s="16">
        <v>95.44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16</v>
      </c>
      <c r="AL130" s="16">
        <v>76000</v>
      </c>
      <c r="AM130" s="16">
        <v>76000</v>
      </c>
      <c r="AN130" s="16">
        <v>475</v>
      </c>
      <c r="AO130" s="16">
        <v>1.25</v>
      </c>
      <c r="AP130" s="16">
        <v>5100</v>
      </c>
      <c r="AQ130" s="16">
        <v>3501.6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9076.6</v>
      </c>
    </row>
    <row r="131" spans="1:52" hidden="1" x14ac:dyDescent="0.3">
      <c r="A131" s="15" t="s">
        <v>219</v>
      </c>
      <c r="B131" s="15" t="s">
        <v>19</v>
      </c>
      <c r="C131" s="15">
        <v>2726</v>
      </c>
      <c r="D131" s="15" t="s">
        <v>228</v>
      </c>
      <c r="E131" s="15" t="s">
        <v>60</v>
      </c>
      <c r="F131" s="16">
        <v>654087910</v>
      </c>
      <c r="G131" s="16">
        <v>516598743.81999999</v>
      </c>
      <c r="H131" s="16">
        <v>78.98</v>
      </c>
      <c r="I131" s="16">
        <v>490</v>
      </c>
      <c r="J131" s="16">
        <v>323.94</v>
      </c>
      <c r="K131" s="16">
        <f t="shared" ref="K131:K194" si="4">+J131/I131%</f>
        <v>66.110204081632645</v>
      </c>
      <c r="L131" s="16">
        <v>1642368</v>
      </c>
      <c r="M131" s="16">
        <v>1562770.45</v>
      </c>
      <c r="N131" s="16">
        <v>95.15</v>
      </c>
      <c r="O131" s="11">
        <v>65134515.859999999</v>
      </c>
      <c r="P131" s="11">
        <v>47515163.189999998</v>
      </c>
      <c r="Q131" s="11">
        <v>70</v>
      </c>
      <c r="R131" s="11">
        <v>0</v>
      </c>
      <c r="S131" s="11">
        <v>18393112.079999998</v>
      </c>
      <c r="T131" s="11">
        <v>0</v>
      </c>
      <c r="U131" s="16">
        <v>19090768.890000001</v>
      </c>
      <c r="V131" s="16">
        <v>13341455.32</v>
      </c>
      <c r="W131" s="10">
        <f ca="1">SUMIF(employeewise_report_16569168472!$C$1:$O$2593,D131,employeewise_report_16569168472!$O$1:$O$2593)</f>
        <v>13341455.32</v>
      </c>
      <c r="X131" s="10">
        <f t="shared" ref="X131:X194" ca="1" si="5">+V131-W131</f>
        <v>0</v>
      </c>
      <c r="Y131" s="16">
        <v>69.88</v>
      </c>
      <c r="Z131" s="16">
        <v>5749313.5700000003</v>
      </c>
      <c r="AA131" s="16">
        <v>0</v>
      </c>
      <c r="AB131" s="16">
        <v>0</v>
      </c>
      <c r="AC131" s="16">
        <v>8.65</v>
      </c>
      <c r="AD131" s="16">
        <v>4.5999999999999996</v>
      </c>
      <c r="AE131" s="16">
        <v>53.18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13</v>
      </c>
      <c r="AL131" s="16">
        <v>51000</v>
      </c>
      <c r="AM131" s="16">
        <v>51000</v>
      </c>
      <c r="AN131" s="16">
        <v>250</v>
      </c>
      <c r="AO131" s="16">
        <v>1</v>
      </c>
      <c r="AP131" s="16">
        <v>1080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1330</v>
      </c>
    </row>
    <row r="132" spans="1:52" hidden="1" x14ac:dyDescent="0.3">
      <c r="A132" s="15" t="s">
        <v>219</v>
      </c>
      <c r="B132" s="15" t="s">
        <v>19</v>
      </c>
      <c r="C132" s="15">
        <v>2727</v>
      </c>
      <c r="D132" s="15" t="s">
        <v>227</v>
      </c>
      <c r="E132" s="15" t="s">
        <v>17</v>
      </c>
      <c r="F132" s="16">
        <v>654087910</v>
      </c>
      <c r="G132" s="16">
        <v>516598743.81999999</v>
      </c>
      <c r="H132" s="16">
        <v>78.98</v>
      </c>
      <c r="I132" s="16">
        <v>490</v>
      </c>
      <c r="J132" s="16">
        <v>323.94</v>
      </c>
      <c r="K132" s="16">
        <f t="shared" si="4"/>
        <v>66.110204081632645</v>
      </c>
      <c r="L132" s="16">
        <v>1642368</v>
      </c>
      <c r="M132" s="16">
        <v>1562770.45</v>
      </c>
      <c r="N132" s="16">
        <v>95.15</v>
      </c>
      <c r="O132" s="11">
        <v>65134515.859999999</v>
      </c>
      <c r="P132" s="11">
        <v>47515163.189999998</v>
      </c>
      <c r="Q132" s="11">
        <v>70</v>
      </c>
      <c r="R132" s="11">
        <v>0</v>
      </c>
      <c r="S132" s="11">
        <v>18393112.079999998</v>
      </c>
      <c r="T132" s="11">
        <v>0</v>
      </c>
      <c r="U132" s="16">
        <v>30001979.25</v>
      </c>
      <c r="V132" s="16">
        <v>21376639.210000001</v>
      </c>
      <c r="W132" s="10">
        <f ca="1">SUMIF(employeewise_report_16569168472!$C$1:$O$2593,D132,employeewise_report_16569168472!$O$1:$O$2593)</f>
        <v>21376639.209999997</v>
      </c>
      <c r="X132" s="10">
        <f t="shared" ca="1" si="5"/>
        <v>0</v>
      </c>
      <c r="Y132" s="16">
        <v>71.25</v>
      </c>
      <c r="Z132" s="16">
        <v>8625340.0399999991</v>
      </c>
      <c r="AA132" s="16">
        <v>0</v>
      </c>
      <c r="AB132" s="16">
        <v>0</v>
      </c>
      <c r="AC132" s="16">
        <v>13.59</v>
      </c>
      <c r="AD132" s="16">
        <v>1.77</v>
      </c>
      <c r="AE132" s="16">
        <v>13.02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11</v>
      </c>
      <c r="AL132" s="16">
        <v>101000</v>
      </c>
      <c r="AM132" s="16">
        <v>101000</v>
      </c>
      <c r="AN132" s="16">
        <v>1137.5</v>
      </c>
      <c r="AO132" s="16">
        <v>2.5</v>
      </c>
      <c r="AP132" s="16">
        <v>2310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3447.5</v>
      </c>
    </row>
    <row r="133" spans="1:52" hidden="1" x14ac:dyDescent="0.3">
      <c r="A133" s="15" t="s">
        <v>219</v>
      </c>
      <c r="B133" s="15" t="s">
        <v>19</v>
      </c>
      <c r="C133" s="15">
        <v>2728</v>
      </c>
      <c r="D133" s="15" t="s">
        <v>264</v>
      </c>
      <c r="E133" s="15" t="s">
        <v>17</v>
      </c>
      <c r="F133" s="16">
        <v>654087910</v>
      </c>
      <c r="G133" s="16">
        <v>516598743.81999999</v>
      </c>
      <c r="H133" s="16">
        <v>78.98</v>
      </c>
      <c r="I133" s="16">
        <v>490</v>
      </c>
      <c r="J133" s="16">
        <v>323.94</v>
      </c>
      <c r="K133" s="16">
        <f t="shared" si="4"/>
        <v>66.110204081632645</v>
      </c>
      <c r="L133" s="16">
        <v>1642368</v>
      </c>
      <c r="M133" s="16">
        <v>1562770.45</v>
      </c>
      <c r="N133" s="16">
        <v>95.15</v>
      </c>
      <c r="O133" s="11">
        <v>65134515.859999999</v>
      </c>
      <c r="P133" s="11">
        <v>47515163.189999998</v>
      </c>
      <c r="Q133" s="11">
        <v>70</v>
      </c>
      <c r="R133" s="11">
        <v>0</v>
      </c>
      <c r="S133" s="11">
        <v>18393112.079999998</v>
      </c>
      <c r="T133" s="11">
        <v>0</v>
      </c>
      <c r="U133" s="16">
        <v>19204863.030000001</v>
      </c>
      <c r="V133" s="16">
        <v>19845677.329999998</v>
      </c>
      <c r="W133" s="10">
        <f ca="1">SUMIF(employeewise_report_16569168472!$C$1:$O$2593,D133,employeewise_report_16569168472!$O$1:$O$2593)</f>
        <v>19845677.330000002</v>
      </c>
      <c r="X133" s="10">
        <f t="shared" ca="1" si="5"/>
        <v>0</v>
      </c>
      <c r="Y133" s="16">
        <v>103.34</v>
      </c>
      <c r="Z133" s="16">
        <v>0</v>
      </c>
      <c r="AA133" s="16">
        <v>0</v>
      </c>
      <c r="AB133" s="16">
        <v>0</v>
      </c>
      <c r="AC133" s="16">
        <v>21.77</v>
      </c>
      <c r="AD133" s="16">
        <v>15.49</v>
      </c>
      <c r="AE133" s="16">
        <v>71.150000000000006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19</v>
      </c>
      <c r="AL133" s="16">
        <v>74500</v>
      </c>
      <c r="AM133" s="16">
        <v>74500</v>
      </c>
      <c r="AN133" s="16">
        <v>560</v>
      </c>
      <c r="AO133" s="16">
        <v>2</v>
      </c>
      <c r="AP133" s="16">
        <v>3630</v>
      </c>
      <c r="AQ133" s="16">
        <v>2297.9299999999998</v>
      </c>
      <c r="AR133" s="16">
        <v>0</v>
      </c>
      <c r="AS133" s="16">
        <v>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6487.93</v>
      </c>
    </row>
    <row r="134" spans="1:52" hidden="1" x14ac:dyDescent="0.3">
      <c r="A134" s="15" t="s">
        <v>219</v>
      </c>
      <c r="B134" s="15" t="s">
        <v>19</v>
      </c>
      <c r="C134" s="15">
        <v>2730</v>
      </c>
      <c r="D134" s="15" t="s">
        <v>226</v>
      </c>
      <c r="E134" s="15" t="s">
        <v>60</v>
      </c>
      <c r="F134" s="16">
        <v>654087910</v>
      </c>
      <c r="G134" s="16">
        <v>516598743.81999999</v>
      </c>
      <c r="H134" s="16">
        <v>78.98</v>
      </c>
      <c r="I134" s="16">
        <v>490</v>
      </c>
      <c r="J134" s="16">
        <v>323.94</v>
      </c>
      <c r="K134" s="16">
        <f t="shared" si="4"/>
        <v>66.110204081632645</v>
      </c>
      <c r="L134" s="16">
        <v>1642368</v>
      </c>
      <c r="M134" s="16">
        <v>1562770.45</v>
      </c>
      <c r="N134" s="16">
        <v>95.15</v>
      </c>
      <c r="O134" s="11">
        <v>65134515.859999999</v>
      </c>
      <c r="P134" s="11">
        <v>47515163.189999998</v>
      </c>
      <c r="Q134" s="11">
        <v>70</v>
      </c>
      <c r="R134" s="11">
        <v>0</v>
      </c>
      <c r="S134" s="11">
        <v>18393112.079999998</v>
      </c>
      <c r="T134" s="11">
        <v>0</v>
      </c>
      <c r="U134" s="16">
        <v>19090768.890000001</v>
      </c>
      <c r="V134" s="16">
        <v>13599717.5</v>
      </c>
      <c r="W134" s="10">
        <f ca="1">SUMIF(employeewise_report_16569168472!$C$1:$O$2593,D134,employeewise_report_16569168472!$O$1:$O$2593)</f>
        <v>13599717.5</v>
      </c>
      <c r="X134" s="10">
        <f t="shared" ca="1" si="5"/>
        <v>0</v>
      </c>
      <c r="Y134" s="16">
        <v>71.239999999999995</v>
      </c>
      <c r="Z134" s="16">
        <v>5491051.3899999997</v>
      </c>
      <c r="AA134" s="16">
        <v>0</v>
      </c>
      <c r="AB134" s="16">
        <v>0</v>
      </c>
      <c r="AC134" s="16">
        <v>8.65</v>
      </c>
      <c r="AD134" s="16">
        <v>6.88</v>
      </c>
      <c r="AE134" s="16">
        <v>79.540000000000006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4</v>
      </c>
      <c r="AL134" s="16">
        <v>35000</v>
      </c>
      <c r="AM134" s="16">
        <v>35000</v>
      </c>
      <c r="AN134" s="16">
        <v>0</v>
      </c>
      <c r="AO134" s="16">
        <v>0</v>
      </c>
      <c r="AP134" s="16">
        <v>1260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1260</v>
      </c>
    </row>
    <row r="135" spans="1:52" hidden="1" x14ac:dyDescent="0.3">
      <c r="A135" s="15" t="s">
        <v>219</v>
      </c>
      <c r="B135" s="15" t="s">
        <v>19</v>
      </c>
      <c r="C135" s="15">
        <v>2732</v>
      </c>
      <c r="D135" s="15" t="s">
        <v>225</v>
      </c>
      <c r="E135" s="15" t="s">
        <v>17</v>
      </c>
      <c r="F135" s="16">
        <v>654087910</v>
      </c>
      <c r="G135" s="16">
        <v>516598743.81999999</v>
      </c>
      <c r="H135" s="16">
        <v>78.98</v>
      </c>
      <c r="I135" s="16">
        <v>490</v>
      </c>
      <c r="J135" s="16">
        <v>323.94</v>
      </c>
      <c r="K135" s="16">
        <f t="shared" si="4"/>
        <v>66.110204081632645</v>
      </c>
      <c r="L135" s="16">
        <v>1642368</v>
      </c>
      <c r="M135" s="16">
        <v>1562770.45</v>
      </c>
      <c r="N135" s="16">
        <v>95.15</v>
      </c>
      <c r="O135" s="11">
        <v>65134515.859999999</v>
      </c>
      <c r="P135" s="11">
        <v>47515163.189999998</v>
      </c>
      <c r="Q135" s="11">
        <v>70</v>
      </c>
      <c r="R135" s="11">
        <v>0</v>
      </c>
      <c r="S135" s="11">
        <v>18393112.079999998</v>
      </c>
      <c r="T135" s="11">
        <v>0</v>
      </c>
      <c r="U135" s="16">
        <v>30001979.25</v>
      </c>
      <c r="V135" s="16">
        <v>25092679.510000002</v>
      </c>
      <c r="W135" s="10">
        <f ca="1">SUMIF(employeewise_report_16569168472!$C$1:$O$2593,D135,employeewise_report_16569168472!$O$1:$O$2593)</f>
        <v>25092679.509999998</v>
      </c>
      <c r="X135" s="10">
        <f t="shared" ca="1" si="5"/>
        <v>0</v>
      </c>
      <c r="Y135" s="16">
        <v>83.64</v>
      </c>
      <c r="Z135" s="16">
        <v>4909299.74</v>
      </c>
      <c r="AA135" s="16">
        <v>0</v>
      </c>
      <c r="AB135" s="16">
        <v>0</v>
      </c>
      <c r="AC135" s="16">
        <v>13.59</v>
      </c>
      <c r="AD135" s="16">
        <v>3.47</v>
      </c>
      <c r="AE135" s="16">
        <v>25.53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29</v>
      </c>
      <c r="AL135" s="16">
        <v>143000</v>
      </c>
      <c r="AM135" s="16">
        <v>143000</v>
      </c>
      <c r="AN135" s="16">
        <v>1550</v>
      </c>
      <c r="AO135" s="16">
        <v>2.5</v>
      </c>
      <c r="AP135" s="16">
        <v>2805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4355</v>
      </c>
    </row>
    <row r="136" spans="1:52" hidden="1" x14ac:dyDescent="0.3">
      <c r="A136" s="15" t="s">
        <v>219</v>
      </c>
      <c r="B136" s="15" t="s">
        <v>19</v>
      </c>
      <c r="C136" s="15">
        <v>2736</v>
      </c>
      <c r="D136" s="15" t="s">
        <v>263</v>
      </c>
      <c r="E136" s="15" t="s">
        <v>17</v>
      </c>
      <c r="F136" s="16">
        <v>654087910</v>
      </c>
      <c r="G136" s="16">
        <v>516598743.81999999</v>
      </c>
      <c r="H136" s="16">
        <v>78.98</v>
      </c>
      <c r="I136" s="16">
        <v>490</v>
      </c>
      <c r="J136" s="16">
        <v>323.94</v>
      </c>
      <c r="K136" s="16">
        <f t="shared" si="4"/>
        <v>66.110204081632645</v>
      </c>
      <c r="L136" s="16">
        <v>1642368</v>
      </c>
      <c r="M136" s="16">
        <v>1562770.45</v>
      </c>
      <c r="N136" s="16">
        <v>95.15</v>
      </c>
      <c r="O136" s="11">
        <v>65134515.859999999</v>
      </c>
      <c r="P136" s="11">
        <v>47515163.189999998</v>
      </c>
      <c r="Q136" s="11">
        <v>70</v>
      </c>
      <c r="R136" s="11">
        <v>0</v>
      </c>
      <c r="S136" s="11">
        <v>18393112.079999998</v>
      </c>
      <c r="T136" s="11">
        <v>0</v>
      </c>
      <c r="U136" s="16">
        <v>19204863.030000001</v>
      </c>
      <c r="V136" s="16">
        <v>9748717.0999999996</v>
      </c>
      <c r="W136" s="10">
        <f ca="1">SUMIF(employeewise_report_16569168472!$C$1:$O$2593,D136,employeewise_report_16569168472!$O$1:$O$2593)</f>
        <v>9748717.0999999996</v>
      </c>
      <c r="X136" s="10">
        <f t="shared" ca="1" si="5"/>
        <v>0</v>
      </c>
      <c r="Y136" s="16">
        <v>50.76</v>
      </c>
      <c r="Z136" s="16">
        <v>9456145.9299999997</v>
      </c>
      <c r="AA136" s="16">
        <v>0</v>
      </c>
      <c r="AB136" s="16">
        <v>0</v>
      </c>
      <c r="AC136" s="16">
        <v>21.77</v>
      </c>
      <c r="AD136" s="16">
        <v>6.61</v>
      </c>
      <c r="AE136" s="16">
        <v>30.36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13</v>
      </c>
      <c r="AL136" s="12">
        <v>53000</v>
      </c>
      <c r="AM136" s="12">
        <v>53000</v>
      </c>
      <c r="AN136" s="12">
        <v>480</v>
      </c>
      <c r="AO136" s="16">
        <v>2</v>
      </c>
      <c r="AP136" s="16">
        <v>0</v>
      </c>
      <c r="AQ136" s="11">
        <v>2297.9299999999998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0</v>
      </c>
      <c r="AZ136" s="16">
        <v>2777.93</v>
      </c>
    </row>
    <row r="137" spans="1:52" hidden="1" x14ac:dyDescent="0.3">
      <c r="A137" s="9" t="s">
        <v>513</v>
      </c>
      <c r="B137" s="9" t="s">
        <v>19</v>
      </c>
      <c r="C137" s="9">
        <v>2752</v>
      </c>
      <c r="D137" s="9" t="s">
        <v>530</v>
      </c>
      <c r="E137" s="9" t="s">
        <v>60</v>
      </c>
      <c r="F137" s="10">
        <v>2127203274.5</v>
      </c>
      <c r="G137" s="10">
        <v>1881810790.4000001</v>
      </c>
      <c r="H137" s="10">
        <v>88.46</v>
      </c>
      <c r="I137" s="10">
        <v>775</v>
      </c>
      <c r="J137" s="10">
        <v>667.79</v>
      </c>
      <c r="K137" s="10">
        <f t="shared" si="4"/>
        <v>86.166451612903217</v>
      </c>
      <c r="L137" s="10">
        <v>5507775</v>
      </c>
      <c r="M137" s="10">
        <v>2884620.88</v>
      </c>
      <c r="N137" s="10">
        <v>52.37</v>
      </c>
      <c r="O137" s="11">
        <v>217632146.47</v>
      </c>
      <c r="P137" s="11">
        <v>176992449.84999999</v>
      </c>
      <c r="Q137" s="11">
        <v>85</v>
      </c>
      <c r="R137" s="11">
        <v>0</v>
      </c>
      <c r="S137" s="11">
        <v>81249366.950000003</v>
      </c>
      <c r="T137" s="11">
        <v>0</v>
      </c>
      <c r="U137" s="10">
        <v>2996265.37</v>
      </c>
      <c r="V137" s="10">
        <v>2832523.5</v>
      </c>
      <c r="W137" s="10">
        <f ca="1">SUMIF(employeewise_report_16569168472!$C$1:$O$2593,D137,employeewise_report_16569168472!$O$1:$O$2593)</f>
        <v>2832523.5</v>
      </c>
      <c r="X137" s="10">
        <f t="shared" ca="1" si="5"/>
        <v>0</v>
      </c>
      <c r="Y137" s="10">
        <v>94.54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8</v>
      </c>
      <c r="AL137" s="10">
        <v>24000</v>
      </c>
      <c r="AM137" s="10">
        <v>24000</v>
      </c>
      <c r="AN137" s="10">
        <v>0</v>
      </c>
      <c r="AO137" s="10">
        <v>0</v>
      </c>
      <c r="AP137" s="10">
        <v>1800</v>
      </c>
      <c r="AQ137" s="10">
        <v>1463.94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3263.94</v>
      </c>
    </row>
    <row r="138" spans="1:52" hidden="1" x14ac:dyDescent="0.3">
      <c r="A138" s="1" t="s">
        <v>268</v>
      </c>
      <c r="B138" s="1" t="s">
        <v>19</v>
      </c>
      <c r="C138" s="1">
        <v>2755</v>
      </c>
      <c r="D138" s="1" t="s">
        <v>297</v>
      </c>
      <c r="E138" s="1" t="s">
        <v>63</v>
      </c>
      <c r="F138" s="3">
        <v>744597610.20000005</v>
      </c>
      <c r="G138" s="3">
        <v>625462339.25</v>
      </c>
      <c r="H138" s="3">
        <v>84</v>
      </c>
      <c r="I138" s="3">
        <v>385</v>
      </c>
      <c r="J138" s="3">
        <v>271.54000000000002</v>
      </c>
      <c r="K138" s="3">
        <f t="shared" si="4"/>
        <v>70.529870129870133</v>
      </c>
      <c r="L138" s="3">
        <v>2094505</v>
      </c>
      <c r="M138" s="3">
        <v>1698148.51</v>
      </c>
      <c r="N138" s="3">
        <v>81.08</v>
      </c>
      <c r="O138" s="11">
        <v>78758741.549999997</v>
      </c>
      <c r="P138" s="11">
        <v>60897453.159999996</v>
      </c>
      <c r="Q138" s="11">
        <v>70</v>
      </c>
      <c r="R138" s="11">
        <v>0</v>
      </c>
      <c r="S138" s="11">
        <v>29650988.93</v>
      </c>
      <c r="T138" s="11">
        <v>0</v>
      </c>
      <c r="U138" s="3">
        <v>39999736.740000002</v>
      </c>
      <c r="V138" s="3">
        <v>31824850.600000001</v>
      </c>
      <c r="W138" s="10">
        <f ca="1">SUMIF(employeewise_report_16569168472!$C$1:$O$2593,D138,employeewise_report_16569168472!$O$1:$O$2593)</f>
        <v>31824850.599999998</v>
      </c>
      <c r="X138" s="10">
        <f t="shared" ca="1" si="5"/>
        <v>0</v>
      </c>
      <c r="Y138" s="3">
        <v>79.56</v>
      </c>
      <c r="Z138" s="3">
        <v>8174886.1399999997</v>
      </c>
      <c r="AA138" s="3">
        <v>0</v>
      </c>
      <c r="AB138" s="3">
        <v>0</v>
      </c>
      <c r="AC138" s="3">
        <v>21.7</v>
      </c>
      <c r="AD138" s="3">
        <v>18.14</v>
      </c>
      <c r="AE138" s="3">
        <v>83.59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16</v>
      </c>
      <c r="AL138" s="3">
        <v>66000</v>
      </c>
      <c r="AM138" s="3">
        <v>66000</v>
      </c>
      <c r="AN138" s="3">
        <v>493.75</v>
      </c>
      <c r="AO138" s="3">
        <v>1.25</v>
      </c>
      <c r="AP138" s="3">
        <v>3570</v>
      </c>
      <c r="AQ138" s="3">
        <v>3711.36</v>
      </c>
      <c r="AR138" s="3">
        <v>4335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12110.11</v>
      </c>
    </row>
    <row r="139" spans="1:52" hidden="1" x14ac:dyDescent="0.3">
      <c r="A139" s="1" t="s">
        <v>370</v>
      </c>
      <c r="B139" s="1" t="s">
        <v>19</v>
      </c>
      <c r="C139" s="1">
        <v>2767</v>
      </c>
      <c r="D139" s="1" t="s">
        <v>389</v>
      </c>
      <c r="E139" s="1" t="s">
        <v>17</v>
      </c>
      <c r="F139" s="3">
        <v>411397036.05000001</v>
      </c>
      <c r="G139" s="3">
        <v>353613020.24000001</v>
      </c>
      <c r="H139" s="3">
        <v>85.95</v>
      </c>
      <c r="I139" s="3">
        <v>255</v>
      </c>
      <c r="J139" s="3">
        <v>238.51</v>
      </c>
      <c r="K139" s="3">
        <f t="shared" si="4"/>
        <v>93.533333333333331</v>
      </c>
      <c r="L139" s="3">
        <v>996586.5</v>
      </c>
      <c r="M139" s="3">
        <v>1111327.3999999999</v>
      </c>
      <c r="N139" s="3">
        <v>111.51</v>
      </c>
      <c r="O139" s="11">
        <v>43661161.369999997</v>
      </c>
      <c r="P139" s="11">
        <v>34249359</v>
      </c>
      <c r="Q139" s="11">
        <v>70</v>
      </c>
      <c r="R139" s="11">
        <v>0</v>
      </c>
      <c r="S139" s="11">
        <v>20756623.52</v>
      </c>
      <c r="T139" s="11">
        <v>0</v>
      </c>
      <c r="U139" s="3">
        <v>29748313.77</v>
      </c>
      <c r="V139" s="3">
        <v>26301870.510000002</v>
      </c>
      <c r="W139" s="10">
        <f ca="1">SUMIF(employeewise_report_16569168472!$C$1:$O$2593,D139,employeewise_report_16569168472!$O$1:$O$2593)</f>
        <v>26301870.510000002</v>
      </c>
      <c r="X139" s="10">
        <f t="shared" ca="1" si="5"/>
        <v>0</v>
      </c>
      <c r="Y139" s="3">
        <v>88.41</v>
      </c>
      <c r="Z139" s="3">
        <v>3446443.26</v>
      </c>
      <c r="AA139" s="3">
        <v>0</v>
      </c>
      <c r="AB139" s="3">
        <v>0</v>
      </c>
      <c r="AC139" s="3">
        <v>19.21</v>
      </c>
      <c r="AD139" s="3">
        <v>27.32</v>
      </c>
      <c r="AE139" s="3">
        <v>100</v>
      </c>
      <c r="AF139" s="3">
        <v>8.11</v>
      </c>
      <c r="AG139" s="3">
        <v>0</v>
      </c>
      <c r="AH139" s="3">
        <v>0</v>
      </c>
      <c r="AI139" s="3">
        <v>0</v>
      </c>
      <c r="AJ139" s="3">
        <v>0</v>
      </c>
      <c r="AK139" s="3">
        <v>31</v>
      </c>
      <c r="AL139" s="3">
        <v>129000</v>
      </c>
      <c r="AM139" s="3">
        <v>129000</v>
      </c>
      <c r="AN139" s="3">
        <v>1455</v>
      </c>
      <c r="AO139" s="3">
        <v>3.25</v>
      </c>
      <c r="AP139" s="3">
        <v>2805</v>
      </c>
      <c r="AQ139" s="3">
        <v>2470.86</v>
      </c>
      <c r="AR139" s="3">
        <v>3300</v>
      </c>
      <c r="AS139" s="3">
        <v>3649.5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13680.36</v>
      </c>
    </row>
    <row r="140" spans="1:52" hidden="1" x14ac:dyDescent="0.3">
      <c r="A140" s="1" t="s">
        <v>370</v>
      </c>
      <c r="B140" s="1" t="s">
        <v>19</v>
      </c>
      <c r="C140" s="1">
        <v>2768</v>
      </c>
      <c r="D140" s="1" t="s">
        <v>388</v>
      </c>
      <c r="E140" s="1" t="s">
        <v>17</v>
      </c>
      <c r="F140" s="3">
        <v>411397036.05000001</v>
      </c>
      <c r="G140" s="3">
        <v>353613020.24000001</v>
      </c>
      <c r="H140" s="3">
        <v>85.95</v>
      </c>
      <c r="I140" s="3">
        <v>255</v>
      </c>
      <c r="J140" s="3">
        <v>238.51</v>
      </c>
      <c r="K140" s="3">
        <f t="shared" si="4"/>
        <v>93.533333333333331</v>
      </c>
      <c r="L140" s="3">
        <v>996586.5</v>
      </c>
      <c r="M140" s="3">
        <v>1111327.3999999999</v>
      </c>
      <c r="N140" s="3">
        <v>111.51</v>
      </c>
      <c r="O140" s="11">
        <v>43661161.369999997</v>
      </c>
      <c r="P140" s="11">
        <v>34249359</v>
      </c>
      <c r="Q140" s="11">
        <v>70</v>
      </c>
      <c r="R140" s="11">
        <v>0</v>
      </c>
      <c r="S140" s="11">
        <v>20756623.52</v>
      </c>
      <c r="T140" s="11">
        <v>0</v>
      </c>
      <c r="U140" s="3">
        <v>29748313.77</v>
      </c>
      <c r="V140" s="3">
        <v>24784133.440000001</v>
      </c>
      <c r="W140" s="10">
        <f ca="1">SUMIF(employeewise_report_16569168472!$C$1:$O$2593,D140,employeewise_report_16569168472!$O$1:$O$2593)</f>
        <v>24784133.439999998</v>
      </c>
      <c r="X140" s="10">
        <f t="shared" ca="1" si="5"/>
        <v>0</v>
      </c>
      <c r="Y140" s="3">
        <v>83.31</v>
      </c>
      <c r="Z140" s="3">
        <v>4964180.33</v>
      </c>
      <c r="AA140" s="3">
        <v>0</v>
      </c>
      <c r="AB140" s="3">
        <v>0</v>
      </c>
      <c r="AC140" s="3">
        <v>19.21</v>
      </c>
      <c r="AD140" s="3">
        <v>19.72</v>
      </c>
      <c r="AE140" s="3">
        <v>100</v>
      </c>
      <c r="AF140" s="3">
        <v>0.51</v>
      </c>
      <c r="AG140" s="3">
        <v>0</v>
      </c>
      <c r="AH140" s="3">
        <v>0</v>
      </c>
      <c r="AI140" s="3">
        <v>0</v>
      </c>
      <c r="AJ140" s="3">
        <v>0</v>
      </c>
      <c r="AK140" s="3">
        <v>30</v>
      </c>
      <c r="AL140" s="3">
        <v>155500</v>
      </c>
      <c r="AM140" s="3">
        <v>155500</v>
      </c>
      <c r="AN140" s="3">
        <v>2002.5</v>
      </c>
      <c r="AO140" s="3">
        <v>2.75</v>
      </c>
      <c r="AP140" s="3">
        <v>2805</v>
      </c>
      <c r="AQ140" s="3">
        <v>2470.86</v>
      </c>
      <c r="AR140" s="3">
        <v>3300</v>
      </c>
      <c r="AS140" s="3">
        <v>229.5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10807.86</v>
      </c>
    </row>
    <row r="141" spans="1:52" hidden="1" x14ac:dyDescent="0.3">
      <c r="A141" s="15" t="s">
        <v>119</v>
      </c>
      <c r="B141" s="15" t="s">
        <v>19</v>
      </c>
      <c r="C141" s="15">
        <v>2789</v>
      </c>
      <c r="D141" s="15" t="s">
        <v>142</v>
      </c>
      <c r="E141" s="15" t="s">
        <v>63</v>
      </c>
      <c r="F141" s="16">
        <v>481252442.14999998</v>
      </c>
      <c r="G141" s="16">
        <v>352107820.54000002</v>
      </c>
      <c r="H141" s="16">
        <v>73.16</v>
      </c>
      <c r="I141" s="16">
        <v>400</v>
      </c>
      <c r="J141" s="16">
        <v>236.69</v>
      </c>
      <c r="K141" s="16">
        <f t="shared" si="4"/>
        <v>59.172499999999999</v>
      </c>
      <c r="L141" s="16">
        <v>721335.04</v>
      </c>
      <c r="M141" s="16">
        <v>782179.46</v>
      </c>
      <c r="N141" s="16">
        <v>108.43</v>
      </c>
      <c r="O141" s="11">
        <v>55251148.899999999</v>
      </c>
      <c r="P141" s="11">
        <v>32714552.149999999</v>
      </c>
      <c r="Q141" s="11">
        <v>0</v>
      </c>
      <c r="R141" s="11">
        <v>0</v>
      </c>
      <c r="S141" s="11">
        <v>18180401.550000001</v>
      </c>
      <c r="T141" s="11">
        <v>0</v>
      </c>
      <c r="U141" s="16">
        <v>32170970.989999998</v>
      </c>
      <c r="V141" s="16">
        <v>21377819.370000001</v>
      </c>
      <c r="W141" s="10">
        <f ca="1">SUMIF(employeewise_report_16569168472!$C$1:$O$2593,D141,employeewise_report_16569168472!$O$1:$O$2593)</f>
        <v>21377819.369999997</v>
      </c>
      <c r="X141" s="10">
        <f t="shared" ca="1" si="5"/>
        <v>0</v>
      </c>
      <c r="Y141" s="16">
        <v>66.45</v>
      </c>
      <c r="Z141" s="16">
        <v>10793151.619999999</v>
      </c>
      <c r="AA141" s="16">
        <v>0</v>
      </c>
      <c r="AB141" s="16">
        <v>0</v>
      </c>
      <c r="AC141" s="16">
        <v>27.53</v>
      </c>
      <c r="AD141" s="16">
        <v>12.19</v>
      </c>
      <c r="AE141" s="16">
        <v>44.28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31</v>
      </c>
      <c r="AL141" s="16">
        <v>187000</v>
      </c>
      <c r="AM141" s="16">
        <v>187000</v>
      </c>
      <c r="AN141" s="16">
        <v>2537.5</v>
      </c>
      <c r="AO141" s="16">
        <v>4</v>
      </c>
      <c r="AP141" s="16">
        <v>3060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5597.5</v>
      </c>
    </row>
    <row r="142" spans="1:52" hidden="1" x14ac:dyDescent="0.3">
      <c r="A142" s="15" t="s">
        <v>219</v>
      </c>
      <c r="B142" s="15" t="s">
        <v>19</v>
      </c>
      <c r="C142" s="15">
        <v>2790</v>
      </c>
      <c r="D142" s="15" t="s">
        <v>262</v>
      </c>
      <c r="E142" s="15" t="s">
        <v>60</v>
      </c>
      <c r="F142" s="16">
        <v>654087910</v>
      </c>
      <c r="G142" s="16">
        <v>516598743.81999999</v>
      </c>
      <c r="H142" s="16">
        <v>78.98</v>
      </c>
      <c r="I142" s="16">
        <v>490</v>
      </c>
      <c r="J142" s="16">
        <v>323.94</v>
      </c>
      <c r="K142" s="16">
        <f t="shared" si="4"/>
        <v>66.110204081632645</v>
      </c>
      <c r="L142" s="16">
        <v>1642368</v>
      </c>
      <c r="M142" s="16">
        <v>1562770.45</v>
      </c>
      <c r="N142" s="16">
        <v>95.15</v>
      </c>
      <c r="O142" s="11">
        <v>65134515.859999999</v>
      </c>
      <c r="P142" s="11">
        <v>47515163.189999998</v>
      </c>
      <c r="Q142" s="11">
        <v>70</v>
      </c>
      <c r="R142" s="11">
        <v>0</v>
      </c>
      <c r="S142" s="11">
        <v>18393112.079999998</v>
      </c>
      <c r="T142" s="11">
        <v>0</v>
      </c>
      <c r="U142" s="16">
        <v>12220122.210000001</v>
      </c>
      <c r="V142" s="16">
        <v>16565091.689999999</v>
      </c>
      <c r="W142" s="10">
        <f ca="1">SUMIF(employeewise_report_16569168472!$C$1:$O$2593,D142,employeewise_report_16569168472!$O$1:$O$2593)</f>
        <v>16565091.689999999</v>
      </c>
      <c r="X142" s="10">
        <f t="shared" ca="1" si="5"/>
        <v>0</v>
      </c>
      <c r="Y142" s="16">
        <v>135.56</v>
      </c>
      <c r="Z142" s="16">
        <v>0</v>
      </c>
      <c r="AA142" s="16">
        <v>0</v>
      </c>
      <c r="AB142" s="16">
        <v>0</v>
      </c>
      <c r="AC142" s="16">
        <v>13.85</v>
      </c>
      <c r="AD142" s="16">
        <v>23.33</v>
      </c>
      <c r="AE142" s="16">
        <v>100</v>
      </c>
      <c r="AF142" s="16">
        <v>9.48</v>
      </c>
      <c r="AG142" s="16">
        <v>0</v>
      </c>
      <c r="AH142" s="16">
        <v>0</v>
      </c>
      <c r="AI142" s="16">
        <v>0</v>
      </c>
      <c r="AJ142" s="16">
        <v>0</v>
      </c>
      <c r="AK142" s="16">
        <v>32</v>
      </c>
      <c r="AL142" s="16">
        <v>131000</v>
      </c>
      <c r="AM142" s="16">
        <v>131000</v>
      </c>
      <c r="AN142" s="16">
        <v>1551.25</v>
      </c>
      <c r="AO142" s="16">
        <v>3.5</v>
      </c>
      <c r="AP142" s="16">
        <v>2700</v>
      </c>
      <c r="AQ142" s="16">
        <v>1313.1</v>
      </c>
      <c r="AR142" s="16">
        <v>0</v>
      </c>
      <c r="AS142" s="16">
        <v>3081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8645.35</v>
      </c>
    </row>
    <row r="143" spans="1:52" hidden="1" x14ac:dyDescent="0.3">
      <c r="A143" s="15" t="s">
        <v>119</v>
      </c>
      <c r="B143" s="15" t="s">
        <v>19</v>
      </c>
      <c r="C143" s="15">
        <v>2792</v>
      </c>
      <c r="D143" s="15" t="s">
        <v>141</v>
      </c>
      <c r="E143" s="15" t="s">
        <v>17</v>
      </c>
      <c r="F143" s="16">
        <v>481252442.14999998</v>
      </c>
      <c r="G143" s="16">
        <v>352107820.54000002</v>
      </c>
      <c r="H143" s="16">
        <v>73.16</v>
      </c>
      <c r="I143" s="16">
        <v>400</v>
      </c>
      <c r="J143" s="16">
        <v>236.69</v>
      </c>
      <c r="K143" s="16">
        <f t="shared" si="4"/>
        <v>59.172499999999999</v>
      </c>
      <c r="L143" s="16">
        <v>721335.04</v>
      </c>
      <c r="M143" s="16">
        <v>782179.46</v>
      </c>
      <c r="N143" s="16">
        <v>108.43</v>
      </c>
      <c r="O143" s="11">
        <v>55251148.899999999</v>
      </c>
      <c r="P143" s="11">
        <v>32714552.149999999</v>
      </c>
      <c r="Q143" s="11">
        <v>0</v>
      </c>
      <c r="R143" s="11">
        <v>0</v>
      </c>
      <c r="S143" s="11">
        <v>18180401.550000001</v>
      </c>
      <c r="T143" s="11">
        <v>0</v>
      </c>
      <c r="U143" s="16">
        <v>26211298.489999998</v>
      </c>
      <c r="V143" s="16">
        <v>15524653.6</v>
      </c>
      <c r="W143" s="10">
        <f ca="1">SUMIF(employeewise_report_16569168472!$C$1:$O$2593,D143,employeewise_report_16569168472!$O$1:$O$2593)</f>
        <v>15524653.6</v>
      </c>
      <c r="X143" s="10">
        <f t="shared" ca="1" si="5"/>
        <v>0</v>
      </c>
      <c r="Y143" s="16">
        <v>59.23</v>
      </c>
      <c r="Z143" s="16">
        <v>10686644.890000001</v>
      </c>
      <c r="AA143" s="16">
        <v>0</v>
      </c>
      <c r="AB143" s="16">
        <v>0</v>
      </c>
      <c r="AC143" s="16">
        <v>22.43</v>
      </c>
      <c r="AD143" s="16">
        <v>14.78</v>
      </c>
      <c r="AE143" s="16">
        <v>65.89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32</v>
      </c>
      <c r="AL143" s="12">
        <v>168000</v>
      </c>
      <c r="AM143" s="12">
        <v>166000</v>
      </c>
      <c r="AN143" s="12">
        <v>2267.5</v>
      </c>
      <c r="AO143" s="16">
        <v>4</v>
      </c>
      <c r="AP143" s="16">
        <v>0</v>
      </c>
      <c r="AQ143" s="11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2267.5</v>
      </c>
    </row>
    <row r="144" spans="1:52" hidden="1" x14ac:dyDescent="0.3">
      <c r="A144" s="15" t="s">
        <v>219</v>
      </c>
      <c r="B144" s="15" t="s">
        <v>19</v>
      </c>
      <c r="C144" s="15">
        <v>2793</v>
      </c>
      <c r="D144" s="15" t="s">
        <v>224</v>
      </c>
      <c r="E144" s="15" t="s">
        <v>60</v>
      </c>
      <c r="F144" s="16">
        <v>654087910</v>
      </c>
      <c r="G144" s="16">
        <v>516598743.81999999</v>
      </c>
      <c r="H144" s="16">
        <v>78.98</v>
      </c>
      <c r="I144" s="16">
        <v>490</v>
      </c>
      <c r="J144" s="16">
        <v>323.94</v>
      </c>
      <c r="K144" s="16">
        <f t="shared" si="4"/>
        <v>66.110204081632645</v>
      </c>
      <c r="L144" s="16">
        <v>1642368</v>
      </c>
      <c r="M144" s="16">
        <v>1562770.45</v>
      </c>
      <c r="N144" s="16">
        <v>95.15</v>
      </c>
      <c r="O144" s="11">
        <v>65134515.859999999</v>
      </c>
      <c r="P144" s="11">
        <v>47515163.189999998</v>
      </c>
      <c r="Q144" s="11">
        <v>70</v>
      </c>
      <c r="R144" s="11">
        <v>0</v>
      </c>
      <c r="S144" s="11">
        <v>18393112.079999998</v>
      </c>
      <c r="T144" s="11">
        <v>0</v>
      </c>
      <c r="U144" s="16">
        <v>19090768.890000001</v>
      </c>
      <c r="V144" s="16">
        <v>22113264.73</v>
      </c>
      <c r="W144" s="10">
        <f ca="1">SUMIF(employeewise_report_16569168472!$C$1:$O$2593,D144,employeewise_report_16569168472!$O$1:$O$2593)</f>
        <v>22113264.73</v>
      </c>
      <c r="X144" s="10">
        <f t="shared" ca="1" si="5"/>
        <v>0</v>
      </c>
      <c r="Y144" s="16">
        <v>115.83</v>
      </c>
      <c r="Z144" s="16">
        <v>0</v>
      </c>
      <c r="AA144" s="16">
        <v>0</v>
      </c>
      <c r="AB144" s="16">
        <v>0</v>
      </c>
      <c r="AC144" s="16">
        <v>8.65</v>
      </c>
      <c r="AD144" s="16">
        <v>10.85</v>
      </c>
      <c r="AE144" s="16">
        <v>100</v>
      </c>
      <c r="AF144" s="16">
        <v>2.2000000000000002</v>
      </c>
      <c r="AG144" s="16">
        <v>0</v>
      </c>
      <c r="AH144" s="16">
        <v>0</v>
      </c>
      <c r="AI144" s="16">
        <v>0</v>
      </c>
      <c r="AJ144" s="16">
        <v>0</v>
      </c>
      <c r="AK144" s="16">
        <v>20</v>
      </c>
      <c r="AL144" s="16">
        <v>159000</v>
      </c>
      <c r="AM144" s="16">
        <v>159000</v>
      </c>
      <c r="AN144" s="16">
        <v>1987.5</v>
      </c>
      <c r="AO144" s="16">
        <v>3.75</v>
      </c>
      <c r="AP144" s="16">
        <v>2430</v>
      </c>
      <c r="AQ144" s="16">
        <v>0</v>
      </c>
      <c r="AR144" s="16">
        <v>0</v>
      </c>
      <c r="AS144" s="16">
        <v>715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5132.5</v>
      </c>
    </row>
    <row r="145" spans="1:52" hidden="1" x14ac:dyDescent="0.3">
      <c r="A145" s="1" t="s">
        <v>341</v>
      </c>
      <c r="B145" s="1" t="s">
        <v>19</v>
      </c>
      <c r="C145" s="1">
        <v>2798</v>
      </c>
      <c r="D145" s="1" t="s">
        <v>356</v>
      </c>
      <c r="E145" s="1" t="s">
        <v>63</v>
      </c>
      <c r="F145" s="3">
        <v>604018563.87</v>
      </c>
      <c r="G145" s="3">
        <v>527444926.58999997</v>
      </c>
      <c r="H145" s="3">
        <v>87.32</v>
      </c>
      <c r="I145" s="3">
        <v>340</v>
      </c>
      <c r="J145" s="3">
        <v>307.57</v>
      </c>
      <c r="K145" s="3">
        <f t="shared" si="4"/>
        <v>90.461764705882359</v>
      </c>
      <c r="L145" s="3">
        <v>1304576</v>
      </c>
      <c r="M145" s="3">
        <v>1410762.97</v>
      </c>
      <c r="N145" s="3">
        <v>108.14</v>
      </c>
      <c r="O145" s="11">
        <v>66385676.229999997</v>
      </c>
      <c r="P145" s="11">
        <v>52064575.880000003</v>
      </c>
      <c r="Q145" s="11">
        <v>70</v>
      </c>
      <c r="R145" s="11">
        <v>0</v>
      </c>
      <c r="S145" s="11">
        <v>24344317.079999998</v>
      </c>
      <c r="T145" s="11">
        <v>0</v>
      </c>
      <c r="U145" s="3">
        <v>39452679.549999997</v>
      </c>
      <c r="V145" s="3">
        <v>35211758.43</v>
      </c>
      <c r="W145" s="10">
        <f ca="1">SUMIF(employeewise_report_16569168472!$C$1:$O$2593,D145,employeewise_report_16569168472!$O$1:$O$2593)</f>
        <v>35211758.430000007</v>
      </c>
      <c r="X145" s="10">
        <f t="shared" ca="1" si="5"/>
        <v>0</v>
      </c>
      <c r="Y145" s="3">
        <v>89.25</v>
      </c>
      <c r="Z145" s="3">
        <v>4240921.12</v>
      </c>
      <c r="AA145" s="3">
        <v>0</v>
      </c>
      <c r="AB145" s="3">
        <v>0</v>
      </c>
      <c r="AC145" s="3">
        <v>23.06</v>
      </c>
      <c r="AD145" s="3">
        <v>25.06</v>
      </c>
      <c r="AE145" s="3">
        <v>100</v>
      </c>
      <c r="AF145" s="3">
        <v>2</v>
      </c>
      <c r="AG145" s="3">
        <v>0</v>
      </c>
      <c r="AH145" s="3">
        <v>0</v>
      </c>
      <c r="AI145" s="3">
        <v>0</v>
      </c>
      <c r="AJ145" s="3">
        <v>0</v>
      </c>
      <c r="AK145" s="3">
        <v>28</v>
      </c>
      <c r="AL145" s="3">
        <v>139000</v>
      </c>
      <c r="AM145" s="3">
        <v>139000</v>
      </c>
      <c r="AN145" s="3">
        <v>1652.5</v>
      </c>
      <c r="AO145" s="3">
        <v>3.5</v>
      </c>
      <c r="AP145" s="3">
        <v>4335</v>
      </c>
      <c r="AQ145" s="3">
        <v>3764.64</v>
      </c>
      <c r="AR145" s="3">
        <v>5100</v>
      </c>
      <c r="AS145" s="3">
        <v>1200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16052.14</v>
      </c>
    </row>
    <row r="146" spans="1:52" hidden="1" x14ac:dyDescent="0.3">
      <c r="A146" s="1" t="s">
        <v>268</v>
      </c>
      <c r="B146" s="1" t="s">
        <v>19</v>
      </c>
      <c r="C146" s="1">
        <v>2804</v>
      </c>
      <c r="D146" s="1" t="s">
        <v>296</v>
      </c>
      <c r="E146" s="1" t="s">
        <v>63</v>
      </c>
      <c r="F146" s="3">
        <v>744597610.20000005</v>
      </c>
      <c r="G146" s="3">
        <v>625462339.25</v>
      </c>
      <c r="H146" s="3">
        <v>84</v>
      </c>
      <c r="I146" s="3">
        <v>385</v>
      </c>
      <c r="J146" s="3">
        <v>271.54000000000002</v>
      </c>
      <c r="K146" s="3">
        <f t="shared" si="4"/>
        <v>70.529870129870133</v>
      </c>
      <c r="L146" s="3">
        <v>2094505</v>
      </c>
      <c r="M146" s="3">
        <v>1698148.51</v>
      </c>
      <c r="N146" s="3">
        <v>81.08</v>
      </c>
      <c r="O146" s="11">
        <v>78758741.549999997</v>
      </c>
      <c r="P146" s="11">
        <v>60897453.159999996</v>
      </c>
      <c r="Q146" s="11">
        <v>70</v>
      </c>
      <c r="R146" s="11">
        <v>0</v>
      </c>
      <c r="S146" s="11">
        <v>29650988.93</v>
      </c>
      <c r="T146" s="11">
        <v>0</v>
      </c>
      <c r="U146" s="3">
        <v>39999736.740000002</v>
      </c>
      <c r="V146" s="3">
        <v>31282646.280000001</v>
      </c>
      <c r="W146" s="10">
        <f ca="1">SUMIF(employeewise_report_16569168472!$C$1:$O$2593,D146,employeewise_report_16569168472!$O$1:$O$2593)</f>
        <v>31282646.280000001</v>
      </c>
      <c r="X146" s="10">
        <f t="shared" ca="1" si="5"/>
        <v>0</v>
      </c>
      <c r="Y146" s="3">
        <v>78.209999999999994</v>
      </c>
      <c r="Z146" s="3">
        <v>8717090.4600000009</v>
      </c>
      <c r="AA146" s="3">
        <v>0</v>
      </c>
      <c r="AB146" s="3">
        <v>0</v>
      </c>
      <c r="AC146" s="3">
        <v>21.7</v>
      </c>
      <c r="AD146" s="3">
        <v>22.88</v>
      </c>
      <c r="AE146" s="3">
        <v>100</v>
      </c>
      <c r="AF146" s="3">
        <v>1.18</v>
      </c>
      <c r="AG146" s="3">
        <v>0</v>
      </c>
      <c r="AH146" s="3">
        <v>0</v>
      </c>
      <c r="AI146" s="3">
        <v>0</v>
      </c>
      <c r="AJ146" s="3">
        <v>0</v>
      </c>
      <c r="AK146" s="3">
        <v>10</v>
      </c>
      <c r="AL146" s="3">
        <v>68000</v>
      </c>
      <c r="AM146" s="3">
        <v>56000</v>
      </c>
      <c r="AN146" s="3">
        <v>300</v>
      </c>
      <c r="AO146" s="3">
        <v>1</v>
      </c>
      <c r="AP146" s="3">
        <v>3570</v>
      </c>
      <c r="AQ146" s="3">
        <v>3711.36</v>
      </c>
      <c r="AR146" s="3">
        <v>5100</v>
      </c>
      <c r="AS146" s="3">
        <v>708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13389.36</v>
      </c>
    </row>
    <row r="147" spans="1:52" hidden="1" x14ac:dyDescent="0.3">
      <c r="A147" s="1" t="s">
        <v>268</v>
      </c>
      <c r="B147" s="1" t="s">
        <v>19</v>
      </c>
      <c r="C147" s="1">
        <v>2806</v>
      </c>
      <c r="D147" s="1" t="s">
        <v>295</v>
      </c>
      <c r="E147" s="1" t="s">
        <v>17</v>
      </c>
      <c r="F147" s="3">
        <v>744597610.20000005</v>
      </c>
      <c r="G147" s="3">
        <v>625462339.25</v>
      </c>
      <c r="H147" s="3">
        <v>84</v>
      </c>
      <c r="I147" s="3">
        <v>385</v>
      </c>
      <c r="J147" s="3">
        <v>271.54000000000002</v>
      </c>
      <c r="K147" s="3">
        <f t="shared" si="4"/>
        <v>70.529870129870133</v>
      </c>
      <c r="L147" s="3">
        <v>2094505</v>
      </c>
      <c r="M147" s="3">
        <v>1698148.51</v>
      </c>
      <c r="N147" s="3">
        <v>81.08</v>
      </c>
      <c r="O147" s="11">
        <v>78758741.549999997</v>
      </c>
      <c r="P147" s="11">
        <v>60897453.159999996</v>
      </c>
      <c r="Q147" s="11">
        <v>70</v>
      </c>
      <c r="R147" s="11">
        <v>0</v>
      </c>
      <c r="S147" s="11">
        <v>29650988.93</v>
      </c>
      <c r="T147" s="11">
        <v>0</v>
      </c>
      <c r="U147" s="3">
        <v>32589679.719999999</v>
      </c>
      <c r="V147" s="3">
        <v>30014819.050000001</v>
      </c>
      <c r="W147" s="10">
        <f ca="1">SUMIF(employeewise_report_16569168472!$C$1:$O$2593,D147,employeewise_report_16569168472!$O$1:$O$2593)</f>
        <v>30014819.049999997</v>
      </c>
      <c r="X147" s="10">
        <f t="shared" ca="1" si="5"/>
        <v>0</v>
      </c>
      <c r="Y147" s="3">
        <v>92.1</v>
      </c>
      <c r="Z147" s="3">
        <v>0</v>
      </c>
      <c r="AA147" s="3">
        <v>0</v>
      </c>
      <c r="AB147" s="3">
        <v>0</v>
      </c>
      <c r="AC147" s="3">
        <v>17.68</v>
      </c>
      <c r="AD147" s="3">
        <v>14.9</v>
      </c>
      <c r="AE147" s="3">
        <v>84.28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11</v>
      </c>
      <c r="AL147" s="3">
        <v>41000</v>
      </c>
      <c r="AM147" s="3">
        <v>41000</v>
      </c>
      <c r="AN147" s="3">
        <v>0</v>
      </c>
      <c r="AO147" s="3">
        <v>0</v>
      </c>
      <c r="AP147" s="3">
        <v>3300</v>
      </c>
      <c r="AQ147" s="3">
        <v>2435.58</v>
      </c>
      <c r="AR147" s="3">
        <v>2805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8540.58</v>
      </c>
    </row>
    <row r="148" spans="1:52" hidden="1" x14ac:dyDescent="0.3">
      <c r="A148" s="1" t="s">
        <v>268</v>
      </c>
      <c r="B148" s="1" t="s">
        <v>19</v>
      </c>
      <c r="C148" s="1">
        <v>2830</v>
      </c>
      <c r="D148" s="1" t="s">
        <v>278</v>
      </c>
      <c r="E148" s="1" t="s">
        <v>17</v>
      </c>
      <c r="F148" s="3">
        <v>744597610.20000005</v>
      </c>
      <c r="G148" s="3">
        <v>625462339.25</v>
      </c>
      <c r="H148" s="3">
        <v>84</v>
      </c>
      <c r="I148" s="3">
        <v>385</v>
      </c>
      <c r="J148" s="3">
        <v>271.54000000000002</v>
      </c>
      <c r="K148" s="3">
        <f t="shared" si="4"/>
        <v>70.529870129870133</v>
      </c>
      <c r="L148" s="3">
        <v>2094505</v>
      </c>
      <c r="M148" s="3">
        <v>1698148.51</v>
      </c>
      <c r="N148" s="3">
        <v>81.08</v>
      </c>
      <c r="O148" s="11">
        <v>78758741.549999997</v>
      </c>
      <c r="P148" s="11">
        <v>60897453.159999996</v>
      </c>
      <c r="Q148" s="11">
        <v>70</v>
      </c>
      <c r="R148" s="11">
        <v>0</v>
      </c>
      <c r="S148" s="11">
        <v>29650988.93</v>
      </c>
      <c r="T148" s="11">
        <v>0</v>
      </c>
      <c r="U148" s="3">
        <v>2486376.2000000002</v>
      </c>
      <c r="V148" s="3">
        <v>2692474.24</v>
      </c>
      <c r="W148" s="10">
        <f ca="1">SUMIF(employeewise_report_16569168472!$C$1:$O$2593,D148,employeewise_report_16569168472!$O$1:$O$2593)</f>
        <v>2692474.24</v>
      </c>
      <c r="X148" s="10">
        <f t="shared" ca="1" si="5"/>
        <v>0</v>
      </c>
      <c r="Y148" s="3">
        <v>108.29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9</v>
      </c>
      <c r="AL148" s="3">
        <v>27000</v>
      </c>
      <c r="AM148" s="3">
        <v>27000</v>
      </c>
      <c r="AN148" s="3">
        <v>0</v>
      </c>
      <c r="AO148" s="3">
        <v>0</v>
      </c>
      <c r="AP148" s="3">
        <v>3630</v>
      </c>
      <c r="AQ148" s="3">
        <v>2435.58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6065.58</v>
      </c>
    </row>
    <row r="149" spans="1:52" hidden="1" x14ac:dyDescent="0.3">
      <c r="A149" s="1" t="s">
        <v>268</v>
      </c>
      <c r="B149" s="1" t="s">
        <v>19</v>
      </c>
      <c r="C149" s="1">
        <v>2832</v>
      </c>
      <c r="D149" s="1" t="s">
        <v>294</v>
      </c>
      <c r="E149" s="1" t="s">
        <v>17</v>
      </c>
      <c r="F149" s="3">
        <v>744597610.20000005</v>
      </c>
      <c r="G149" s="3">
        <v>625462339.25</v>
      </c>
      <c r="H149" s="3">
        <v>84</v>
      </c>
      <c r="I149" s="3">
        <v>385</v>
      </c>
      <c r="J149" s="3">
        <v>271.54000000000002</v>
      </c>
      <c r="K149" s="3">
        <f t="shared" si="4"/>
        <v>70.529870129870133</v>
      </c>
      <c r="L149" s="3">
        <v>2094505</v>
      </c>
      <c r="M149" s="3">
        <v>1698148.51</v>
      </c>
      <c r="N149" s="3">
        <v>81.08</v>
      </c>
      <c r="O149" s="11">
        <v>78758741.549999997</v>
      </c>
      <c r="P149" s="11">
        <v>60897453.159999996</v>
      </c>
      <c r="Q149" s="11">
        <v>70</v>
      </c>
      <c r="R149" s="11">
        <v>0</v>
      </c>
      <c r="S149" s="11">
        <v>29650988.93</v>
      </c>
      <c r="T149" s="11">
        <v>0</v>
      </c>
      <c r="U149" s="3">
        <v>32589679.719999999</v>
      </c>
      <c r="V149" s="3">
        <v>28605248.690000001</v>
      </c>
      <c r="W149" s="10">
        <f ca="1">SUMIF(employeewise_report_16569168472!$C$1:$O$2593,D149,employeewise_report_16569168472!$O$1:$O$2593)</f>
        <v>28605248.689999998</v>
      </c>
      <c r="X149" s="10">
        <f t="shared" ca="1" si="5"/>
        <v>0</v>
      </c>
      <c r="Y149" s="3">
        <v>87.77</v>
      </c>
      <c r="Z149" s="3">
        <v>3984431.03</v>
      </c>
      <c r="AA149" s="3">
        <v>0</v>
      </c>
      <c r="AB149" s="3">
        <v>0</v>
      </c>
      <c r="AC149" s="3">
        <v>17.68</v>
      </c>
      <c r="AD149" s="3">
        <v>14.64</v>
      </c>
      <c r="AE149" s="3">
        <v>82.81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11</v>
      </c>
      <c r="AL149" s="3">
        <v>65000</v>
      </c>
      <c r="AM149" s="3">
        <v>65000</v>
      </c>
      <c r="AN149" s="3">
        <v>600</v>
      </c>
      <c r="AO149" s="3">
        <v>2</v>
      </c>
      <c r="AP149" s="3">
        <v>2805</v>
      </c>
      <c r="AQ149" s="3">
        <v>2435.58</v>
      </c>
      <c r="AR149" s="3">
        <v>2805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8645.58</v>
      </c>
    </row>
    <row r="150" spans="1:52" hidden="1" x14ac:dyDescent="0.3">
      <c r="A150" s="15" t="s">
        <v>307</v>
      </c>
      <c r="B150" s="15" t="s">
        <v>19</v>
      </c>
      <c r="C150" s="15">
        <v>2845</v>
      </c>
      <c r="D150" s="15" t="s">
        <v>324</v>
      </c>
      <c r="E150" s="15" t="s">
        <v>17</v>
      </c>
      <c r="F150" s="16">
        <v>642494099</v>
      </c>
      <c r="G150" s="16">
        <v>474597276.92000002</v>
      </c>
      <c r="H150" s="16">
        <v>73.87</v>
      </c>
      <c r="I150" s="16">
        <v>650</v>
      </c>
      <c r="J150" s="16">
        <v>305.88</v>
      </c>
      <c r="K150" s="16">
        <f t="shared" si="4"/>
        <v>47.058461538461536</v>
      </c>
      <c r="L150" s="16">
        <v>1032895.5</v>
      </c>
      <c r="M150" s="16">
        <v>999215.6</v>
      </c>
      <c r="N150" s="16">
        <v>96.74</v>
      </c>
      <c r="O150" s="11">
        <v>79363966.629999995</v>
      </c>
      <c r="P150" s="11">
        <v>47015389.140000001</v>
      </c>
      <c r="Q150" s="11">
        <v>0</v>
      </c>
      <c r="R150" s="11">
        <v>0</v>
      </c>
      <c r="S150" s="11">
        <v>28262850.710000001</v>
      </c>
      <c r="T150" s="11">
        <v>0</v>
      </c>
      <c r="U150" s="16">
        <v>2799922.84</v>
      </c>
      <c r="V150" s="16">
        <v>2137753.98</v>
      </c>
      <c r="W150" s="10">
        <f ca="1">SUMIF(employeewise_report_16569168472!$C$1:$O$2593,D150,employeewise_report_16569168472!$O$1:$O$2593)</f>
        <v>2137753.98</v>
      </c>
      <c r="X150" s="10">
        <f t="shared" ca="1" si="5"/>
        <v>0</v>
      </c>
      <c r="Y150" s="16">
        <v>76.349999999999994</v>
      </c>
      <c r="Z150" s="16">
        <v>662168.86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6</v>
      </c>
      <c r="AL150" s="16">
        <v>24500</v>
      </c>
      <c r="AM150" s="16">
        <v>24500</v>
      </c>
      <c r="AN150" s="16">
        <v>0</v>
      </c>
      <c r="AO150" s="16">
        <v>0</v>
      </c>
      <c r="AP150" s="16">
        <v>2310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2310</v>
      </c>
    </row>
    <row r="151" spans="1:52" hidden="1" x14ac:dyDescent="0.3">
      <c r="A151" s="15" t="s">
        <v>307</v>
      </c>
      <c r="B151" s="15" t="s">
        <v>19</v>
      </c>
      <c r="C151" s="15">
        <v>2855</v>
      </c>
      <c r="D151" s="15" t="s">
        <v>334</v>
      </c>
      <c r="E151" s="15" t="s">
        <v>17</v>
      </c>
      <c r="F151" s="16">
        <v>642494099</v>
      </c>
      <c r="G151" s="16">
        <v>474597276.92000002</v>
      </c>
      <c r="H151" s="16">
        <v>73.87</v>
      </c>
      <c r="I151" s="16">
        <v>650</v>
      </c>
      <c r="J151" s="16">
        <v>305.88</v>
      </c>
      <c r="K151" s="16">
        <f t="shared" si="4"/>
        <v>47.058461538461536</v>
      </c>
      <c r="L151" s="16">
        <v>1032895.5</v>
      </c>
      <c r="M151" s="16">
        <v>999215.6</v>
      </c>
      <c r="N151" s="16">
        <v>96.74</v>
      </c>
      <c r="O151" s="11">
        <v>79363966.629999995</v>
      </c>
      <c r="P151" s="11">
        <v>47015389.140000001</v>
      </c>
      <c r="Q151" s="11">
        <v>0</v>
      </c>
      <c r="R151" s="11">
        <v>0</v>
      </c>
      <c r="S151" s="11">
        <v>28262850.710000001</v>
      </c>
      <c r="T151" s="11">
        <v>0</v>
      </c>
      <c r="U151" s="16">
        <v>27285126.640000001</v>
      </c>
      <c r="V151" s="16">
        <v>15435070.630000001</v>
      </c>
      <c r="W151" s="10">
        <f ca="1">SUMIF(employeewise_report_16569168472!$C$1:$O$2593,D151,employeewise_report_16569168472!$O$1:$O$2593)</f>
        <v>15435070.629999999</v>
      </c>
      <c r="X151" s="10">
        <f t="shared" ca="1" si="5"/>
        <v>0</v>
      </c>
      <c r="Y151" s="16">
        <v>56.57</v>
      </c>
      <c r="Z151" s="16">
        <v>11850056.01</v>
      </c>
      <c r="AA151" s="16">
        <v>0</v>
      </c>
      <c r="AB151" s="16">
        <v>0</v>
      </c>
      <c r="AC151" s="16">
        <v>37.28</v>
      </c>
      <c r="AD151" s="16">
        <v>13.97</v>
      </c>
      <c r="AE151" s="16">
        <v>37.47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23</v>
      </c>
      <c r="AL151" s="12">
        <v>190500</v>
      </c>
      <c r="AM151" s="12">
        <v>190500</v>
      </c>
      <c r="AN151" s="12">
        <v>2567.5</v>
      </c>
      <c r="AO151" s="16">
        <v>4</v>
      </c>
      <c r="AP151" s="16">
        <v>0</v>
      </c>
      <c r="AQ151" s="11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2567.5</v>
      </c>
    </row>
    <row r="152" spans="1:52" hidden="1" x14ac:dyDescent="0.3">
      <c r="A152" s="1" t="s">
        <v>268</v>
      </c>
      <c r="B152" s="1" t="s">
        <v>19</v>
      </c>
      <c r="C152" s="1">
        <v>2873</v>
      </c>
      <c r="D152" s="1" t="s">
        <v>293</v>
      </c>
      <c r="E152" s="1" t="s">
        <v>17</v>
      </c>
      <c r="F152" s="3">
        <v>744597610.20000005</v>
      </c>
      <c r="G152" s="3">
        <v>625462339.25</v>
      </c>
      <c r="H152" s="3">
        <v>84</v>
      </c>
      <c r="I152" s="3">
        <v>385</v>
      </c>
      <c r="J152" s="3">
        <v>271.54000000000002</v>
      </c>
      <c r="K152" s="3">
        <f t="shared" si="4"/>
        <v>70.529870129870133</v>
      </c>
      <c r="L152" s="3">
        <v>2094505</v>
      </c>
      <c r="M152" s="3">
        <v>1698148.51</v>
      </c>
      <c r="N152" s="3">
        <v>81.08</v>
      </c>
      <c r="O152" s="11">
        <v>78758741.549999997</v>
      </c>
      <c r="P152" s="11">
        <v>60897453.159999996</v>
      </c>
      <c r="Q152" s="11">
        <v>70</v>
      </c>
      <c r="R152" s="11">
        <v>0</v>
      </c>
      <c r="S152" s="11">
        <v>29650988.93</v>
      </c>
      <c r="T152" s="11">
        <v>0</v>
      </c>
      <c r="U152" s="3">
        <v>32589679.719999999</v>
      </c>
      <c r="V152" s="3">
        <v>22477705.02</v>
      </c>
      <c r="W152" s="10">
        <f ca="1">SUMIF(employeewise_report_16569168472!$C$1:$O$2593,D152,employeewise_report_16569168472!$O$1:$O$2593)</f>
        <v>22477705.02</v>
      </c>
      <c r="X152" s="10">
        <f t="shared" ca="1" si="5"/>
        <v>0</v>
      </c>
      <c r="Y152" s="3">
        <v>68.97</v>
      </c>
      <c r="Z152" s="3">
        <v>10111974.699999999</v>
      </c>
      <c r="AA152" s="3">
        <v>0</v>
      </c>
      <c r="AB152" s="3">
        <v>0</v>
      </c>
      <c r="AC152" s="3">
        <v>17.68</v>
      </c>
      <c r="AD152" s="3">
        <v>11.18</v>
      </c>
      <c r="AE152" s="3">
        <v>63.24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10</v>
      </c>
      <c r="AL152" s="3">
        <v>49000</v>
      </c>
      <c r="AM152" s="3">
        <v>49000</v>
      </c>
      <c r="AN152" s="3">
        <v>270</v>
      </c>
      <c r="AO152" s="3">
        <v>1</v>
      </c>
      <c r="AP152" s="3">
        <v>1980</v>
      </c>
      <c r="AQ152" s="3">
        <v>2435.58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4685.58</v>
      </c>
    </row>
    <row r="153" spans="1:52" hidden="1" x14ac:dyDescent="0.3">
      <c r="A153" s="1" t="s">
        <v>268</v>
      </c>
      <c r="B153" s="1" t="s">
        <v>19</v>
      </c>
      <c r="C153" s="1">
        <v>2874</v>
      </c>
      <c r="D153" s="1" t="s">
        <v>277</v>
      </c>
      <c r="E153" s="1" t="s">
        <v>63</v>
      </c>
      <c r="F153" s="3">
        <v>744597610.20000005</v>
      </c>
      <c r="G153" s="3">
        <v>625462339.25</v>
      </c>
      <c r="H153" s="3">
        <v>84</v>
      </c>
      <c r="I153" s="3">
        <v>385</v>
      </c>
      <c r="J153" s="3">
        <v>271.54000000000002</v>
      </c>
      <c r="K153" s="3">
        <f t="shared" si="4"/>
        <v>70.529870129870133</v>
      </c>
      <c r="L153" s="3">
        <v>2094505</v>
      </c>
      <c r="M153" s="3">
        <v>1698148.51</v>
      </c>
      <c r="N153" s="3">
        <v>81.08</v>
      </c>
      <c r="O153" s="11">
        <v>78758741.549999997</v>
      </c>
      <c r="P153" s="11">
        <v>60897453.159999996</v>
      </c>
      <c r="Q153" s="11">
        <v>70</v>
      </c>
      <c r="R153" s="11">
        <v>0</v>
      </c>
      <c r="S153" s="11">
        <v>29650988.93</v>
      </c>
      <c r="T153" s="11">
        <v>0</v>
      </c>
      <c r="U153" s="3">
        <v>3051721.4</v>
      </c>
      <c r="V153" s="3">
        <v>2755594.27</v>
      </c>
      <c r="W153" s="10">
        <f ca="1">SUMIF(employeewise_report_16569168472!$C$1:$O$2593,D153,employeewise_report_16569168472!$O$1:$O$2593)</f>
        <v>2755594.27</v>
      </c>
      <c r="X153" s="10">
        <f t="shared" ca="1" si="5"/>
        <v>0</v>
      </c>
      <c r="Y153" s="3">
        <v>90.3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11</v>
      </c>
      <c r="AL153" s="3">
        <v>96000</v>
      </c>
      <c r="AM153" s="3">
        <v>96000</v>
      </c>
      <c r="AN153" s="3">
        <v>1012.5</v>
      </c>
      <c r="AO153" s="3">
        <v>2.25</v>
      </c>
      <c r="AP153" s="3">
        <v>5100</v>
      </c>
      <c r="AQ153" s="3">
        <v>3711.36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9823.86</v>
      </c>
    </row>
    <row r="154" spans="1:52" hidden="1" x14ac:dyDescent="0.3">
      <c r="A154" s="9" t="s">
        <v>422</v>
      </c>
      <c r="B154" s="9" t="s">
        <v>19</v>
      </c>
      <c r="C154" s="9">
        <v>2880</v>
      </c>
      <c r="D154" s="9" t="s">
        <v>442</v>
      </c>
      <c r="E154" s="9" t="s">
        <v>17</v>
      </c>
      <c r="F154" s="10">
        <v>700885293.10000002</v>
      </c>
      <c r="G154" s="10">
        <v>605740730.62</v>
      </c>
      <c r="H154" s="10">
        <v>86.43</v>
      </c>
      <c r="I154" s="10">
        <v>630</v>
      </c>
      <c r="J154" s="10">
        <v>512.16</v>
      </c>
      <c r="K154" s="10">
        <f t="shared" si="4"/>
        <v>81.295238095238091</v>
      </c>
      <c r="L154" s="10">
        <v>1558298.7</v>
      </c>
      <c r="M154" s="10">
        <v>1041917.11</v>
      </c>
      <c r="N154" s="10">
        <v>66.86</v>
      </c>
      <c r="O154" s="11">
        <v>79153861.75</v>
      </c>
      <c r="P154" s="11">
        <v>65493954.799999997</v>
      </c>
      <c r="Q154" s="11">
        <v>85</v>
      </c>
      <c r="R154" s="11">
        <v>0</v>
      </c>
      <c r="S154" s="11">
        <v>52278949.079999998</v>
      </c>
      <c r="T154" s="11">
        <v>0</v>
      </c>
      <c r="U154" s="10">
        <v>17240553.629999999</v>
      </c>
      <c r="V154" s="10">
        <v>16909315.84</v>
      </c>
      <c r="W154" s="10">
        <f ca="1">SUMIF(employeewise_report_16569168472!$C$1:$O$2593,D154,employeewise_report_16569168472!$O$1:$O$2593)</f>
        <v>16909315.840000004</v>
      </c>
      <c r="X154" s="10">
        <f t="shared" ca="1" si="5"/>
        <v>0</v>
      </c>
      <c r="Y154" s="10">
        <v>98.08</v>
      </c>
      <c r="Z154" s="10">
        <v>0</v>
      </c>
      <c r="AA154" s="10">
        <v>0</v>
      </c>
      <c r="AB154" s="10">
        <v>0</v>
      </c>
      <c r="AC154" s="10">
        <v>22.3</v>
      </c>
      <c r="AD154" s="10">
        <v>15.76</v>
      </c>
      <c r="AE154" s="10">
        <v>70.67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37</v>
      </c>
      <c r="AL154" s="10">
        <v>166000</v>
      </c>
      <c r="AM154" s="10">
        <v>159000</v>
      </c>
      <c r="AN154" s="10">
        <v>1987.5</v>
      </c>
      <c r="AO154" s="10">
        <v>3.75</v>
      </c>
      <c r="AP154" s="10">
        <v>3300</v>
      </c>
      <c r="AQ154" s="10">
        <v>2606.31</v>
      </c>
      <c r="AR154" s="10">
        <v>2310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10203.81</v>
      </c>
    </row>
    <row r="155" spans="1:52" hidden="1" x14ac:dyDescent="0.3">
      <c r="A155" s="9" t="s">
        <v>513</v>
      </c>
      <c r="B155" s="9" t="s">
        <v>19</v>
      </c>
      <c r="C155" s="9">
        <v>2894</v>
      </c>
      <c r="D155" s="9" t="s">
        <v>589</v>
      </c>
      <c r="E155" s="9" t="s">
        <v>17</v>
      </c>
      <c r="F155" s="10">
        <v>2127203274.5</v>
      </c>
      <c r="G155" s="10">
        <v>1881810790.4000001</v>
      </c>
      <c r="H155" s="10">
        <v>88.46</v>
      </c>
      <c r="I155" s="10">
        <v>775</v>
      </c>
      <c r="J155" s="10">
        <v>667.79</v>
      </c>
      <c r="K155" s="10">
        <f t="shared" si="4"/>
        <v>86.166451612903217</v>
      </c>
      <c r="L155" s="10">
        <v>5507775</v>
      </c>
      <c r="M155" s="10">
        <v>2884620.88</v>
      </c>
      <c r="N155" s="10">
        <v>52.37</v>
      </c>
      <c r="O155" s="11">
        <v>217632146.47</v>
      </c>
      <c r="P155" s="11">
        <v>176992449.84999999</v>
      </c>
      <c r="Q155" s="11">
        <v>85</v>
      </c>
      <c r="R155" s="11">
        <v>0</v>
      </c>
      <c r="S155" s="11">
        <v>81249366.950000003</v>
      </c>
      <c r="T155" s="11">
        <v>0</v>
      </c>
      <c r="U155" s="10">
        <v>18520968.489999998</v>
      </c>
      <c r="V155" s="10">
        <v>19446115.600000001</v>
      </c>
      <c r="W155" s="10">
        <f ca="1">SUMIF(employeewise_report_16569168472!$C$1:$O$2593,D155,employeewise_report_16569168472!$O$1:$O$2593)</f>
        <v>19446115.600000001</v>
      </c>
      <c r="X155" s="10">
        <f t="shared" ca="1" si="5"/>
        <v>0</v>
      </c>
      <c r="Y155" s="10">
        <v>105</v>
      </c>
      <c r="Z155" s="10">
        <v>0</v>
      </c>
      <c r="AA155" s="10">
        <v>0</v>
      </c>
      <c r="AB155" s="10">
        <v>0</v>
      </c>
      <c r="AC155" s="10">
        <v>9.3000000000000007</v>
      </c>
      <c r="AD155" s="10">
        <v>6.09</v>
      </c>
      <c r="AE155" s="10">
        <v>65.48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19</v>
      </c>
      <c r="AL155" s="10">
        <v>51000</v>
      </c>
      <c r="AM155" s="10">
        <v>51000</v>
      </c>
      <c r="AN155" s="10">
        <v>230</v>
      </c>
      <c r="AO155" s="10">
        <v>1</v>
      </c>
      <c r="AP155" s="10">
        <v>3630</v>
      </c>
      <c r="AQ155" s="10">
        <v>2561.9</v>
      </c>
      <c r="AR155" s="10">
        <v>1980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8401.9</v>
      </c>
    </row>
    <row r="156" spans="1:52" hidden="1" x14ac:dyDescent="0.3">
      <c r="A156" s="15" t="s">
        <v>394</v>
      </c>
      <c r="B156" s="15" t="s">
        <v>19</v>
      </c>
      <c r="C156" s="15">
        <v>2919</v>
      </c>
      <c r="D156" s="15" t="s">
        <v>402</v>
      </c>
      <c r="E156" s="15" t="s">
        <v>17</v>
      </c>
      <c r="F156" s="16">
        <v>441072019</v>
      </c>
      <c r="G156" s="16">
        <v>376875881.31</v>
      </c>
      <c r="H156" s="16">
        <v>85.45</v>
      </c>
      <c r="I156" s="16">
        <v>230</v>
      </c>
      <c r="J156" s="16">
        <v>152.74</v>
      </c>
      <c r="K156" s="16">
        <f t="shared" si="4"/>
        <v>66.408695652173918</v>
      </c>
      <c r="L156" s="16">
        <v>1113266</v>
      </c>
      <c r="M156" s="16">
        <v>1064226.56</v>
      </c>
      <c r="N156" s="16">
        <v>95.59</v>
      </c>
      <c r="O156" s="11">
        <v>46777344.350000001</v>
      </c>
      <c r="P156" s="11">
        <v>33921938.560000002</v>
      </c>
      <c r="Q156" s="11">
        <v>70</v>
      </c>
      <c r="R156" s="11">
        <v>0</v>
      </c>
      <c r="S156" s="11">
        <v>14677500.310000001</v>
      </c>
      <c r="T156" s="11">
        <v>0</v>
      </c>
      <c r="U156" s="16">
        <v>2132106.16</v>
      </c>
      <c r="V156" s="16">
        <v>2336586.0299999998</v>
      </c>
      <c r="W156" s="10">
        <f ca="1">SUMIF(employeewise_report_16569168472!$C$1:$O$2593,D156,employeewise_report_16569168472!$O$1:$O$2593)</f>
        <v>2336586.0300000003</v>
      </c>
      <c r="X156" s="10">
        <f t="shared" ca="1" si="5"/>
        <v>0</v>
      </c>
      <c r="Y156" s="16">
        <v>109.59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19</v>
      </c>
      <c r="AL156" s="16">
        <v>72000</v>
      </c>
      <c r="AM156" s="16">
        <v>72000</v>
      </c>
      <c r="AN156" s="16">
        <v>595</v>
      </c>
      <c r="AO156" s="16">
        <v>2</v>
      </c>
      <c r="AP156" s="16">
        <v>3630</v>
      </c>
      <c r="AQ156" s="16">
        <v>2284.38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6509.38</v>
      </c>
    </row>
    <row r="157" spans="1:52" hidden="1" x14ac:dyDescent="0.3">
      <c r="A157" s="1" t="s">
        <v>268</v>
      </c>
      <c r="B157" s="1" t="s">
        <v>19</v>
      </c>
      <c r="C157" s="1">
        <v>2964</v>
      </c>
      <c r="D157" s="1" t="s">
        <v>292</v>
      </c>
      <c r="E157" s="1" t="s">
        <v>17</v>
      </c>
      <c r="F157" s="3">
        <v>744597610.20000005</v>
      </c>
      <c r="G157" s="3">
        <v>625462339.25</v>
      </c>
      <c r="H157" s="3">
        <v>84</v>
      </c>
      <c r="I157" s="3">
        <v>385</v>
      </c>
      <c r="J157" s="3">
        <v>271.54000000000002</v>
      </c>
      <c r="K157" s="3">
        <f t="shared" si="4"/>
        <v>70.529870129870133</v>
      </c>
      <c r="L157" s="3">
        <v>2094505</v>
      </c>
      <c r="M157" s="3">
        <v>1698148.51</v>
      </c>
      <c r="N157" s="3">
        <v>81.08</v>
      </c>
      <c r="O157" s="11">
        <v>78758741.549999997</v>
      </c>
      <c r="P157" s="11">
        <v>60897453.159999996</v>
      </c>
      <c r="Q157" s="11">
        <v>70</v>
      </c>
      <c r="R157" s="11">
        <v>0</v>
      </c>
      <c r="S157" s="11">
        <v>29650988.93</v>
      </c>
      <c r="T157" s="11">
        <v>0</v>
      </c>
      <c r="U157" s="3">
        <v>32589679.719999999</v>
      </c>
      <c r="V157" s="3">
        <v>24357645.34</v>
      </c>
      <c r="W157" s="10">
        <f ca="1">SUMIF(employeewise_report_16569168472!$C$1:$O$2593,D157,employeewise_report_16569168472!$O$1:$O$2593)</f>
        <v>24357645.34</v>
      </c>
      <c r="X157" s="10">
        <f t="shared" ca="1" si="5"/>
        <v>0</v>
      </c>
      <c r="Y157" s="3">
        <v>74.739999999999995</v>
      </c>
      <c r="Z157" s="3">
        <v>8232034.3799999999</v>
      </c>
      <c r="AA157" s="3">
        <v>0</v>
      </c>
      <c r="AB157" s="3">
        <v>0</v>
      </c>
      <c r="AC157" s="3">
        <v>17.68</v>
      </c>
      <c r="AD157" s="3">
        <v>10.74</v>
      </c>
      <c r="AE157" s="3">
        <v>60.75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12</v>
      </c>
      <c r="AL157" s="3">
        <v>62000</v>
      </c>
      <c r="AM157" s="3">
        <v>62000</v>
      </c>
      <c r="AN157" s="3">
        <v>550</v>
      </c>
      <c r="AO157" s="3">
        <v>1.25</v>
      </c>
      <c r="AP157" s="3">
        <v>2310</v>
      </c>
      <c r="AQ157" s="3">
        <v>2435.58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5295.58</v>
      </c>
    </row>
    <row r="158" spans="1:52" hidden="1" x14ac:dyDescent="0.3">
      <c r="A158" s="9" t="s">
        <v>513</v>
      </c>
      <c r="B158" s="9" t="s">
        <v>19</v>
      </c>
      <c r="C158" s="9">
        <v>2965</v>
      </c>
      <c r="D158" s="9" t="s">
        <v>574</v>
      </c>
      <c r="E158" s="9" t="s">
        <v>63</v>
      </c>
      <c r="F158" s="10">
        <v>2127203274.5</v>
      </c>
      <c r="G158" s="10">
        <v>1881810790.4000001</v>
      </c>
      <c r="H158" s="10">
        <v>88.46</v>
      </c>
      <c r="I158" s="10">
        <v>775</v>
      </c>
      <c r="J158" s="10">
        <v>667.79</v>
      </c>
      <c r="K158" s="10">
        <f t="shared" si="4"/>
        <v>86.166451612903217</v>
      </c>
      <c r="L158" s="10">
        <v>5507775</v>
      </c>
      <c r="M158" s="10">
        <v>2884620.88</v>
      </c>
      <c r="N158" s="10">
        <v>52.37</v>
      </c>
      <c r="O158" s="11">
        <v>217632146.47</v>
      </c>
      <c r="P158" s="11">
        <v>176992449.84999999</v>
      </c>
      <c r="Q158" s="11">
        <v>85</v>
      </c>
      <c r="R158" s="11">
        <v>0</v>
      </c>
      <c r="S158" s="11">
        <v>81249366.950000003</v>
      </c>
      <c r="T158" s="11">
        <v>0</v>
      </c>
      <c r="U158" s="10">
        <v>68136248.930000007</v>
      </c>
      <c r="V158" s="10">
        <v>55476035.020000003</v>
      </c>
      <c r="W158" s="10">
        <f ca="1">SUMIF(employeewise_report_16569168472!$C$1:$O$2593,D158,employeewise_report_16569168472!$O$1:$O$2593)</f>
        <v>55476035.020000003</v>
      </c>
      <c r="X158" s="10">
        <f t="shared" ca="1" si="5"/>
        <v>0</v>
      </c>
      <c r="Y158" s="10">
        <v>81.42</v>
      </c>
      <c r="Z158" s="10">
        <v>12660213.91</v>
      </c>
      <c r="AA158" s="10">
        <v>0</v>
      </c>
      <c r="AB158" s="10">
        <v>0</v>
      </c>
      <c r="AC158" s="10">
        <v>17.7</v>
      </c>
      <c r="AD158" s="10">
        <v>14.89</v>
      </c>
      <c r="AE158" s="10">
        <v>84.12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24</v>
      </c>
      <c r="AL158" s="10">
        <v>175000</v>
      </c>
      <c r="AM158" s="10">
        <v>175000</v>
      </c>
      <c r="AN158" s="10">
        <v>2360</v>
      </c>
      <c r="AO158" s="10">
        <v>2.75</v>
      </c>
      <c r="AP158" s="10">
        <v>4335</v>
      </c>
      <c r="AQ158" s="10">
        <v>3903.84</v>
      </c>
      <c r="AR158" s="10">
        <v>4335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14933.84</v>
      </c>
    </row>
    <row r="159" spans="1:52" hidden="1" x14ac:dyDescent="0.3">
      <c r="A159" s="15" t="s">
        <v>307</v>
      </c>
      <c r="B159" s="15" t="s">
        <v>19</v>
      </c>
      <c r="C159" s="15">
        <v>2970</v>
      </c>
      <c r="D159" s="15" t="s">
        <v>323</v>
      </c>
      <c r="E159" s="15" t="s">
        <v>17</v>
      </c>
      <c r="F159" s="16">
        <v>642494099</v>
      </c>
      <c r="G159" s="16">
        <v>474597276.92000002</v>
      </c>
      <c r="H159" s="16">
        <v>73.87</v>
      </c>
      <c r="I159" s="16">
        <v>650</v>
      </c>
      <c r="J159" s="16">
        <v>305.88</v>
      </c>
      <c r="K159" s="16">
        <f t="shared" si="4"/>
        <v>47.058461538461536</v>
      </c>
      <c r="L159" s="16">
        <v>1032895.5</v>
      </c>
      <c r="M159" s="16">
        <v>999215.6</v>
      </c>
      <c r="N159" s="16">
        <v>96.74</v>
      </c>
      <c r="O159" s="11">
        <v>79363966.629999995</v>
      </c>
      <c r="P159" s="11">
        <v>47015389.140000001</v>
      </c>
      <c r="Q159" s="11">
        <v>0</v>
      </c>
      <c r="R159" s="11">
        <v>0</v>
      </c>
      <c r="S159" s="11">
        <v>28262850.710000001</v>
      </c>
      <c r="T159" s="11">
        <v>0</v>
      </c>
      <c r="U159" s="16">
        <v>2799922.84</v>
      </c>
      <c r="V159" s="16">
        <v>2363679.2200000002</v>
      </c>
      <c r="W159" s="10">
        <f ca="1">SUMIF(employeewise_report_16569168472!$C$1:$O$2593,D159,employeewise_report_16569168472!$O$1:$O$2593)</f>
        <v>2363679.2199999997</v>
      </c>
      <c r="X159" s="10">
        <f t="shared" ca="1" si="5"/>
        <v>0</v>
      </c>
      <c r="Y159" s="16">
        <v>84.42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12</v>
      </c>
      <c r="AL159" s="16">
        <v>48000</v>
      </c>
      <c r="AM159" s="16">
        <v>48000</v>
      </c>
      <c r="AN159" s="16">
        <v>480</v>
      </c>
      <c r="AO159" s="16">
        <v>2</v>
      </c>
      <c r="AP159" s="16">
        <v>2805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3285</v>
      </c>
    </row>
    <row r="160" spans="1:52" hidden="1" x14ac:dyDescent="0.3">
      <c r="A160" s="1" t="s">
        <v>195</v>
      </c>
      <c r="B160" s="1" t="s">
        <v>19</v>
      </c>
      <c r="C160" s="1">
        <v>2984</v>
      </c>
      <c r="D160" s="1" t="s">
        <v>211</v>
      </c>
      <c r="E160" s="1" t="s">
        <v>17</v>
      </c>
      <c r="F160" s="3">
        <v>284208431.60000002</v>
      </c>
      <c r="G160" s="3">
        <v>220722406.90000001</v>
      </c>
      <c r="H160" s="3">
        <v>77.66</v>
      </c>
      <c r="I160" s="3">
        <v>190</v>
      </c>
      <c r="J160" s="3">
        <v>186.27</v>
      </c>
      <c r="K160" s="3">
        <f t="shared" si="4"/>
        <v>98.036842105263162</v>
      </c>
      <c r="L160" s="3">
        <v>552258</v>
      </c>
      <c r="M160" s="3">
        <v>480501.8</v>
      </c>
      <c r="N160" s="3">
        <v>87.01</v>
      </c>
      <c r="O160" s="11">
        <v>32053354.91</v>
      </c>
      <c r="P160" s="11">
        <v>23053904.039999999</v>
      </c>
      <c r="Q160" s="11">
        <v>70</v>
      </c>
      <c r="R160" s="11">
        <v>0</v>
      </c>
      <c r="S160" s="11">
        <v>20953834.210000001</v>
      </c>
      <c r="T160" s="11">
        <v>0</v>
      </c>
      <c r="U160" s="3">
        <v>25038533.059999999</v>
      </c>
      <c r="V160" s="3">
        <v>12977157.52</v>
      </c>
      <c r="W160" s="10">
        <f ca="1">SUMIF(employeewise_report_16569168472!$C$1:$O$2593,D160,employeewise_report_16569168472!$O$1:$O$2593)</f>
        <v>12977157.519999998</v>
      </c>
      <c r="X160" s="10">
        <f t="shared" ca="1" si="5"/>
        <v>0</v>
      </c>
      <c r="Y160" s="3">
        <v>51.83</v>
      </c>
      <c r="Z160" s="3">
        <v>12061375.539999999</v>
      </c>
      <c r="AA160" s="3">
        <v>0</v>
      </c>
      <c r="AB160" s="3">
        <v>0</v>
      </c>
      <c r="AC160" s="3">
        <v>17.489999999999998</v>
      </c>
      <c r="AD160" s="3">
        <v>16.02</v>
      </c>
      <c r="AE160" s="3">
        <v>91.6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16</v>
      </c>
      <c r="AL160" s="12">
        <v>145000</v>
      </c>
      <c r="AM160" s="12">
        <v>145000</v>
      </c>
      <c r="AN160" s="12">
        <v>1750</v>
      </c>
      <c r="AO160" s="3">
        <v>3.5</v>
      </c>
      <c r="AP160" s="3">
        <v>0</v>
      </c>
      <c r="AQ160" s="11">
        <v>2265.48</v>
      </c>
      <c r="AR160" s="3">
        <v>3300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7315.48</v>
      </c>
    </row>
    <row r="161" spans="1:52" hidden="1" x14ac:dyDescent="0.3">
      <c r="A161" s="1" t="s">
        <v>487</v>
      </c>
      <c r="B161" s="1" t="s">
        <v>19</v>
      </c>
      <c r="C161" s="1">
        <v>3074</v>
      </c>
      <c r="D161" s="1" t="s">
        <v>494</v>
      </c>
      <c r="E161" s="1" t="s">
        <v>17</v>
      </c>
      <c r="F161" s="3">
        <v>415710172.69999999</v>
      </c>
      <c r="G161" s="3">
        <v>367174077.75999999</v>
      </c>
      <c r="H161" s="3">
        <v>88.32</v>
      </c>
      <c r="I161" s="3">
        <v>180</v>
      </c>
      <c r="J161" s="3">
        <v>210.2</v>
      </c>
      <c r="K161" s="3">
        <f t="shared" si="4"/>
        <v>116.77777777777777</v>
      </c>
      <c r="L161" s="3">
        <v>1037540</v>
      </c>
      <c r="M161" s="3">
        <v>1067598.8</v>
      </c>
      <c r="N161" s="3">
        <v>102.9</v>
      </c>
      <c r="O161" s="11">
        <v>46151722.25</v>
      </c>
      <c r="P161" s="11">
        <v>37037897.859999999</v>
      </c>
      <c r="Q161" s="11">
        <v>85</v>
      </c>
      <c r="R161" s="11">
        <v>0</v>
      </c>
      <c r="S161" s="11">
        <v>33962248.409999996</v>
      </c>
      <c r="T161" s="11">
        <v>0</v>
      </c>
      <c r="U161" s="3">
        <v>2163653.84</v>
      </c>
      <c r="V161" s="3">
        <v>1662363.73</v>
      </c>
      <c r="W161" s="10">
        <f ca="1">SUMIF(employeewise_report_16569168472!$C$1:$O$2593,D161,employeewise_report_16569168472!$O$1:$O$2593)</f>
        <v>1662363.73</v>
      </c>
      <c r="X161" s="10">
        <f t="shared" ca="1" si="5"/>
        <v>0</v>
      </c>
      <c r="Y161" s="3">
        <v>76.83</v>
      </c>
      <c r="Z161" s="3">
        <v>501290.11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6</v>
      </c>
      <c r="AL161" s="3">
        <v>25000</v>
      </c>
      <c r="AM161" s="3">
        <v>25000</v>
      </c>
      <c r="AN161" s="3">
        <v>0</v>
      </c>
      <c r="AO161" s="3">
        <v>0</v>
      </c>
      <c r="AP161" s="3">
        <v>2310</v>
      </c>
      <c r="AQ161" s="3">
        <v>2527.88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4837.88</v>
      </c>
    </row>
    <row r="162" spans="1:52" hidden="1" x14ac:dyDescent="0.3">
      <c r="A162" s="1" t="s">
        <v>341</v>
      </c>
      <c r="B162" s="1" t="s">
        <v>19</v>
      </c>
      <c r="C162" s="1">
        <v>3080</v>
      </c>
      <c r="D162" s="1" t="s">
        <v>355</v>
      </c>
      <c r="E162" s="1" t="s">
        <v>63</v>
      </c>
      <c r="F162" s="3">
        <v>604018563.87</v>
      </c>
      <c r="G162" s="3">
        <v>527444926.58999997</v>
      </c>
      <c r="H162" s="3">
        <v>87.32</v>
      </c>
      <c r="I162" s="3">
        <v>340</v>
      </c>
      <c r="J162" s="3">
        <v>307.57</v>
      </c>
      <c r="K162" s="3">
        <f t="shared" si="4"/>
        <v>90.461764705882359</v>
      </c>
      <c r="L162" s="3">
        <v>1304576</v>
      </c>
      <c r="M162" s="3">
        <v>1410762.97</v>
      </c>
      <c r="N162" s="3">
        <v>108.14</v>
      </c>
      <c r="O162" s="11">
        <v>66385676.229999997</v>
      </c>
      <c r="P162" s="11">
        <v>52064575.880000003</v>
      </c>
      <c r="Q162" s="11">
        <v>70</v>
      </c>
      <c r="R162" s="11">
        <v>0</v>
      </c>
      <c r="S162" s="11">
        <v>24344317.079999998</v>
      </c>
      <c r="T162" s="11">
        <v>0</v>
      </c>
      <c r="U162" s="3">
        <v>39452679.549999997</v>
      </c>
      <c r="V162" s="3">
        <v>33548171.149999999</v>
      </c>
      <c r="W162" s="10">
        <f ca="1">SUMIF(employeewise_report_16569168472!$C$1:$O$2593,D162,employeewise_report_16569168472!$O$1:$O$2593)</f>
        <v>33548171.149999999</v>
      </c>
      <c r="X162" s="10">
        <f t="shared" ca="1" si="5"/>
        <v>0</v>
      </c>
      <c r="Y162" s="3">
        <v>85.03</v>
      </c>
      <c r="Z162" s="3">
        <v>5904508.4000000004</v>
      </c>
      <c r="AA162" s="3">
        <v>0</v>
      </c>
      <c r="AB162" s="3">
        <v>0</v>
      </c>
      <c r="AC162" s="3">
        <v>23.06</v>
      </c>
      <c r="AD162" s="3">
        <v>27.21</v>
      </c>
      <c r="AE162" s="3">
        <v>100</v>
      </c>
      <c r="AF162" s="3">
        <v>4.1500000000000004</v>
      </c>
      <c r="AG162" s="3">
        <v>0</v>
      </c>
      <c r="AH162" s="3">
        <v>0</v>
      </c>
      <c r="AI162" s="3">
        <v>0</v>
      </c>
      <c r="AJ162" s="3">
        <v>0</v>
      </c>
      <c r="AK162" s="3">
        <v>27</v>
      </c>
      <c r="AL162" s="3">
        <v>249000</v>
      </c>
      <c r="AM162" s="3">
        <v>249000</v>
      </c>
      <c r="AN162" s="3">
        <v>3585</v>
      </c>
      <c r="AO162" s="3">
        <v>4</v>
      </c>
      <c r="AP162" s="3">
        <v>4335</v>
      </c>
      <c r="AQ162" s="3">
        <v>3764.64</v>
      </c>
      <c r="AR162" s="3">
        <v>5100</v>
      </c>
      <c r="AS162" s="3">
        <v>2490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19274.64</v>
      </c>
    </row>
    <row r="163" spans="1:52" hidden="1" x14ac:dyDescent="0.3">
      <c r="A163" s="1" t="s">
        <v>195</v>
      </c>
      <c r="B163" s="1" t="s">
        <v>19</v>
      </c>
      <c r="C163" s="1">
        <v>3095</v>
      </c>
      <c r="D163" s="1" t="s">
        <v>218</v>
      </c>
      <c r="E163" s="1" t="s">
        <v>63</v>
      </c>
      <c r="F163" s="3">
        <v>284208431.60000002</v>
      </c>
      <c r="G163" s="3">
        <v>220722406.90000001</v>
      </c>
      <c r="H163" s="3">
        <v>77.66</v>
      </c>
      <c r="I163" s="3">
        <v>190</v>
      </c>
      <c r="J163" s="3">
        <v>186.27</v>
      </c>
      <c r="K163" s="3">
        <f t="shared" si="4"/>
        <v>98.036842105263162</v>
      </c>
      <c r="L163" s="3">
        <v>552258</v>
      </c>
      <c r="M163" s="3">
        <v>480501.8</v>
      </c>
      <c r="N163" s="3">
        <v>87.01</v>
      </c>
      <c r="O163" s="11">
        <v>32053354.91</v>
      </c>
      <c r="P163" s="11">
        <v>23053904.039999999</v>
      </c>
      <c r="Q163" s="11">
        <v>70</v>
      </c>
      <c r="R163" s="11">
        <v>0</v>
      </c>
      <c r="S163" s="11">
        <v>20953834.210000001</v>
      </c>
      <c r="T163" s="11">
        <v>0</v>
      </c>
      <c r="U163" s="3">
        <v>2584904.59</v>
      </c>
      <c r="V163" s="3">
        <v>2084649.59</v>
      </c>
      <c r="W163" s="10">
        <f ca="1">SUMIF(employeewise_report_16569168472!$C$1:$O$2593,D163,employeewise_report_16569168472!$O$1:$O$2593)</f>
        <v>2084649.5899999999</v>
      </c>
      <c r="X163" s="10">
        <f t="shared" ca="1" si="5"/>
        <v>0</v>
      </c>
      <c r="Y163" s="3">
        <v>80.650000000000006</v>
      </c>
      <c r="Z163" s="3">
        <v>500255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29</v>
      </c>
      <c r="AL163" s="3">
        <v>137000</v>
      </c>
      <c r="AM163" s="3">
        <v>137000</v>
      </c>
      <c r="AN163" s="3">
        <v>1650</v>
      </c>
      <c r="AO163" s="3">
        <v>3.5</v>
      </c>
      <c r="AP163" s="3">
        <v>4335</v>
      </c>
      <c r="AQ163" s="3">
        <v>3452.16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9437.16</v>
      </c>
    </row>
    <row r="164" spans="1:52" hidden="1" x14ac:dyDescent="0.3">
      <c r="A164" s="1" t="s">
        <v>195</v>
      </c>
      <c r="B164" s="1" t="s">
        <v>19</v>
      </c>
      <c r="C164" s="1">
        <v>3113</v>
      </c>
      <c r="D164" s="1" t="s">
        <v>217</v>
      </c>
      <c r="E164" s="1" t="s">
        <v>17</v>
      </c>
      <c r="F164" s="3">
        <v>284208431.60000002</v>
      </c>
      <c r="G164" s="3">
        <v>220722406.90000001</v>
      </c>
      <c r="H164" s="3">
        <v>77.66</v>
      </c>
      <c r="I164" s="3">
        <v>190</v>
      </c>
      <c r="J164" s="3">
        <v>186.27</v>
      </c>
      <c r="K164" s="3">
        <f t="shared" si="4"/>
        <v>98.036842105263162</v>
      </c>
      <c r="L164" s="3">
        <v>552258</v>
      </c>
      <c r="M164" s="3">
        <v>480501.8</v>
      </c>
      <c r="N164" s="3">
        <v>87.01</v>
      </c>
      <c r="O164" s="11">
        <v>32053354.91</v>
      </c>
      <c r="P164" s="11">
        <v>23053904.039999999</v>
      </c>
      <c r="Q164" s="11">
        <v>70</v>
      </c>
      <c r="R164" s="11">
        <v>0</v>
      </c>
      <c r="S164" s="11">
        <v>20953834.210000001</v>
      </c>
      <c r="T164" s="11">
        <v>0</v>
      </c>
      <c r="U164" s="3">
        <v>2106039.29</v>
      </c>
      <c r="V164" s="3">
        <v>1545974.44</v>
      </c>
      <c r="W164" s="10">
        <f ca="1">SUMIF(employeewise_report_16569168472!$C$1:$O$2593,D164,employeewise_report_16569168472!$O$1:$O$2593)</f>
        <v>1545974.44</v>
      </c>
      <c r="X164" s="10">
        <f t="shared" ca="1" si="5"/>
        <v>0</v>
      </c>
      <c r="Y164" s="3">
        <v>73.41</v>
      </c>
      <c r="Z164" s="3">
        <v>560064.85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9</v>
      </c>
      <c r="AL164" s="3">
        <v>45000</v>
      </c>
      <c r="AM164" s="3">
        <v>45000</v>
      </c>
      <c r="AN164" s="3">
        <v>0</v>
      </c>
      <c r="AO164" s="3">
        <v>0</v>
      </c>
      <c r="AP164" s="3">
        <v>2310</v>
      </c>
      <c r="AQ164" s="3">
        <v>2265.48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4575.4799999999996</v>
      </c>
    </row>
    <row r="165" spans="1:52" hidden="1" x14ac:dyDescent="0.3">
      <c r="A165" s="1" t="s">
        <v>195</v>
      </c>
      <c r="B165" s="1" t="s">
        <v>19</v>
      </c>
      <c r="C165" s="1">
        <v>3115</v>
      </c>
      <c r="D165" s="1" t="s">
        <v>210</v>
      </c>
      <c r="E165" s="1" t="s">
        <v>17</v>
      </c>
      <c r="F165" s="3">
        <v>284208431.60000002</v>
      </c>
      <c r="G165" s="3">
        <v>220722406.90000001</v>
      </c>
      <c r="H165" s="3">
        <v>77.66</v>
      </c>
      <c r="I165" s="3">
        <v>190</v>
      </c>
      <c r="J165" s="3">
        <v>186.27</v>
      </c>
      <c r="K165" s="3">
        <f t="shared" si="4"/>
        <v>98.036842105263162</v>
      </c>
      <c r="L165" s="3">
        <v>552258</v>
      </c>
      <c r="M165" s="3">
        <v>480501.8</v>
      </c>
      <c r="N165" s="3">
        <v>87.01</v>
      </c>
      <c r="O165" s="11">
        <v>32053354.91</v>
      </c>
      <c r="P165" s="11">
        <v>23053904.039999999</v>
      </c>
      <c r="Q165" s="11">
        <v>70</v>
      </c>
      <c r="R165" s="11">
        <v>0</v>
      </c>
      <c r="S165" s="11">
        <v>20953834.210000001</v>
      </c>
      <c r="T165" s="11">
        <v>0</v>
      </c>
      <c r="U165" s="3">
        <v>25038533.059999999</v>
      </c>
      <c r="V165" s="3">
        <v>24344937.77</v>
      </c>
      <c r="W165" s="10">
        <f ca="1">SUMIF(employeewise_report_16569168472!$C$1:$O$2593,D165,employeewise_report_16569168472!$O$1:$O$2593)</f>
        <v>24344937.77</v>
      </c>
      <c r="X165" s="10">
        <f t="shared" ca="1" si="5"/>
        <v>0</v>
      </c>
      <c r="Y165" s="3">
        <v>97.23</v>
      </c>
      <c r="Z165" s="3">
        <v>0</v>
      </c>
      <c r="AA165" s="3">
        <v>0</v>
      </c>
      <c r="AB165" s="3">
        <v>0</v>
      </c>
      <c r="AC165" s="3">
        <v>17.489999999999998</v>
      </c>
      <c r="AD165" s="3">
        <v>18.66</v>
      </c>
      <c r="AE165" s="3">
        <v>100</v>
      </c>
      <c r="AF165" s="3">
        <v>1.17</v>
      </c>
      <c r="AG165" s="3">
        <v>0</v>
      </c>
      <c r="AH165" s="3">
        <v>0</v>
      </c>
      <c r="AI165" s="3">
        <v>0</v>
      </c>
      <c r="AJ165" s="3">
        <v>0</v>
      </c>
      <c r="AK165" s="3">
        <v>36</v>
      </c>
      <c r="AL165" s="3">
        <v>232500</v>
      </c>
      <c r="AM165" s="3">
        <v>232500</v>
      </c>
      <c r="AN165" s="3">
        <v>3370</v>
      </c>
      <c r="AO165" s="3">
        <v>4</v>
      </c>
      <c r="AP165" s="3">
        <v>3300</v>
      </c>
      <c r="AQ165" s="3">
        <v>2265.48</v>
      </c>
      <c r="AR165" s="3">
        <v>3300</v>
      </c>
      <c r="AS165" s="3">
        <v>526.5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12761.98</v>
      </c>
    </row>
    <row r="166" spans="1:52" hidden="1" x14ac:dyDescent="0.3">
      <c r="A166" s="1" t="s">
        <v>370</v>
      </c>
      <c r="B166" s="1" t="s">
        <v>19</v>
      </c>
      <c r="C166" s="1">
        <v>3142</v>
      </c>
      <c r="D166" s="1" t="s">
        <v>387</v>
      </c>
      <c r="E166" s="1" t="s">
        <v>17</v>
      </c>
      <c r="F166" s="3">
        <v>411397036.05000001</v>
      </c>
      <c r="G166" s="3">
        <v>353613020.24000001</v>
      </c>
      <c r="H166" s="3">
        <v>85.95</v>
      </c>
      <c r="I166" s="3">
        <v>255</v>
      </c>
      <c r="J166" s="3">
        <v>238.51</v>
      </c>
      <c r="K166" s="3">
        <f t="shared" si="4"/>
        <v>93.533333333333331</v>
      </c>
      <c r="L166" s="3">
        <v>996586.5</v>
      </c>
      <c r="M166" s="3">
        <v>1111327.3999999999</v>
      </c>
      <c r="N166" s="3">
        <v>111.51</v>
      </c>
      <c r="O166" s="11">
        <v>43661161.369999997</v>
      </c>
      <c r="P166" s="11">
        <v>34249359</v>
      </c>
      <c r="Q166" s="11">
        <v>70</v>
      </c>
      <c r="R166" s="11">
        <v>0</v>
      </c>
      <c r="S166" s="11">
        <v>20756623.52</v>
      </c>
      <c r="T166" s="11">
        <v>0</v>
      </c>
      <c r="U166" s="3">
        <v>29748313.77</v>
      </c>
      <c r="V166" s="3">
        <v>27450916.129999999</v>
      </c>
      <c r="W166" s="10">
        <f ca="1">SUMIF(employeewise_report_16569168472!$C$1:$O$2593,D166,employeewise_report_16569168472!$O$1:$O$2593)</f>
        <v>27450916.129999999</v>
      </c>
      <c r="X166" s="10">
        <f t="shared" ca="1" si="5"/>
        <v>0</v>
      </c>
      <c r="Y166" s="3">
        <v>92.28</v>
      </c>
      <c r="Z166" s="3">
        <v>0</v>
      </c>
      <c r="AA166" s="3">
        <v>0</v>
      </c>
      <c r="AB166" s="3">
        <v>0</v>
      </c>
      <c r="AC166" s="3">
        <v>19.21</v>
      </c>
      <c r="AD166" s="3">
        <v>24.43</v>
      </c>
      <c r="AE166" s="3">
        <v>100</v>
      </c>
      <c r="AF166" s="3">
        <v>5.22</v>
      </c>
      <c r="AG166" s="3">
        <v>0</v>
      </c>
      <c r="AH166" s="3">
        <v>0</v>
      </c>
      <c r="AI166" s="3">
        <v>0</v>
      </c>
      <c r="AJ166" s="3">
        <v>0</v>
      </c>
      <c r="AK166" s="3">
        <v>45</v>
      </c>
      <c r="AL166" s="3">
        <v>277500</v>
      </c>
      <c r="AM166" s="3">
        <v>277500</v>
      </c>
      <c r="AN166" s="3">
        <v>4021.25</v>
      </c>
      <c r="AO166" s="3">
        <v>4.25</v>
      </c>
      <c r="AP166" s="3">
        <v>3300</v>
      </c>
      <c r="AQ166" s="3">
        <v>2470.86</v>
      </c>
      <c r="AR166" s="3">
        <v>3300</v>
      </c>
      <c r="AS166" s="3">
        <v>2349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15441.11</v>
      </c>
    </row>
    <row r="167" spans="1:52" hidden="1" x14ac:dyDescent="0.3">
      <c r="A167" s="15" t="s">
        <v>394</v>
      </c>
      <c r="B167" s="15" t="s">
        <v>19</v>
      </c>
      <c r="C167" s="15">
        <v>3192</v>
      </c>
      <c r="D167" s="15" t="s">
        <v>415</v>
      </c>
      <c r="E167" s="15" t="s">
        <v>63</v>
      </c>
      <c r="F167" s="16">
        <v>441072019</v>
      </c>
      <c r="G167" s="16">
        <v>376875881.31</v>
      </c>
      <c r="H167" s="16">
        <v>85.45</v>
      </c>
      <c r="I167" s="16">
        <v>230</v>
      </c>
      <c r="J167" s="16">
        <v>152.74</v>
      </c>
      <c r="K167" s="16">
        <f t="shared" si="4"/>
        <v>66.408695652173918</v>
      </c>
      <c r="L167" s="16">
        <v>1113266</v>
      </c>
      <c r="M167" s="16">
        <v>1064226.56</v>
      </c>
      <c r="N167" s="16">
        <v>95.59</v>
      </c>
      <c r="O167" s="11">
        <v>46777344.350000001</v>
      </c>
      <c r="P167" s="11">
        <v>33921938.560000002</v>
      </c>
      <c r="Q167" s="11">
        <v>70</v>
      </c>
      <c r="R167" s="11">
        <v>0</v>
      </c>
      <c r="S167" s="11">
        <v>14677500.310000001</v>
      </c>
      <c r="T167" s="11">
        <v>0</v>
      </c>
      <c r="U167" s="16">
        <v>37237416.140000001</v>
      </c>
      <c r="V167" s="16">
        <v>35057558.109999999</v>
      </c>
      <c r="W167" s="10">
        <f ca="1">SUMIF(employeewise_report_16569168472!$C$1:$O$2593,D167,employeewise_report_16569168472!$O$1:$O$2593)</f>
        <v>35057558.109999999</v>
      </c>
      <c r="X167" s="10">
        <f t="shared" ca="1" si="5"/>
        <v>0</v>
      </c>
      <c r="Y167" s="16">
        <v>94.15</v>
      </c>
      <c r="Z167" s="16">
        <v>0</v>
      </c>
      <c r="AA167" s="16">
        <v>0</v>
      </c>
      <c r="AB167" s="16">
        <v>0</v>
      </c>
      <c r="AC167" s="16">
        <v>19.52</v>
      </c>
      <c r="AD167" s="16">
        <v>14.7</v>
      </c>
      <c r="AE167" s="16">
        <v>75.31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17</v>
      </c>
      <c r="AL167" s="16">
        <v>171000</v>
      </c>
      <c r="AM167" s="16">
        <v>166000</v>
      </c>
      <c r="AN167" s="16">
        <v>2275</v>
      </c>
      <c r="AO167" s="16">
        <v>3.75</v>
      </c>
      <c r="AP167" s="16">
        <v>5100</v>
      </c>
      <c r="AQ167" s="16">
        <v>3480.96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10855.96</v>
      </c>
    </row>
    <row r="168" spans="1:52" hidden="1" x14ac:dyDescent="0.3">
      <c r="A168" s="9" t="s">
        <v>513</v>
      </c>
      <c r="B168" s="9" t="s">
        <v>19</v>
      </c>
      <c r="C168" s="9">
        <v>3194</v>
      </c>
      <c r="D168" s="9" t="s">
        <v>573</v>
      </c>
      <c r="E168" s="9" t="s">
        <v>17</v>
      </c>
      <c r="F168" s="10">
        <v>2127203274.5</v>
      </c>
      <c r="G168" s="10">
        <v>1881810790.4000001</v>
      </c>
      <c r="H168" s="10">
        <v>88.46</v>
      </c>
      <c r="I168" s="10">
        <v>775</v>
      </c>
      <c r="J168" s="10">
        <v>667.79</v>
      </c>
      <c r="K168" s="10">
        <f t="shared" si="4"/>
        <v>86.166451612903217</v>
      </c>
      <c r="L168" s="10">
        <v>5507775</v>
      </c>
      <c r="M168" s="10">
        <v>2884620.88</v>
      </c>
      <c r="N168" s="10">
        <v>52.37</v>
      </c>
      <c r="O168" s="11">
        <v>217632146.47</v>
      </c>
      <c r="P168" s="11">
        <v>176992449.84999999</v>
      </c>
      <c r="Q168" s="11">
        <v>85</v>
      </c>
      <c r="R168" s="11">
        <v>0</v>
      </c>
      <c r="S168" s="11">
        <v>81249366.950000003</v>
      </c>
      <c r="T168" s="11">
        <v>0</v>
      </c>
      <c r="U168" s="10">
        <v>55512879.530000001</v>
      </c>
      <c r="V168" s="10">
        <v>52140805.609999999</v>
      </c>
      <c r="W168" s="10">
        <f ca="1">SUMIF(employeewise_report_16569168472!$C$1:$O$2593,D168,employeewise_report_16569168472!$O$1:$O$2593)</f>
        <v>52140805.609999999</v>
      </c>
      <c r="X168" s="10">
        <f t="shared" ca="1" si="5"/>
        <v>0</v>
      </c>
      <c r="Y168" s="10">
        <v>93.93</v>
      </c>
      <c r="Z168" s="10">
        <v>0</v>
      </c>
      <c r="AA168" s="10">
        <v>0</v>
      </c>
      <c r="AB168" s="10">
        <v>0</v>
      </c>
      <c r="AC168" s="10">
        <v>14.41</v>
      </c>
      <c r="AD168" s="10">
        <v>9.3000000000000007</v>
      </c>
      <c r="AE168" s="10">
        <v>64.540000000000006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21</v>
      </c>
      <c r="AL168" s="10">
        <v>90500</v>
      </c>
      <c r="AM168" s="10">
        <v>90500</v>
      </c>
      <c r="AN168" s="10">
        <v>905</v>
      </c>
      <c r="AO168" s="10">
        <v>3</v>
      </c>
      <c r="AP168" s="10">
        <v>3300</v>
      </c>
      <c r="AQ168" s="10">
        <v>2561.9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0</v>
      </c>
      <c r="AY168" s="10">
        <v>0</v>
      </c>
      <c r="AZ168" s="10">
        <v>6766.9</v>
      </c>
    </row>
    <row r="169" spans="1:52" hidden="1" x14ac:dyDescent="0.3">
      <c r="A169" s="15" t="s">
        <v>394</v>
      </c>
      <c r="B169" s="15" t="s">
        <v>19</v>
      </c>
      <c r="C169" s="15">
        <v>3204</v>
      </c>
      <c r="D169" s="15" t="s">
        <v>401</v>
      </c>
      <c r="E169" s="15" t="s">
        <v>17</v>
      </c>
      <c r="F169" s="16">
        <v>441072019</v>
      </c>
      <c r="G169" s="16">
        <v>376875881.31</v>
      </c>
      <c r="H169" s="16">
        <v>85.45</v>
      </c>
      <c r="I169" s="16">
        <v>230</v>
      </c>
      <c r="J169" s="16">
        <v>152.74</v>
      </c>
      <c r="K169" s="16">
        <f t="shared" si="4"/>
        <v>66.408695652173918</v>
      </c>
      <c r="L169" s="16">
        <v>1113266</v>
      </c>
      <c r="M169" s="16">
        <v>1064226.56</v>
      </c>
      <c r="N169" s="16">
        <v>95.59</v>
      </c>
      <c r="O169" s="11">
        <v>46777344.350000001</v>
      </c>
      <c r="P169" s="11">
        <v>33921938.560000002</v>
      </c>
      <c r="Q169" s="11">
        <v>70</v>
      </c>
      <c r="R169" s="11">
        <v>0</v>
      </c>
      <c r="S169" s="11">
        <v>14677500.310000001</v>
      </c>
      <c r="T169" s="11">
        <v>0</v>
      </c>
      <c r="U169" s="16">
        <v>2132106.16</v>
      </c>
      <c r="V169" s="16">
        <v>1446689.69</v>
      </c>
      <c r="W169" s="10">
        <f ca="1">SUMIF(employeewise_report_16569168472!$C$1:$O$2593,D169,employeewise_report_16569168472!$O$1:$O$2593)</f>
        <v>1446689.69</v>
      </c>
      <c r="X169" s="10">
        <f t="shared" ca="1" si="5"/>
        <v>0</v>
      </c>
      <c r="Y169" s="16">
        <v>67.849999999999994</v>
      </c>
      <c r="Z169" s="16">
        <v>685416.47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8</v>
      </c>
      <c r="AL169" s="16">
        <v>86000</v>
      </c>
      <c r="AM169" s="16">
        <v>86000</v>
      </c>
      <c r="AN169" s="16">
        <v>687.5</v>
      </c>
      <c r="AO169" s="16">
        <v>1.25</v>
      </c>
      <c r="AP169" s="16">
        <v>1980</v>
      </c>
      <c r="AQ169" s="16">
        <v>2284.38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4951.88</v>
      </c>
    </row>
    <row r="170" spans="1:52" hidden="1" x14ac:dyDescent="0.3">
      <c r="A170" s="1" t="s">
        <v>341</v>
      </c>
      <c r="B170" s="1" t="s">
        <v>19</v>
      </c>
      <c r="C170" s="1">
        <v>3213</v>
      </c>
      <c r="D170" s="1" t="s">
        <v>354</v>
      </c>
      <c r="E170" s="1" t="s">
        <v>63</v>
      </c>
      <c r="F170" s="3">
        <v>604018563.87</v>
      </c>
      <c r="G170" s="3">
        <v>527444926.58999997</v>
      </c>
      <c r="H170" s="3">
        <v>87.32</v>
      </c>
      <c r="I170" s="3">
        <v>340</v>
      </c>
      <c r="J170" s="3">
        <v>307.57</v>
      </c>
      <c r="K170" s="3">
        <f t="shared" si="4"/>
        <v>90.461764705882359</v>
      </c>
      <c r="L170" s="3">
        <v>1304576</v>
      </c>
      <c r="M170" s="3">
        <v>1410762.97</v>
      </c>
      <c r="N170" s="3">
        <v>108.14</v>
      </c>
      <c r="O170" s="11">
        <v>66385676.229999997</v>
      </c>
      <c r="P170" s="11">
        <v>52064575.880000003</v>
      </c>
      <c r="Q170" s="11">
        <v>70</v>
      </c>
      <c r="R170" s="11">
        <v>0</v>
      </c>
      <c r="S170" s="11">
        <v>24344317.079999998</v>
      </c>
      <c r="T170" s="11">
        <v>0</v>
      </c>
      <c r="U170" s="3">
        <v>39452679.549999997</v>
      </c>
      <c r="V170" s="3">
        <v>38076789.109999999</v>
      </c>
      <c r="W170" s="10">
        <f ca="1">SUMIF(employeewise_report_16569168472!$C$1:$O$2593,D170,employeewise_report_16569168472!$O$1:$O$2593)</f>
        <v>38076789.109999992</v>
      </c>
      <c r="X170" s="10">
        <f t="shared" ca="1" si="5"/>
        <v>0</v>
      </c>
      <c r="Y170" s="3">
        <v>96.51</v>
      </c>
      <c r="Z170" s="3">
        <v>0</v>
      </c>
      <c r="AA170" s="3">
        <v>0</v>
      </c>
      <c r="AB170" s="3">
        <v>0</v>
      </c>
      <c r="AC170" s="3">
        <v>23.06</v>
      </c>
      <c r="AD170" s="3">
        <v>19.79</v>
      </c>
      <c r="AE170" s="3">
        <v>85.82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25</v>
      </c>
      <c r="AL170" s="3">
        <v>139500</v>
      </c>
      <c r="AM170" s="3">
        <v>139500</v>
      </c>
      <c r="AN170" s="3">
        <v>1723.75</v>
      </c>
      <c r="AO170" s="3">
        <v>2.75</v>
      </c>
      <c r="AP170" s="3">
        <v>5100</v>
      </c>
      <c r="AQ170" s="3">
        <v>3764.64</v>
      </c>
      <c r="AR170" s="3">
        <v>4335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14923.39</v>
      </c>
    </row>
    <row r="171" spans="1:52" hidden="1" x14ac:dyDescent="0.3">
      <c r="A171" s="9" t="s">
        <v>459</v>
      </c>
      <c r="B171" s="9" t="s">
        <v>19</v>
      </c>
      <c r="C171" s="9">
        <v>3225</v>
      </c>
      <c r="D171" s="9" t="s">
        <v>471</v>
      </c>
      <c r="E171" s="9" t="s">
        <v>17</v>
      </c>
      <c r="F171" s="10">
        <v>371203880.19999999</v>
      </c>
      <c r="G171" s="10">
        <v>304875395.93000001</v>
      </c>
      <c r="H171" s="10">
        <v>82.13</v>
      </c>
      <c r="I171" s="10">
        <v>260</v>
      </c>
      <c r="J171" s="10">
        <v>201.96</v>
      </c>
      <c r="K171" s="10">
        <f t="shared" si="4"/>
        <v>77.676923076923075</v>
      </c>
      <c r="L171" s="10">
        <v>884289</v>
      </c>
      <c r="M171" s="10">
        <v>498796</v>
      </c>
      <c r="N171" s="10">
        <v>56.41</v>
      </c>
      <c r="O171" s="11">
        <v>38807640.07</v>
      </c>
      <c r="P171" s="11">
        <v>31342384.27</v>
      </c>
      <c r="Q171" s="11">
        <v>85</v>
      </c>
      <c r="R171" s="11">
        <v>0</v>
      </c>
      <c r="S171" s="11">
        <v>17142369.280000001</v>
      </c>
      <c r="T171" s="11">
        <v>0</v>
      </c>
      <c r="U171" s="10">
        <v>7369721</v>
      </c>
      <c r="V171" s="10">
        <v>1825527.78</v>
      </c>
      <c r="W171" s="10">
        <f ca="1">SUMIF(employeewise_report_16569168472!$C$1:$O$2593,D171,employeewise_report_16569168472!$O$1:$O$2593)</f>
        <v>1825527.78</v>
      </c>
      <c r="X171" s="10">
        <f t="shared" ca="1" si="5"/>
        <v>0</v>
      </c>
      <c r="Y171" s="10">
        <v>24.77</v>
      </c>
      <c r="Z171" s="10">
        <v>5544193.2199999997</v>
      </c>
      <c r="AA171" s="10">
        <v>0</v>
      </c>
      <c r="AB171" s="10">
        <v>0</v>
      </c>
      <c r="AC171" s="10">
        <v>5.68</v>
      </c>
      <c r="AD171" s="10">
        <v>1.51</v>
      </c>
      <c r="AE171" s="10">
        <v>26.58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1</v>
      </c>
      <c r="AL171" s="12">
        <v>5000</v>
      </c>
      <c r="AM171" s="12">
        <v>5000</v>
      </c>
      <c r="AN171" s="12">
        <v>0</v>
      </c>
      <c r="AO171" s="10">
        <v>0</v>
      </c>
      <c r="AP171" s="10">
        <v>0</v>
      </c>
      <c r="AQ171" s="11">
        <v>847.98</v>
      </c>
      <c r="AR171" s="10">
        <v>0</v>
      </c>
      <c r="AS171" s="10">
        <v>0</v>
      </c>
      <c r="AT171" s="10">
        <v>0</v>
      </c>
      <c r="AU171" s="10">
        <v>0</v>
      </c>
      <c r="AV171" s="10">
        <v>0</v>
      </c>
      <c r="AW171" s="10">
        <v>0</v>
      </c>
      <c r="AX171" s="10">
        <v>0</v>
      </c>
      <c r="AY171" s="10">
        <v>0</v>
      </c>
      <c r="AZ171" s="10">
        <v>847.98</v>
      </c>
    </row>
    <row r="172" spans="1:52" hidden="1" x14ac:dyDescent="0.3">
      <c r="A172" s="1" t="s">
        <v>195</v>
      </c>
      <c r="B172" s="1" t="s">
        <v>19</v>
      </c>
      <c r="C172" s="1">
        <v>3226</v>
      </c>
      <c r="D172" s="1" t="s">
        <v>209</v>
      </c>
      <c r="E172" s="1" t="s">
        <v>60</v>
      </c>
      <c r="F172" s="3">
        <v>284208431.60000002</v>
      </c>
      <c r="G172" s="3">
        <v>220722406.90000001</v>
      </c>
      <c r="H172" s="3">
        <v>77.66</v>
      </c>
      <c r="I172" s="3">
        <v>190</v>
      </c>
      <c r="J172" s="3">
        <v>186.27</v>
      </c>
      <c r="K172" s="3">
        <f t="shared" si="4"/>
        <v>98.036842105263162</v>
      </c>
      <c r="L172" s="3">
        <v>552258</v>
      </c>
      <c r="M172" s="3">
        <v>480501.8</v>
      </c>
      <c r="N172" s="3">
        <v>87.01</v>
      </c>
      <c r="O172" s="11">
        <v>32053354.91</v>
      </c>
      <c r="P172" s="11">
        <v>23053904.039999999</v>
      </c>
      <c r="Q172" s="11">
        <v>70</v>
      </c>
      <c r="R172" s="11">
        <v>0</v>
      </c>
      <c r="S172" s="11">
        <v>20953834.210000001</v>
      </c>
      <c r="T172" s="11">
        <v>0</v>
      </c>
      <c r="U172" s="3">
        <v>15931642.890000001</v>
      </c>
      <c r="V172" s="3">
        <v>16882614.449999999</v>
      </c>
      <c r="W172" s="10">
        <f ca="1">SUMIF(employeewise_report_16569168472!$C$1:$O$2593,D172,employeewise_report_16569168472!$O$1:$O$2593)</f>
        <v>16882614.449999999</v>
      </c>
      <c r="X172" s="10">
        <f t="shared" ca="1" si="5"/>
        <v>0</v>
      </c>
      <c r="Y172" s="3">
        <v>105.97</v>
      </c>
      <c r="Z172" s="3">
        <v>0</v>
      </c>
      <c r="AA172" s="3">
        <v>0</v>
      </c>
      <c r="AB172" s="3">
        <v>0</v>
      </c>
      <c r="AC172" s="3">
        <v>11.12</v>
      </c>
      <c r="AD172" s="3">
        <v>10.79</v>
      </c>
      <c r="AE172" s="3">
        <v>97.03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25</v>
      </c>
      <c r="AL172" s="3">
        <v>171000</v>
      </c>
      <c r="AM172" s="3">
        <v>171000</v>
      </c>
      <c r="AN172" s="3">
        <v>2242.5</v>
      </c>
      <c r="AO172" s="3">
        <v>3.75</v>
      </c>
      <c r="AP172" s="3">
        <v>1980</v>
      </c>
      <c r="AQ172" s="3">
        <v>1294.56</v>
      </c>
      <c r="AR172" s="3">
        <v>1800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7317.06</v>
      </c>
    </row>
    <row r="173" spans="1:52" hidden="1" x14ac:dyDescent="0.3">
      <c r="A173" s="9" t="s">
        <v>422</v>
      </c>
      <c r="B173" s="9" t="s">
        <v>19</v>
      </c>
      <c r="C173" s="9">
        <v>3234</v>
      </c>
      <c r="D173" s="9" t="s">
        <v>441</v>
      </c>
      <c r="E173" s="9" t="s">
        <v>17</v>
      </c>
      <c r="F173" s="10">
        <v>700885293.10000002</v>
      </c>
      <c r="G173" s="10">
        <v>605740730.62</v>
      </c>
      <c r="H173" s="10">
        <v>86.43</v>
      </c>
      <c r="I173" s="10">
        <v>630</v>
      </c>
      <c r="J173" s="10">
        <v>512.16</v>
      </c>
      <c r="K173" s="10">
        <f t="shared" si="4"/>
        <v>81.295238095238091</v>
      </c>
      <c r="L173" s="10">
        <v>1558298.7</v>
      </c>
      <c r="M173" s="10">
        <v>1041917.11</v>
      </c>
      <c r="N173" s="10">
        <v>66.86</v>
      </c>
      <c r="O173" s="11">
        <v>79153861.75</v>
      </c>
      <c r="P173" s="11">
        <v>65493954.799999997</v>
      </c>
      <c r="Q173" s="11">
        <v>85</v>
      </c>
      <c r="R173" s="11">
        <v>0</v>
      </c>
      <c r="S173" s="11">
        <v>52278949.079999998</v>
      </c>
      <c r="T173" s="11">
        <v>0</v>
      </c>
      <c r="U173" s="10">
        <v>17240553.629999999</v>
      </c>
      <c r="V173" s="10">
        <v>17172286.940000001</v>
      </c>
      <c r="W173" s="10">
        <f ca="1">SUMIF(employeewise_report_16569168472!$C$1:$O$2593,D173,employeewise_report_16569168472!$O$1:$O$2593)</f>
        <v>17172286.939999998</v>
      </c>
      <c r="X173" s="10">
        <f t="shared" ca="1" si="5"/>
        <v>0</v>
      </c>
      <c r="Y173" s="10">
        <v>99.6</v>
      </c>
      <c r="Z173" s="10">
        <v>0</v>
      </c>
      <c r="AA173" s="10">
        <v>0</v>
      </c>
      <c r="AB173" s="10">
        <v>0</v>
      </c>
      <c r="AC173" s="10">
        <v>22.3</v>
      </c>
      <c r="AD173" s="10">
        <v>29.76</v>
      </c>
      <c r="AE173" s="10">
        <v>100</v>
      </c>
      <c r="AF173" s="10">
        <v>7.46</v>
      </c>
      <c r="AG173" s="10">
        <v>0</v>
      </c>
      <c r="AH173" s="10">
        <v>0</v>
      </c>
      <c r="AI173" s="10">
        <v>0</v>
      </c>
      <c r="AJ173" s="10">
        <v>0</v>
      </c>
      <c r="AK173" s="10">
        <v>33</v>
      </c>
      <c r="AL173" s="10">
        <v>202000</v>
      </c>
      <c r="AM173" s="10">
        <v>202000</v>
      </c>
      <c r="AN173" s="10">
        <v>2935</v>
      </c>
      <c r="AO173" s="10">
        <v>4.25</v>
      </c>
      <c r="AP173" s="10">
        <v>3300</v>
      </c>
      <c r="AQ173" s="10">
        <v>2606.31</v>
      </c>
      <c r="AR173" s="10">
        <v>3300</v>
      </c>
      <c r="AS173" s="10">
        <v>3357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15498.31</v>
      </c>
    </row>
    <row r="174" spans="1:52" hidden="1" x14ac:dyDescent="0.3">
      <c r="A174" s="15" t="s">
        <v>307</v>
      </c>
      <c r="B174" s="15" t="s">
        <v>19</v>
      </c>
      <c r="C174" s="15">
        <v>3240</v>
      </c>
      <c r="D174" s="15" t="s">
        <v>333</v>
      </c>
      <c r="E174" s="15" t="s">
        <v>60</v>
      </c>
      <c r="F174" s="16">
        <v>642494099</v>
      </c>
      <c r="G174" s="16">
        <v>474597276.92000002</v>
      </c>
      <c r="H174" s="16">
        <v>73.87</v>
      </c>
      <c r="I174" s="16">
        <v>650</v>
      </c>
      <c r="J174" s="16">
        <v>305.88</v>
      </c>
      <c r="K174" s="16">
        <f t="shared" si="4"/>
        <v>47.058461538461536</v>
      </c>
      <c r="L174" s="16">
        <v>1032895.5</v>
      </c>
      <c r="M174" s="16">
        <v>999215.6</v>
      </c>
      <c r="N174" s="16">
        <v>96.74</v>
      </c>
      <c r="O174" s="11">
        <v>79363966.629999995</v>
      </c>
      <c r="P174" s="11">
        <v>47015389.140000001</v>
      </c>
      <c r="Q174" s="11">
        <v>0</v>
      </c>
      <c r="R174" s="11">
        <v>0</v>
      </c>
      <c r="S174" s="11">
        <v>28262850.710000001</v>
      </c>
      <c r="T174" s="11">
        <v>0</v>
      </c>
      <c r="U174" s="16">
        <v>17360874.379999999</v>
      </c>
      <c r="V174" s="16">
        <v>14518321.369999999</v>
      </c>
      <c r="W174" s="10">
        <f ca="1">SUMIF(employeewise_report_16569168472!$C$1:$O$2593,D174,employeewise_report_16569168472!$O$1:$O$2593)</f>
        <v>14518321.369999999</v>
      </c>
      <c r="X174" s="10">
        <f t="shared" ca="1" si="5"/>
        <v>0</v>
      </c>
      <c r="Y174" s="16">
        <v>83.63</v>
      </c>
      <c r="Z174" s="16">
        <v>2842553.01</v>
      </c>
      <c r="AA174" s="16">
        <v>0</v>
      </c>
      <c r="AB174" s="16">
        <v>0</v>
      </c>
      <c r="AC174" s="16">
        <v>23.71</v>
      </c>
      <c r="AD174" s="16">
        <v>8.75</v>
      </c>
      <c r="AE174" s="16">
        <v>36.9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10</v>
      </c>
      <c r="AL174" s="16">
        <v>44000</v>
      </c>
      <c r="AM174" s="16">
        <v>44000</v>
      </c>
      <c r="AN174" s="16">
        <v>220</v>
      </c>
      <c r="AO174" s="16">
        <v>1</v>
      </c>
      <c r="AP174" s="16">
        <v>1530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1750</v>
      </c>
    </row>
    <row r="175" spans="1:52" hidden="1" x14ac:dyDescent="0.3">
      <c r="A175" s="1" t="s">
        <v>487</v>
      </c>
      <c r="B175" s="1" t="s">
        <v>19</v>
      </c>
      <c r="C175" s="1">
        <v>3242</v>
      </c>
      <c r="D175" s="1" t="s">
        <v>506</v>
      </c>
      <c r="E175" s="1" t="s">
        <v>17</v>
      </c>
      <c r="F175" s="3">
        <v>415710172.69999999</v>
      </c>
      <c r="G175" s="3">
        <v>367174077.75999999</v>
      </c>
      <c r="H175" s="3">
        <v>88.32</v>
      </c>
      <c r="I175" s="3">
        <v>180</v>
      </c>
      <c r="J175" s="3">
        <v>210.2</v>
      </c>
      <c r="K175" s="3">
        <f t="shared" si="4"/>
        <v>116.77777777777777</v>
      </c>
      <c r="L175" s="3">
        <v>1037540</v>
      </c>
      <c r="M175" s="3">
        <v>1067598.8</v>
      </c>
      <c r="N175" s="3">
        <v>102.9</v>
      </c>
      <c r="O175" s="11">
        <v>46151722.25</v>
      </c>
      <c r="P175" s="11">
        <v>37037897.859999999</v>
      </c>
      <c r="Q175" s="11">
        <v>85</v>
      </c>
      <c r="R175" s="11">
        <v>0</v>
      </c>
      <c r="S175" s="11">
        <v>33962248.409999996</v>
      </c>
      <c r="T175" s="11">
        <v>0</v>
      </c>
      <c r="U175" s="3">
        <v>28160959.18</v>
      </c>
      <c r="V175" s="3">
        <v>27545549.940000001</v>
      </c>
      <c r="W175" s="10">
        <f ca="1">SUMIF(employeewise_report_16569168472!$C$1:$O$2593,D175,employeewise_report_16569168472!$O$1:$O$2593)</f>
        <v>27545549.940000001</v>
      </c>
      <c r="X175" s="10">
        <f t="shared" ca="1" si="5"/>
        <v>0</v>
      </c>
      <c r="Y175" s="3">
        <v>97.81</v>
      </c>
      <c r="Z175" s="3">
        <v>0</v>
      </c>
      <c r="AA175" s="3">
        <v>0</v>
      </c>
      <c r="AB175" s="3">
        <v>0</v>
      </c>
      <c r="AC175" s="3">
        <v>12.69</v>
      </c>
      <c r="AD175" s="3">
        <v>29.2</v>
      </c>
      <c r="AE175" s="3">
        <v>100</v>
      </c>
      <c r="AF175" s="3">
        <v>16.510000000000002</v>
      </c>
      <c r="AG175" s="3">
        <v>0</v>
      </c>
      <c r="AH175" s="3">
        <v>0</v>
      </c>
      <c r="AI175" s="3">
        <v>0</v>
      </c>
      <c r="AJ175" s="3">
        <v>0</v>
      </c>
      <c r="AK175" s="3">
        <v>12</v>
      </c>
      <c r="AL175" s="3">
        <v>90000</v>
      </c>
      <c r="AM175" s="3">
        <v>90000</v>
      </c>
      <c r="AN175" s="3">
        <v>830</v>
      </c>
      <c r="AO175" s="3">
        <v>2.25</v>
      </c>
      <c r="AP175" s="3">
        <v>3300</v>
      </c>
      <c r="AQ175" s="3">
        <v>2527.88</v>
      </c>
      <c r="AR175" s="3">
        <v>3300</v>
      </c>
      <c r="AS175" s="3">
        <v>7429.5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17387.38</v>
      </c>
    </row>
    <row r="176" spans="1:52" hidden="1" x14ac:dyDescent="0.3">
      <c r="A176" s="15" t="s">
        <v>168</v>
      </c>
      <c r="B176" s="15" t="s">
        <v>19</v>
      </c>
      <c r="C176" s="15">
        <v>3250</v>
      </c>
      <c r="D176" s="15" t="s">
        <v>185</v>
      </c>
      <c r="E176" s="15" t="s">
        <v>17</v>
      </c>
      <c r="F176" s="16">
        <v>379893557.14999998</v>
      </c>
      <c r="G176" s="16">
        <v>286717574.06</v>
      </c>
      <c r="H176" s="16">
        <v>75.47</v>
      </c>
      <c r="I176" s="16">
        <v>300</v>
      </c>
      <c r="J176" s="16">
        <v>199.77</v>
      </c>
      <c r="K176" s="16">
        <f t="shared" si="4"/>
        <v>66.59</v>
      </c>
      <c r="L176" s="16">
        <v>558503.4</v>
      </c>
      <c r="M176" s="16">
        <v>635169.03</v>
      </c>
      <c r="N176" s="16">
        <v>113.73</v>
      </c>
      <c r="O176" s="11">
        <v>44160639.700000003</v>
      </c>
      <c r="P176" s="11">
        <v>28530419.620000001</v>
      </c>
      <c r="Q176" s="11">
        <v>0</v>
      </c>
      <c r="R176" s="11">
        <v>0</v>
      </c>
      <c r="S176" s="11">
        <v>20184620.73</v>
      </c>
      <c r="T176" s="11">
        <v>0</v>
      </c>
      <c r="U176" s="16">
        <v>28213559.800000001</v>
      </c>
      <c r="V176" s="16">
        <v>24225626.510000002</v>
      </c>
      <c r="W176" s="10">
        <f ca="1">SUMIF(employeewise_report_16569168472!$C$1:$O$2593,D176,employeewise_report_16569168472!$O$1:$O$2593)</f>
        <v>24225626.509999998</v>
      </c>
      <c r="X176" s="10">
        <f t="shared" ca="1" si="5"/>
        <v>0</v>
      </c>
      <c r="Y176" s="16">
        <v>85.87</v>
      </c>
      <c r="Z176" s="16">
        <v>3987933.29</v>
      </c>
      <c r="AA176" s="16">
        <v>0</v>
      </c>
      <c r="AB176" s="16">
        <v>0</v>
      </c>
      <c r="AC176" s="16">
        <v>22.75</v>
      </c>
      <c r="AD176" s="16">
        <v>19.88</v>
      </c>
      <c r="AE176" s="16">
        <v>87.38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21</v>
      </c>
      <c r="AL176" s="16">
        <v>166000</v>
      </c>
      <c r="AM176" s="16">
        <v>166000</v>
      </c>
      <c r="AN176" s="16">
        <v>2230</v>
      </c>
      <c r="AO176" s="16">
        <v>3.75</v>
      </c>
      <c r="AP176" s="16">
        <v>2805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5035</v>
      </c>
    </row>
    <row r="177" spans="1:52" hidden="1" x14ac:dyDescent="0.3">
      <c r="A177" s="13" t="s">
        <v>150</v>
      </c>
      <c r="B177" s="13" t="s">
        <v>19</v>
      </c>
      <c r="C177" s="13">
        <v>3284</v>
      </c>
      <c r="D177" s="13" t="s">
        <v>167</v>
      </c>
      <c r="E177" s="13" t="s">
        <v>17</v>
      </c>
      <c r="F177" s="14">
        <v>231221370.13</v>
      </c>
      <c r="G177" s="14">
        <v>154209638.41</v>
      </c>
      <c r="H177" s="14">
        <v>66.69</v>
      </c>
      <c r="I177" s="14">
        <v>175</v>
      </c>
      <c r="J177" s="14">
        <v>127.37</v>
      </c>
      <c r="K177" s="14">
        <f t="shared" si="4"/>
        <v>72.782857142857139</v>
      </c>
      <c r="L177" s="14">
        <v>527768.15</v>
      </c>
      <c r="M177" s="14">
        <v>782183.71</v>
      </c>
      <c r="N177" s="14">
        <v>148.21</v>
      </c>
      <c r="O177" s="11">
        <v>28058472.850000001</v>
      </c>
      <c r="P177" s="11">
        <v>16170287.91</v>
      </c>
      <c r="Q177" s="11">
        <v>0</v>
      </c>
      <c r="R177" s="11">
        <v>0</v>
      </c>
      <c r="S177" s="11">
        <v>13421771.26</v>
      </c>
      <c r="T177" s="11">
        <v>0</v>
      </c>
      <c r="U177" s="14">
        <v>26019223.890000001</v>
      </c>
      <c r="V177" s="14">
        <v>27780240.09</v>
      </c>
      <c r="W177" s="10">
        <f ca="1">SUMIF(employeewise_report_16569168472!$C$1:$O$2593,D177,employeewise_report_16569168472!$O$1:$O$2593)</f>
        <v>27780240.090000004</v>
      </c>
      <c r="X177" s="10">
        <f t="shared" ca="1" si="5"/>
        <v>0</v>
      </c>
      <c r="Y177" s="14">
        <v>106.77</v>
      </c>
      <c r="Z177" s="14">
        <v>0</v>
      </c>
      <c r="AA177" s="14">
        <v>0</v>
      </c>
      <c r="AB177" s="14">
        <v>0</v>
      </c>
      <c r="AC177" s="14">
        <v>20.399999999999999</v>
      </c>
      <c r="AD177" s="14">
        <v>28.76</v>
      </c>
      <c r="AE177" s="14">
        <v>100</v>
      </c>
      <c r="AF177" s="14">
        <v>8.36</v>
      </c>
      <c r="AG177" s="14">
        <v>0</v>
      </c>
      <c r="AH177" s="14">
        <v>0</v>
      </c>
      <c r="AI177" s="14">
        <v>0</v>
      </c>
      <c r="AJ177" s="14">
        <v>0</v>
      </c>
      <c r="AK177" s="14">
        <v>21</v>
      </c>
      <c r="AL177" s="14">
        <v>103000</v>
      </c>
      <c r="AM177" s="14">
        <v>103000</v>
      </c>
      <c r="AN177" s="14">
        <v>1130</v>
      </c>
      <c r="AO177" s="14">
        <v>3.25</v>
      </c>
      <c r="AP177" s="14">
        <v>0</v>
      </c>
      <c r="AQ177" s="14">
        <v>0</v>
      </c>
      <c r="AR177" s="14">
        <v>3300</v>
      </c>
      <c r="AS177" s="14">
        <v>3762</v>
      </c>
      <c r="AT177" s="14">
        <v>0</v>
      </c>
      <c r="AU177" s="14">
        <v>0</v>
      </c>
      <c r="AV177" s="14">
        <v>0</v>
      </c>
      <c r="AW177" s="14">
        <v>0</v>
      </c>
      <c r="AX177" s="14">
        <v>0</v>
      </c>
      <c r="AY177" s="14">
        <v>0</v>
      </c>
      <c r="AZ177" s="14">
        <v>8192</v>
      </c>
    </row>
    <row r="178" spans="1:52" hidden="1" x14ac:dyDescent="0.3">
      <c r="A178" s="15" t="s">
        <v>307</v>
      </c>
      <c r="B178" s="15" t="s">
        <v>19</v>
      </c>
      <c r="C178" s="15">
        <v>3309</v>
      </c>
      <c r="D178" s="15" t="s">
        <v>316</v>
      </c>
      <c r="E178" s="15" t="s">
        <v>60</v>
      </c>
      <c r="F178" s="16">
        <v>642494099</v>
      </c>
      <c r="G178" s="16">
        <v>474597276.92000002</v>
      </c>
      <c r="H178" s="16">
        <v>73.87</v>
      </c>
      <c r="I178" s="16">
        <v>650</v>
      </c>
      <c r="J178" s="16">
        <v>305.88</v>
      </c>
      <c r="K178" s="16">
        <f t="shared" si="4"/>
        <v>47.058461538461536</v>
      </c>
      <c r="L178" s="16">
        <v>1032895.5</v>
      </c>
      <c r="M178" s="16">
        <v>999215.6</v>
      </c>
      <c r="N178" s="16">
        <v>96.74</v>
      </c>
      <c r="O178" s="11">
        <v>79363966.629999995</v>
      </c>
      <c r="P178" s="11">
        <v>47015389.140000001</v>
      </c>
      <c r="Q178" s="11">
        <v>0</v>
      </c>
      <c r="R178" s="11">
        <v>0</v>
      </c>
      <c r="S178" s="11">
        <v>28262850.710000001</v>
      </c>
      <c r="T178" s="11">
        <v>0</v>
      </c>
      <c r="U178" s="16">
        <v>21593841.75</v>
      </c>
      <c r="V178" s="16">
        <v>17635511.27</v>
      </c>
      <c r="W178" s="10">
        <f ca="1">SUMIF(employeewise_report_16569168472!$C$1:$O$2593,D178,employeewise_report_16569168472!$O$1:$O$2593)</f>
        <v>17635511.27</v>
      </c>
      <c r="X178" s="10">
        <f t="shared" ca="1" si="5"/>
        <v>0</v>
      </c>
      <c r="Y178" s="16">
        <v>81.67</v>
      </c>
      <c r="Z178" s="16">
        <v>3958330.48</v>
      </c>
      <c r="AA178" s="16">
        <v>0</v>
      </c>
      <c r="AB178" s="16">
        <v>0</v>
      </c>
      <c r="AC178" s="16">
        <v>14.52</v>
      </c>
      <c r="AD178" s="16">
        <v>4.2</v>
      </c>
      <c r="AE178" s="16">
        <v>28.93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5</v>
      </c>
      <c r="AL178" s="16">
        <v>42000</v>
      </c>
      <c r="AM178" s="16">
        <v>42000</v>
      </c>
      <c r="AN178" s="16">
        <v>450</v>
      </c>
      <c r="AO178" s="16">
        <v>1.25</v>
      </c>
      <c r="AP178" s="16">
        <v>1530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v>0</v>
      </c>
      <c r="AW178" s="16">
        <v>0</v>
      </c>
      <c r="AX178" s="16">
        <v>0</v>
      </c>
      <c r="AY178" s="16">
        <v>0</v>
      </c>
      <c r="AZ178" s="16">
        <v>1980</v>
      </c>
    </row>
    <row r="179" spans="1:52" hidden="1" x14ac:dyDescent="0.3">
      <c r="A179" s="1" t="s">
        <v>487</v>
      </c>
      <c r="B179" s="1" t="s">
        <v>19</v>
      </c>
      <c r="C179" s="1">
        <v>3365</v>
      </c>
      <c r="D179" s="1" t="s">
        <v>493</v>
      </c>
      <c r="E179" s="1" t="s">
        <v>60</v>
      </c>
      <c r="F179" s="3">
        <v>415710172.69999999</v>
      </c>
      <c r="G179" s="3">
        <v>367174077.75999999</v>
      </c>
      <c r="H179" s="3">
        <v>88.32</v>
      </c>
      <c r="I179" s="3">
        <v>180</v>
      </c>
      <c r="J179" s="3">
        <v>210.2</v>
      </c>
      <c r="K179" s="3">
        <f t="shared" si="4"/>
        <v>116.77777777777777</v>
      </c>
      <c r="L179" s="3">
        <v>1037540</v>
      </c>
      <c r="M179" s="3">
        <v>1067598.8</v>
      </c>
      <c r="N179" s="3">
        <v>102.9</v>
      </c>
      <c r="O179" s="11">
        <v>46151722.25</v>
      </c>
      <c r="P179" s="11">
        <v>37037897.859999999</v>
      </c>
      <c r="Q179" s="11">
        <v>85</v>
      </c>
      <c r="R179" s="11">
        <v>0</v>
      </c>
      <c r="S179" s="11">
        <v>33962248.409999996</v>
      </c>
      <c r="T179" s="11">
        <v>0</v>
      </c>
      <c r="U179" s="3">
        <v>1376758.1</v>
      </c>
      <c r="V179" s="3">
        <v>1513145.09</v>
      </c>
      <c r="W179" s="10">
        <f ca="1">SUMIF(employeewise_report_16569168472!$C$1:$O$2593,D179,employeewise_report_16569168472!$O$1:$O$2593)</f>
        <v>1513145.09</v>
      </c>
      <c r="X179" s="10">
        <f t="shared" ca="1" si="5"/>
        <v>0</v>
      </c>
      <c r="Y179" s="3">
        <v>109.91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5</v>
      </c>
      <c r="AL179" s="3">
        <v>19000</v>
      </c>
      <c r="AM179" s="3">
        <v>19000</v>
      </c>
      <c r="AN179" s="3">
        <v>0</v>
      </c>
      <c r="AO179" s="3">
        <v>0</v>
      </c>
      <c r="AP179" s="3">
        <v>1980</v>
      </c>
      <c r="AQ179" s="3">
        <v>1444.5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3424.5</v>
      </c>
    </row>
    <row r="180" spans="1:52" hidden="1" x14ac:dyDescent="0.3">
      <c r="A180" s="1" t="s">
        <v>84</v>
      </c>
      <c r="B180" s="1" t="s">
        <v>19</v>
      </c>
      <c r="C180" s="1">
        <v>3369</v>
      </c>
      <c r="D180" s="1" t="s">
        <v>90</v>
      </c>
      <c r="E180" s="1" t="s">
        <v>63</v>
      </c>
      <c r="F180" s="3">
        <v>143374526</v>
      </c>
      <c r="G180" s="3">
        <v>138557890.38999999</v>
      </c>
      <c r="H180" s="3">
        <v>96.64</v>
      </c>
      <c r="I180" s="3">
        <v>65</v>
      </c>
      <c r="J180" s="3">
        <v>61.88</v>
      </c>
      <c r="K180" s="3">
        <f t="shared" si="4"/>
        <v>95.2</v>
      </c>
      <c r="L180" s="3">
        <v>345345</v>
      </c>
      <c r="M180" s="3">
        <v>338391.6</v>
      </c>
      <c r="N180" s="3">
        <v>97.99</v>
      </c>
      <c r="O180" s="11">
        <v>15445405.609999999</v>
      </c>
      <c r="P180" s="11">
        <v>11378390.43</v>
      </c>
      <c r="Q180" s="11">
        <v>70</v>
      </c>
      <c r="R180" s="11">
        <v>0</v>
      </c>
      <c r="S180" s="11">
        <v>8194675.7199999997</v>
      </c>
      <c r="T180" s="11">
        <v>0</v>
      </c>
      <c r="U180" s="3">
        <v>1314247.8400000001</v>
      </c>
      <c r="V180" s="3">
        <v>1414133</v>
      </c>
      <c r="W180" s="10">
        <f ca="1">SUMIF(employeewise_report_16569168472!$C$1:$O$2593,D180,employeewise_report_16569168472!$O$1:$O$2593)</f>
        <v>1414133</v>
      </c>
      <c r="X180" s="10">
        <f t="shared" ca="1" si="5"/>
        <v>0</v>
      </c>
      <c r="Y180" s="3">
        <v>107.6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6</v>
      </c>
      <c r="AL180" s="3">
        <v>17000</v>
      </c>
      <c r="AM180" s="3">
        <v>17000</v>
      </c>
      <c r="AN180" s="3">
        <v>0</v>
      </c>
      <c r="AO180" s="3">
        <v>0</v>
      </c>
      <c r="AP180" s="3">
        <v>5610</v>
      </c>
      <c r="AQ180" s="3">
        <v>3536.16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9146.16</v>
      </c>
    </row>
    <row r="181" spans="1:52" hidden="1" x14ac:dyDescent="0.3">
      <c r="A181" s="1" t="s">
        <v>84</v>
      </c>
      <c r="B181" s="1" t="s">
        <v>19</v>
      </c>
      <c r="C181" s="1">
        <v>3391</v>
      </c>
      <c r="D181" s="1" t="s">
        <v>89</v>
      </c>
      <c r="E181" s="1" t="s">
        <v>17</v>
      </c>
      <c r="F181" s="3">
        <v>143374526</v>
      </c>
      <c r="G181" s="3">
        <v>138557890.38999999</v>
      </c>
      <c r="H181" s="3">
        <v>96.64</v>
      </c>
      <c r="I181" s="3">
        <v>65</v>
      </c>
      <c r="J181" s="3">
        <v>61.88</v>
      </c>
      <c r="K181" s="3">
        <f t="shared" si="4"/>
        <v>95.2</v>
      </c>
      <c r="L181" s="3">
        <v>345345</v>
      </c>
      <c r="M181" s="3">
        <v>338391.6</v>
      </c>
      <c r="N181" s="3">
        <v>97.99</v>
      </c>
      <c r="O181" s="11">
        <v>15445405.609999999</v>
      </c>
      <c r="P181" s="11">
        <v>11378390.43</v>
      </c>
      <c r="Q181" s="11">
        <v>70</v>
      </c>
      <c r="R181" s="11">
        <v>0</v>
      </c>
      <c r="S181" s="11">
        <v>8194675.7199999997</v>
      </c>
      <c r="T181" s="11">
        <v>0</v>
      </c>
      <c r="U181" s="3">
        <v>1070777.3</v>
      </c>
      <c r="V181" s="3">
        <v>1228834.93</v>
      </c>
      <c r="W181" s="10">
        <f ca="1">SUMIF(employeewise_report_16569168472!$C$1:$O$2593,D181,employeewise_report_16569168472!$O$1:$O$2593)</f>
        <v>1228834.93</v>
      </c>
      <c r="X181" s="10">
        <f t="shared" ca="1" si="5"/>
        <v>0</v>
      </c>
      <c r="Y181" s="3">
        <v>114.76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4</v>
      </c>
      <c r="AL181" s="3">
        <v>8500</v>
      </c>
      <c r="AM181" s="3">
        <v>8500</v>
      </c>
      <c r="AN181" s="3">
        <v>0</v>
      </c>
      <c r="AO181" s="3">
        <v>0</v>
      </c>
      <c r="AP181" s="3">
        <v>3630</v>
      </c>
      <c r="AQ181" s="3">
        <v>2320.61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5950.61</v>
      </c>
    </row>
    <row r="182" spans="1:52" hidden="1" x14ac:dyDescent="0.3">
      <c r="A182" s="1" t="s">
        <v>487</v>
      </c>
      <c r="B182" s="1" t="s">
        <v>19</v>
      </c>
      <c r="C182" s="1">
        <v>3396</v>
      </c>
      <c r="D182" s="1" t="s">
        <v>505</v>
      </c>
      <c r="E182" s="1" t="s">
        <v>17</v>
      </c>
      <c r="F182" s="3">
        <v>415710172.69999999</v>
      </c>
      <c r="G182" s="3">
        <v>367174077.75999999</v>
      </c>
      <c r="H182" s="3">
        <v>88.32</v>
      </c>
      <c r="I182" s="3">
        <v>180</v>
      </c>
      <c r="J182" s="3">
        <v>210.2</v>
      </c>
      <c r="K182" s="3">
        <f t="shared" si="4"/>
        <v>116.77777777777777</v>
      </c>
      <c r="L182" s="3">
        <v>1037540</v>
      </c>
      <c r="M182" s="3">
        <v>1067598.8</v>
      </c>
      <c r="N182" s="3">
        <v>102.9</v>
      </c>
      <c r="O182" s="11">
        <v>46151722.25</v>
      </c>
      <c r="P182" s="11">
        <v>37037897.859999999</v>
      </c>
      <c r="Q182" s="11">
        <v>85</v>
      </c>
      <c r="R182" s="11">
        <v>0</v>
      </c>
      <c r="S182" s="11">
        <v>33962248.409999996</v>
      </c>
      <c r="T182" s="11">
        <v>0</v>
      </c>
      <c r="U182" s="3">
        <v>28160959.18</v>
      </c>
      <c r="V182" s="3">
        <v>25968363.670000002</v>
      </c>
      <c r="W182" s="10">
        <f ca="1">SUMIF(employeewise_report_16569168472!$C$1:$O$2593,D182,employeewise_report_16569168472!$O$1:$O$2593)</f>
        <v>25968363.669999998</v>
      </c>
      <c r="X182" s="10">
        <f t="shared" ca="1" si="5"/>
        <v>0</v>
      </c>
      <c r="Y182" s="3">
        <v>92.21</v>
      </c>
      <c r="Z182" s="3">
        <v>0</v>
      </c>
      <c r="AA182" s="3">
        <v>0</v>
      </c>
      <c r="AB182" s="3">
        <v>0</v>
      </c>
      <c r="AC182" s="3">
        <v>12.69</v>
      </c>
      <c r="AD182" s="3">
        <v>9.1</v>
      </c>
      <c r="AE182" s="3">
        <v>71.709999999999994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23</v>
      </c>
      <c r="AL182" s="3">
        <v>159000</v>
      </c>
      <c r="AM182" s="3">
        <v>159000</v>
      </c>
      <c r="AN182" s="3">
        <v>2067.5</v>
      </c>
      <c r="AO182" s="3">
        <v>2.75</v>
      </c>
      <c r="AP182" s="3">
        <v>3300</v>
      </c>
      <c r="AQ182" s="3">
        <v>2527.88</v>
      </c>
      <c r="AR182" s="3">
        <v>2310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10205.379999999999</v>
      </c>
    </row>
    <row r="183" spans="1:52" hidden="1" x14ac:dyDescent="0.3">
      <c r="A183" s="9" t="s">
        <v>422</v>
      </c>
      <c r="B183" s="9" t="s">
        <v>19</v>
      </c>
      <c r="C183" s="9">
        <v>3418</v>
      </c>
      <c r="D183" s="9" t="s">
        <v>426</v>
      </c>
      <c r="E183" s="9" t="s">
        <v>63</v>
      </c>
      <c r="F183" s="10">
        <v>700885293.10000002</v>
      </c>
      <c r="G183" s="10">
        <v>605740730.62</v>
      </c>
      <c r="H183" s="10">
        <v>86.43</v>
      </c>
      <c r="I183" s="10">
        <v>630</v>
      </c>
      <c r="J183" s="10">
        <v>512.16</v>
      </c>
      <c r="K183" s="10">
        <f t="shared" si="4"/>
        <v>81.295238095238091</v>
      </c>
      <c r="L183" s="10">
        <v>1558298.7</v>
      </c>
      <c r="M183" s="10">
        <v>1041917.11</v>
      </c>
      <c r="N183" s="10">
        <v>66.86</v>
      </c>
      <c r="O183" s="11">
        <v>79153861.75</v>
      </c>
      <c r="P183" s="11">
        <v>65493954.799999997</v>
      </c>
      <c r="Q183" s="11">
        <v>85</v>
      </c>
      <c r="R183" s="11">
        <v>0</v>
      </c>
      <c r="S183" s="11">
        <v>52278949.079999998</v>
      </c>
      <c r="T183" s="11">
        <v>0</v>
      </c>
      <c r="U183" s="10">
        <v>54357022.25</v>
      </c>
      <c r="V183" s="10">
        <v>51762835.18</v>
      </c>
      <c r="W183" s="10">
        <f ca="1">SUMIF(employeewise_report_16569168472!$C$1:$O$2593,D183,employeewise_report_16569168472!$O$1:$O$2593)</f>
        <v>51762835.18</v>
      </c>
      <c r="X183" s="10">
        <f t="shared" ca="1" si="5"/>
        <v>0</v>
      </c>
      <c r="Y183" s="10">
        <v>95.23</v>
      </c>
      <c r="Z183" s="10">
        <v>0</v>
      </c>
      <c r="AA183" s="10">
        <v>0</v>
      </c>
      <c r="AB183" s="10">
        <v>0</v>
      </c>
      <c r="AC183" s="10">
        <v>30.95</v>
      </c>
      <c r="AD183" s="10">
        <v>34.659999999999997</v>
      </c>
      <c r="AE183" s="10">
        <v>100</v>
      </c>
      <c r="AF183" s="10">
        <v>3.71</v>
      </c>
      <c r="AG183" s="10">
        <v>0</v>
      </c>
      <c r="AH183" s="10">
        <v>0</v>
      </c>
      <c r="AI183" s="10">
        <v>0</v>
      </c>
      <c r="AJ183" s="10">
        <v>0</v>
      </c>
      <c r="AK183" s="10">
        <v>39</v>
      </c>
      <c r="AL183" s="10">
        <v>500000</v>
      </c>
      <c r="AM183" s="10">
        <v>500000</v>
      </c>
      <c r="AN183" s="10">
        <v>9440</v>
      </c>
      <c r="AO183" s="10">
        <v>5.5</v>
      </c>
      <c r="AP183" s="10">
        <v>5100</v>
      </c>
      <c r="AQ183" s="10">
        <v>0</v>
      </c>
      <c r="AR183" s="10">
        <v>5100</v>
      </c>
      <c r="AS183" s="10">
        <v>2226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21866</v>
      </c>
    </row>
    <row r="184" spans="1:52" hidden="1" x14ac:dyDescent="0.3">
      <c r="A184" s="1" t="s">
        <v>195</v>
      </c>
      <c r="B184" s="1" t="s">
        <v>19</v>
      </c>
      <c r="C184" s="1">
        <v>3430</v>
      </c>
      <c r="D184" s="1" t="s">
        <v>208</v>
      </c>
      <c r="E184" s="1" t="s">
        <v>60</v>
      </c>
      <c r="F184" s="3">
        <v>284208431.60000002</v>
      </c>
      <c r="G184" s="3">
        <v>220722406.90000001</v>
      </c>
      <c r="H184" s="3">
        <v>77.66</v>
      </c>
      <c r="I184" s="3">
        <v>190</v>
      </c>
      <c r="J184" s="3">
        <v>186.27</v>
      </c>
      <c r="K184" s="3">
        <f t="shared" si="4"/>
        <v>98.036842105263162</v>
      </c>
      <c r="L184" s="3">
        <v>552258</v>
      </c>
      <c r="M184" s="3">
        <v>480501.8</v>
      </c>
      <c r="N184" s="3">
        <v>87.01</v>
      </c>
      <c r="O184" s="11">
        <v>32053354.91</v>
      </c>
      <c r="P184" s="11">
        <v>23053904.039999999</v>
      </c>
      <c r="Q184" s="11">
        <v>70</v>
      </c>
      <c r="R184" s="11">
        <v>0</v>
      </c>
      <c r="S184" s="11">
        <v>20953834.210000001</v>
      </c>
      <c r="T184" s="11">
        <v>0</v>
      </c>
      <c r="U184" s="3">
        <v>15931642.890000001</v>
      </c>
      <c r="V184" s="3">
        <v>10972225.560000001</v>
      </c>
      <c r="W184" s="10">
        <f ca="1">SUMIF(employeewise_report_16569168472!$C$1:$O$2593,D184,employeewise_report_16569168472!$O$1:$O$2593)</f>
        <v>10972225.559999999</v>
      </c>
      <c r="X184" s="10">
        <f t="shared" ca="1" si="5"/>
        <v>0</v>
      </c>
      <c r="Y184" s="3">
        <v>68.87</v>
      </c>
      <c r="Z184" s="3">
        <v>4959417.33</v>
      </c>
      <c r="AA184" s="3">
        <v>0</v>
      </c>
      <c r="AB184" s="3">
        <v>0</v>
      </c>
      <c r="AC184" s="3">
        <v>11.12</v>
      </c>
      <c r="AD184" s="3">
        <v>6.92</v>
      </c>
      <c r="AE184" s="3">
        <v>62.23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16</v>
      </c>
      <c r="AL184" s="3">
        <v>104000</v>
      </c>
      <c r="AM184" s="3">
        <v>92000</v>
      </c>
      <c r="AN184" s="3">
        <v>1075</v>
      </c>
      <c r="AO184" s="3">
        <v>2.25</v>
      </c>
      <c r="AP184" s="3">
        <v>1080</v>
      </c>
      <c r="AQ184" s="3">
        <v>1294.56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3449.56</v>
      </c>
    </row>
    <row r="185" spans="1:52" hidden="1" x14ac:dyDescent="0.3">
      <c r="A185" s="15" t="s">
        <v>394</v>
      </c>
      <c r="B185" s="15" t="s">
        <v>19</v>
      </c>
      <c r="C185" s="15">
        <v>3440</v>
      </c>
      <c r="D185" s="15" t="s">
        <v>414</v>
      </c>
      <c r="E185" s="15" t="s">
        <v>17</v>
      </c>
      <c r="F185" s="16">
        <v>441072019</v>
      </c>
      <c r="G185" s="16">
        <v>376875881.31</v>
      </c>
      <c r="H185" s="16">
        <v>85.45</v>
      </c>
      <c r="I185" s="16">
        <v>230</v>
      </c>
      <c r="J185" s="16">
        <v>152.74</v>
      </c>
      <c r="K185" s="16">
        <f t="shared" si="4"/>
        <v>66.408695652173918</v>
      </c>
      <c r="L185" s="16">
        <v>1113266</v>
      </c>
      <c r="M185" s="16">
        <v>1064226.56</v>
      </c>
      <c r="N185" s="16">
        <v>95.59</v>
      </c>
      <c r="O185" s="11">
        <v>46777344.350000001</v>
      </c>
      <c r="P185" s="11">
        <v>33921938.560000002</v>
      </c>
      <c r="Q185" s="11">
        <v>70</v>
      </c>
      <c r="R185" s="11">
        <v>0</v>
      </c>
      <c r="S185" s="11">
        <v>14677500.310000001</v>
      </c>
      <c r="T185" s="11">
        <v>0</v>
      </c>
      <c r="U185" s="16">
        <v>30338716.640000001</v>
      </c>
      <c r="V185" s="16">
        <v>26769738.75</v>
      </c>
      <c r="W185" s="10">
        <f ca="1">SUMIF(employeewise_report_16569168472!$C$1:$O$2593,D185,employeewise_report_16569168472!$O$1:$O$2593)</f>
        <v>26769738.75</v>
      </c>
      <c r="X185" s="10">
        <f t="shared" ca="1" si="5"/>
        <v>0</v>
      </c>
      <c r="Y185" s="16">
        <v>88.24</v>
      </c>
      <c r="Z185" s="16">
        <v>3568977.89</v>
      </c>
      <c r="AA185" s="16">
        <v>0</v>
      </c>
      <c r="AB185" s="16">
        <v>0</v>
      </c>
      <c r="AC185" s="16">
        <v>15.9</v>
      </c>
      <c r="AD185" s="16">
        <v>16.2</v>
      </c>
      <c r="AE185" s="16">
        <v>100</v>
      </c>
      <c r="AF185" s="16">
        <v>0.3</v>
      </c>
      <c r="AG185" s="16">
        <v>0</v>
      </c>
      <c r="AH185" s="16">
        <v>0</v>
      </c>
      <c r="AI185" s="16">
        <v>0</v>
      </c>
      <c r="AJ185" s="16">
        <v>0</v>
      </c>
      <c r="AK185" s="16">
        <v>19</v>
      </c>
      <c r="AL185" s="16">
        <v>97500</v>
      </c>
      <c r="AM185" s="16">
        <v>95500</v>
      </c>
      <c r="AN185" s="16">
        <v>987.5</v>
      </c>
      <c r="AO185" s="16">
        <v>2.5</v>
      </c>
      <c r="AP185" s="16">
        <v>2805</v>
      </c>
      <c r="AQ185" s="16">
        <v>2284.38</v>
      </c>
      <c r="AR185" s="16">
        <v>0</v>
      </c>
      <c r="AS185" s="16">
        <v>135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6211.88</v>
      </c>
    </row>
    <row r="186" spans="1:52" hidden="1" x14ac:dyDescent="0.3">
      <c r="A186" s="15" t="s">
        <v>394</v>
      </c>
      <c r="B186" s="15" t="s">
        <v>19</v>
      </c>
      <c r="C186" s="15">
        <v>3442</v>
      </c>
      <c r="D186" s="15" t="s">
        <v>413</v>
      </c>
      <c r="E186" s="15" t="s">
        <v>17</v>
      </c>
      <c r="F186" s="16">
        <v>441072019</v>
      </c>
      <c r="G186" s="16">
        <v>376875881.31</v>
      </c>
      <c r="H186" s="16">
        <v>85.45</v>
      </c>
      <c r="I186" s="16">
        <v>230</v>
      </c>
      <c r="J186" s="16">
        <v>152.74</v>
      </c>
      <c r="K186" s="16">
        <f t="shared" si="4"/>
        <v>66.408695652173918</v>
      </c>
      <c r="L186" s="16">
        <v>1113266</v>
      </c>
      <c r="M186" s="16">
        <v>1064226.56</v>
      </c>
      <c r="N186" s="16">
        <v>95.59</v>
      </c>
      <c r="O186" s="11">
        <v>46777344.350000001</v>
      </c>
      <c r="P186" s="11">
        <v>33921938.560000002</v>
      </c>
      <c r="Q186" s="11">
        <v>70</v>
      </c>
      <c r="R186" s="11">
        <v>0</v>
      </c>
      <c r="S186" s="11">
        <v>14677500.310000001</v>
      </c>
      <c r="T186" s="11">
        <v>0</v>
      </c>
      <c r="U186" s="16">
        <v>30338716.640000001</v>
      </c>
      <c r="V186" s="16">
        <v>28043529.890000001</v>
      </c>
      <c r="W186" s="10">
        <f ca="1">SUMIF(employeewise_report_16569168472!$C$1:$O$2593,D186,employeewise_report_16569168472!$O$1:$O$2593)</f>
        <v>28043529.890000001</v>
      </c>
      <c r="X186" s="10">
        <f t="shared" ca="1" si="5"/>
        <v>0</v>
      </c>
      <c r="Y186" s="16">
        <v>92.43</v>
      </c>
      <c r="Z186" s="16">
        <v>0</v>
      </c>
      <c r="AA186" s="16">
        <v>0</v>
      </c>
      <c r="AB186" s="16">
        <v>0</v>
      </c>
      <c r="AC186" s="16">
        <v>15.9</v>
      </c>
      <c r="AD186" s="16">
        <v>15.29</v>
      </c>
      <c r="AE186" s="16">
        <v>96.16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19</v>
      </c>
      <c r="AL186" s="16">
        <v>114000</v>
      </c>
      <c r="AM186" s="16">
        <v>96000</v>
      </c>
      <c r="AN186" s="16">
        <v>1200</v>
      </c>
      <c r="AO186" s="16">
        <v>2.5</v>
      </c>
      <c r="AP186" s="16">
        <v>3300</v>
      </c>
      <c r="AQ186" s="16">
        <v>2284.38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6784.38</v>
      </c>
    </row>
    <row r="187" spans="1:52" hidden="1" x14ac:dyDescent="0.3">
      <c r="A187" s="15" t="s">
        <v>394</v>
      </c>
      <c r="B187" s="15" t="s">
        <v>19</v>
      </c>
      <c r="C187" s="15">
        <v>3444</v>
      </c>
      <c r="D187" s="15" t="s">
        <v>412</v>
      </c>
      <c r="E187" s="15" t="s">
        <v>17</v>
      </c>
      <c r="F187" s="16">
        <v>441072019</v>
      </c>
      <c r="G187" s="16">
        <v>376875881.31</v>
      </c>
      <c r="H187" s="16">
        <v>85.45</v>
      </c>
      <c r="I187" s="16">
        <v>230</v>
      </c>
      <c r="J187" s="16">
        <v>152.74</v>
      </c>
      <c r="K187" s="16">
        <f t="shared" si="4"/>
        <v>66.408695652173918</v>
      </c>
      <c r="L187" s="16">
        <v>1113266</v>
      </c>
      <c r="M187" s="16">
        <v>1064226.56</v>
      </c>
      <c r="N187" s="16">
        <v>95.59</v>
      </c>
      <c r="O187" s="11">
        <v>46777344.350000001</v>
      </c>
      <c r="P187" s="11">
        <v>33921938.560000002</v>
      </c>
      <c r="Q187" s="11">
        <v>70</v>
      </c>
      <c r="R187" s="11">
        <v>0</v>
      </c>
      <c r="S187" s="11">
        <v>14677500.310000001</v>
      </c>
      <c r="T187" s="11">
        <v>0</v>
      </c>
      <c r="U187" s="16">
        <v>30338716.640000001</v>
      </c>
      <c r="V187" s="16">
        <v>27103656.73</v>
      </c>
      <c r="W187" s="10">
        <f ca="1">SUMIF(employeewise_report_16569168472!$C$1:$O$2593,D187,employeewise_report_16569168472!$O$1:$O$2593)</f>
        <v>27103656.730000004</v>
      </c>
      <c r="X187" s="10">
        <f t="shared" ca="1" si="5"/>
        <v>0</v>
      </c>
      <c r="Y187" s="16">
        <v>89.34</v>
      </c>
      <c r="Z187" s="16">
        <v>3235059.91</v>
      </c>
      <c r="AA187" s="16">
        <v>0</v>
      </c>
      <c r="AB187" s="16">
        <v>0</v>
      </c>
      <c r="AC187" s="16">
        <v>15.9</v>
      </c>
      <c r="AD187" s="16">
        <v>13.54</v>
      </c>
      <c r="AE187" s="16">
        <v>85.16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14</v>
      </c>
      <c r="AL187" s="16">
        <v>102000</v>
      </c>
      <c r="AM187" s="16">
        <v>102000</v>
      </c>
      <c r="AN187" s="16">
        <v>1060</v>
      </c>
      <c r="AO187" s="16">
        <v>2.25</v>
      </c>
      <c r="AP187" s="16">
        <v>2805</v>
      </c>
      <c r="AQ187" s="16">
        <v>2284.38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6149.38</v>
      </c>
    </row>
    <row r="188" spans="1:52" hidden="1" x14ac:dyDescent="0.3">
      <c r="A188" s="15" t="s">
        <v>394</v>
      </c>
      <c r="B188" s="15" t="s">
        <v>19</v>
      </c>
      <c r="C188" s="15">
        <v>3445</v>
      </c>
      <c r="D188" s="15" t="s">
        <v>411</v>
      </c>
      <c r="E188" s="15" t="s">
        <v>17</v>
      </c>
      <c r="F188" s="16">
        <v>441072019</v>
      </c>
      <c r="G188" s="16">
        <v>376875881.31</v>
      </c>
      <c r="H188" s="16">
        <v>85.45</v>
      </c>
      <c r="I188" s="16">
        <v>230</v>
      </c>
      <c r="J188" s="16">
        <v>152.74</v>
      </c>
      <c r="K188" s="16">
        <f t="shared" si="4"/>
        <v>66.408695652173918</v>
      </c>
      <c r="L188" s="16">
        <v>1113266</v>
      </c>
      <c r="M188" s="16">
        <v>1064226.56</v>
      </c>
      <c r="N188" s="16">
        <v>95.59</v>
      </c>
      <c r="O188" s="11">
        <v>46777344.350000001</v>
      </c>
      <c r="P188" s="11">
        <v>33921938.560000002</v>
      </c>
      <c r="Q188" s="11">
        <v>70</v>
      </c>
      <c r="R188" s="11">
        <v>0</v>
      </c>
      <c r="S188" s="11">
        <v>14677500.310000001</v>
      </c>
      <c r="T188" s="11">
        <v>0</v>
      </c>
      <c r="U188" s="16">
        <v>30338716.640000001</v>
      </c>
      <c r="V188" s="16">
        <v>0</v>
      </c>
      <c r="W188" s="10">
        <f ca="1">SUMIF(employeewise_report_16569168472!$C$1:$O$2593,D188,employeewise_report_16569168472!$O$1:$O$2593)</f>
        <v>0</v>
      </c>
      <c r="X188" s="10">
        <f t="shared" ca="1" si="5"/>
        <v>0</v>
      </c>
      <c r="Y188" s="16">
        <v>0</v>
      </c>
      <c r="Z188" s="16">
        <v>30338716.640000001</v>
      </c>
      <c r="AA188" s="16">
        <v>0</v>
      </c>
      <c r="AB188" s="16">
        <v>0</v>
      </c>
      <c r="AC188" s="16">
        <v>15.9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 t="s">
        <v>654</v>
      </c>
      <c r="AL188" s="12">
        <v>0</v>
      </c>
      <c r="AM188" s="12">
        <v>0</v>
      </c>
      <c r="AN188" s="12">
        <v>0</v>
      </c>
      <c r="AO188" s="16">
        <v>0</v>
      </c>
      <c r="AP188" s="16">
        <v>0</v>
      </c>
      <c r="AQ188" s="11">
        <v>2284.38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2284.38</v>
      </c>
    </row>
    <row r="189" spans="1:52" hidden="1" x14ac:dyDescent="0.3">
      <c r="A189" s="15" t="s">
        <v>168</v>
      </c>
      <c r="B189" s="15" t="s">
        <v>19</v>
      </c>
      <c r="C189" s="15">
        <v>3447</v>
      </c>
      <c r="D189" s="15" t="s">
        <v>187</v>
      </c>
      <c r="E189" s="15" t="s">
        <v>63</v>
      </c>
      <c r="F189" s="16">
        <v>379893557.14999998</v>
      </c>
      <c r="G189" s="16">
        <v>286717574.06</v>
      </c>
      <c r="H189" s="16">
        <v>75.47</v>
      </c>
      <c r="I189" s="16">
        <v>300</v>
      </c>
      <c r="J189" s="16">
        <v>199.77</v>
      </c>
      <c r="K189" s="16">
        <f t="shared" si="4"/>
        <v>66.59</v>
      </c>
      <c r="L189" s="16">
        <v>558503.4</v>
      </c>
      <c r="M189" s="16">
        <v>635169.03</v>
      </c>
      <c r="N189" s="16">
        <v>113.73</v>
      </c>
      <c r="O189" s="11">
        <v>44160639.700000003</v>
      </c>
      <c r="P189" s="11">
        <v>28530419.620000001</v>
      </c>
      <c r="Q189" s="11">
        <v>0</v>
      </c>
      <c r="R189" s="11">
        <v>0</v>
      </c>
      <c r="S189" s="11">
        <v>20184620.73</v>
      </c>
      <c r="T189" s="11">
        <v>0</v>
      </c>
      <c r="U189" s="16">
        <v>1166815</v>
      </c>
      <c r="V189" s="16">
        <v>1019597</v>
      </c>
      <c r="W189" s="10">
        <f ca="1">SUMIF(employeewise_report_16569168472!$C$1:$O$2593,D189,employeewise_report_16569168472!$O$1:$O$2593)</f>
        <v>1019597</v>
      </c>
      <c r="X189" s="10">
        <f t="shared" ca="1" si="5"/>
        <v>0</v>
      </c>
      <c r="Y189" s="16">
        <v>87.38</v>
      </c>
      <c r="Z189" s="16">
        <v>147218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16</v>
      </c>
      <c r="AL189" s="16">
        <v>68500</v>
      </c>
      <c r="AM189" s="16">
        <v>68500</v>
      </c>
      <c r="AN189" s="16">
        <v>537.5</v>
      </c>
      <c r="AO189" s="16">
        <v>1.25</v>
      </c>
      <c r="AP189" s="16">
        <v>4335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4872.5</v>
      </c>
    </row>
    <row r="190" spans="1:52" hidden="1" x14ac:dyDescent="0.3">
      <c r="A190" s="1" t="s">
        <v>487</v>
      </c>
      <c r="B190" s="1" t="s">
        <v>19</v>
      </c>
      <c r="C190" s="1">
        <v>3449</v>
      </c>
      <c r="D190" s="1" t="s">
        <v>504</v>
      </c>
      <c r="E190" s="1" t="s">
        <v>63</v>
      </c>
      <c r="F190" s="3">
        <v>415710172.69999999</v>
      </c>
      <c r="G190" s="3">
        <v>367174077.75999999</v>
      </c>
      <c r="H190" s="3">
        <v>88.32</v>
      </c>
      <c r="I190" s="3">
        <v>180</v>
      </c>
      <c r="J190" s="3">
        <v>210.2</v>
      </c>
      <c r="K190" s="3">
        <f t="shared" si="4"/>
        <v>116.77777777777777</v>
      </c>
      <c r="L190" s="3">
        <v>1037540</v>
      </c>
      <c r="M190" s="3">
        <v>1067598.8</v>
      </c>
      <c r="N190" s="3">
        <v>102.9</v>
      </c>
      <c r="O190" s="11">
        <v>46151722.25</v>
      </c>
      <c r="P190" s="11">
        <v>37037897.859999999</v>
      </c>
      <c r="Q190" s="11">
        <v>85</v>
      </c>
      <c r="R190" s="11">
        <v>0</v>
      </c>
      <c r="S190" s="11">
        <v>33962248.409999996</v>
      </c>
      <c r="T190" s="11">
        <v>0</v>
      </c>
      <c r="U190" s="3">
        <v>34565157.020000003</v>
      </c>
      <c r="V190" s="3">
        <v>31722672.640000001</v>
      </c>
      <c r="W190" s="10">
        <f ca="1">SUMIF(employeewise_report_16569168472!$C$1:$O$2593,D190,employeewise_report_16569168472!$O$1:$O$2593)</f>
        <v>31722672.640000004</v>
      </c>
      <c r="X190" s="10">
        <f t="shared" ca="1" si="5"/>
        <v>0</v>
      </c>
      <c r="Y190" s="3">
        <v>91.78</v>
      </c>
      <c r="Z190" s="3">
        <v>0</v>
      </c>
      <c r="AA190" s="3">
        <v>0</v>
      </c>
      <c r="AB190" s="3">
        <v>0</v>
      </c>
      <c r="AC190" s="3">
        <v>15.59</v>
      </c>
      <c r="AD190" s="3">
        <v>26.37</v>
      </c>
      <c r="AE190" s="3">
        <v>100</v>
      </c>
      <c r="AF190" s="3">
        <v>10.78</v>
      </c>
      <c r="AG190" s="3">
        <v>0</v>
      </c>
      <c r="AH190" s="3">
        <v>0</v>
      </c>
      <c r="AI190" s="3">
        <v>0</v>
      </c>
      <c r="AJ190" s="3">
        <v>0</v>
      </c>
      <c r="AK190" s="3">
        <v>42</v>
      </c>
      <c r="AL190" s="3">
        <v>337000</v>
      </c>
      <c r="AM190" s="3">
        <v>337000</v>
      </c>
      <c r="AN190" s="3">
        <v>5815</v>
      </c>
      <c r="AO190" s="3">
        <v>4.75</v>
      </c>
      <c r="AP190" s="3">
        <v>5100</v>
      </c>
      <c r="AQ190" s="3">
        <v>3852</v>
      </c>
      <c r="AR190" s="3">
        <v>5100</v>
      </c>
      <c r="AS190" s="3">
        <v>6468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26335</v>
      </c>
    </row>
    <row r="191" spans="1:52" hidden="1" x14ac:dyDescent="0.3">
      <c r="A191" s="15" t="s">
        <v>219</v>
      </c>
      <c r="B191" s="15" t="s">
        <v>19</v>
      </c>
      <c r="C191" s="15">
        <v>3456</v>
      </c>
      <c r="D191" s="15" t="s">
        <v>261</v>
      </c>
      <c r="E191" s="15" t="s">
        <v>17</v>
      </c>
      <c r="F191" s="16">
        <v>654087910</v>
      </c>
      <c r="G191" s="16">
        <v>516598743.81999999</v>
      </c>
      <c r="H191" s="16">
        <v>78.98</v>
      </c>
      <c r="I191" s="16">
        <v>490</v>
      </c>
      <c r="J191" s="16">
        <v>323.94</v>
      </c>
      <c r="K191" s="16">
        <f t="shared" si="4"/>
        <v>66.110204081632645</v>
      </c>
      <c r="L191" s="16">
        <v>1642368</v>
      </c>
      <c r="M191" s="16">
        <v>1562770.45</v>
      </c>
      <c r="N191" s="16">
        <v>95.15</v>
      </c>
      <c r="O191" s="11">
        <v>65134515.859999999</v>
      </c>
      <c r="P191" s="11">
        <v>47515163.189999998</v>
      </c>
      <c r="Q191" s="11">
        <v>70</v>
      </c>
      <c r="R191" s="11">
        <v>0</v>
      </c>
      <c r="S191" s="11">
        <v>18393112.079999998</v>
      </c>
      <c r="T191" s="11">
        <v>0</v>
      </c>
      <c r="U191" s="16">
        <v>19204863.030000001</v>
      </c>
      <c r="V191" s="16">
        <v>15119810.59</v>
      </c>
      <c r="W191" s="10">
        <f ca="1">SUMIF(employeewise_report_16569168472!$C$1:$O$2593,D191,employeewise_report_16569168472!$O$1:$O$2593)</f>
        <v>15119810.59</v>
      </c>
      <c r="X191" s="10">
        <f t="shared" ca="1" si="5"/>
        <v>0</v>
      </c>
      <c r="Y191" s="16">
        <v>78.73</v>
      </c>
      <c r="Z191" s="16">
        <v>4085052.44</v>
      </c>
      <c r="AA191" s="16">
        <v>0</v>
      </c>
      <c r="AB191" s="16">
        <v>0</v>
      </c>
      <c r="AC191" s="16">
        <v>21.77</v>
      </c>
      <c r="AD191" s="16">
        <v>11.62</v>
      </c>
      <c r="AE191" s="16">
        <v>53.38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37</v>
      </c>
      <c r="AL191" s="16">
        <v>117500</v>
      </c>
      <c r="AM191" s="16">
        <v>117500</v>
      </c>
      <c r="AN191" s="16">
        <v>1381.25</v>
      </c>
      <c r="AO191" s="16">
        <v>3.5</v>
      </c>
      <c r="AP191" s="16">
        <v>2310</v>
      </c>
      <c r="AQ191" s="16">
        <v>2297.9299999999998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5989.18</v>
      </c>
    </row>
    <row r="192" spans="1:52" hidden="1" x14ac:dyDescent="0.3">
      <c r="A192" s="1" t="s">
        <v>487</v>
      </c>
      <c r="B192" s="1" t="s">
        <v>19</v>
      </c>
      <c r="C192" s="1">
        <v>3517</v>
      </c>
      <c r="D192" s="1" t="s">
        <v>492</v>
      </c>
      <c r="E192" s="1" t="s">
        <v>63</v>
      </c>
      <c r="F192" s="3">
        <v>415710172.69999999</v>
      </c>
      <c r="G192" s="3">
        <v>367174077.75999999</v>
      </c>
      <c r="H192" s="3">
        <v>88.32</v>
      </c>
      <c r="I192" s="3">
        <v>180</v>
      </c>
      <c r="J192" s="3">
        <v>210.2</v>
      </c>
      <c r="K192" s="3">
        <f t="shared" si="4"/>
        <v>116.77777777777777</v>
      </c>
      <c r="L192" s="3">
        <v>1037540</v>
      </c>
      <c r="M192" s="3">
        <v>1067598.8</v>
      </c>
      <c r="N192" s="3">
        <v>102.9</v>
      </c>
      <c r="O192" s="11">
        <v>46151722.25</v>
      </c>
      <c r="P192" s="11">
        <v>37037897.859999999</v>
      </c>
      <c r="Q192" s="11">
        <v>85</v>
      </c>
      <c r="R192" s="11">
        <v>0</v>
      </c>
      <c r="S192" s="11">
        <v>33962248.409999996</v>
      </c>
      <c r="T192" s="11">
        <v>0</v>
      </c>
      <c r="U192" s="3">
        <v>2655617.23</v>
      </c>
      <c r="V192" s="3">
        <v>2606737.13</v>
      </c>
      <c r="W192" s="10">
        <f ca="1">SUMIF(employeewise_report_16569168472!$C$1:$O$2593,D192,employeewise_report_16569168472!$O$1:$O$2593)</f>
        <v>2606737.13</v>
      </c>
      <c r="X192" s="10">
        <f t="shared" ca="1" si="5"/>
        <v>0</v>
      </c>
      <c r="Y192" s="3">
        <v>98.16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11</v>
      </c>
      <c r="AL192" s="3">
        <v>38500</v>
      </c>
      <c r="AM192" s="3">
        <v>38500</v>
      </c>
      <c r="AN192" s="3">
        <v>0</v>
      </c>
      <c r="AO192" s="3">
        <v>0</v>
      </c>
      <c r="AP192" s="3">
        <v>5100</v>
      </c>
      <c r="AQ192" s="3">
        <v>3852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8952</v>
      </c>
    </row>
    <row r="193" spans="1:52" hidden="1" x14ac:dyDescent="0.3">
      <c r="A193" s="9" t="s">
        <v>513</v>
      </c>
      <c r="B193" s="9" t="s">
        <v>19</v>
      </c>
      <c r="C193" s="9">
        <v>3524</v>
      </c>
      <c r="D193" s="9" t="s">
        <v>572</v>
      </c>
      <c r="E193" s="9" t="s">
        <v>17</v>
      </c>
      <c r="F193" s="10">
        <v>2127203274.5</v>
      </c>
      <c r="G193" s="10">
        <v>1881810790.4000001</v>
      </c>
      <c r="H193" s="10">
        <v>88.46</v>
      </c>
      <c r="I193" s="10">
        <v>775</v>
      </c>
      <c r="J193" s="10">
        <v>667.79</v>
      </c>
      <c r="K193" s="10">
        <f t="shared" si="4"/>
        <v>86.166451612903217</v>
      </c>
      <c r="L193" s="10">
        <v>5507775</v>
      </c>
      <c r="M193" s="10">
        <v>2884620.88</v>
      </c>
      <c r="N193" s="10">
        <v>52.37</v>
      </c>
      <c r="O193" s="11">
        <v>217632146.47</v>
      </c>
      <c r="P193" s="11">
        <v>176992449.84999999</v>
      </c>
      <c r="Q193" s="11">
        <v>85</v>
      </c>
      <c r="R193" s="11">
        <v>0</v>
      </c>
      <c r="S193" s="11">
        <v>81249366.950000003</v>
      </c>
      <c r="T193" s="11">
        <v>0</v>
      </c>
      <c r="U193" s="10">
        <v>55512879.530000001</v>
      </c>
      <c r="V193" s="10">
        <v>62204183.890000001</v>
      </c>
      <c r="W193" s="10">
        <f ca="1">SUMIF(employeewise_report_16569168472!$C$1:$O$2593,D193,employeewise_report_16569168472!$O$1:$O$2593)</f>
        <v>62204183.890000001</v>
      </c>
      <c r="X193" s="10">
        <f t="shared" ca="1" si="5"/>
        <v>0</v>
      </c>
      <c r="Y193" s="10">
        <v>112.05</v>
      </c>
      <c r="Z193" s="10">
        <v>0</v>
      </c>
      <c r="AA193" s="10">
        <v>0</v>
      </c>
      <c r="AB193" s="10">
        <v>0</v>
      </c>
      <c r="AC193" s="10">
        <v>14.41</v>
      </c>
      <c r="AD193" s="10">
        <v>10.78</v>
      </c>
      <c r="AE193" s="10">
        <v>74.81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11</v>
      </c>
      <c r="AL193" s="10">
        <v>188000</v>
      </c>
      <c r="AM193" s="10">
        <v>188000</v>
      </c>
      <c r="AN193" s="10">
        <v>2700</v>
      </c>
      <c r="AO193" s="10">
        <v>3</v>
      </c>
      <c r="AP193" s="10">
        <v>3630</v>
      </c>
      <c r="AQ193" s="10">
        <v>2561.9</v>
      </c>
      <c r="AR193" s="10">
        <v>2310</v>
      </c>
      <c r="AS193" s="10">
        <v>0</v>
      </c>
      <c r="AT193" s="10">
        <v>0</v>
      </c>
      <c r="AU193" s="10">
        <v>0</v>
      </c>
      <c r="AV193" s="10">
        <v>0</v>
      </c>
      <c r="AW193" s="10">
        <v>0</v>
      </c>
      <c r="AX193" s="10">
        <v>0</v>
      </c>
      <c r="AY193" s="10">
        <v>0</v>
      </c>
      <c r="AZ193" s="10">
        <v>11201.9</v>
      </c>
    </row>
    <row r="194" spans="1:52" hidden="1" x14ac:dyDescent="0.3">
      <c r="A194" s="9" t="s">
        <v>513</v>
      </c>
      <c r="B194" s="9" t="s">
        <v>19</v>
      </c>
      <c r="C194" s="9">
        <v>3525</v>
      </c>
      <c r="D194" s="9" t="s">
        <v>529</v>
      </c>
      <c r="E194" s="9" t="s">
        <v>17</v>
      </c>
      <c r="F194" s="10">
        <v>2127203274.5</v>
      </c>
      <c r="G194" s="10">
        <v>1881810790.4000001</v>
      </c>
      <c r="H194" s="10">
        <v>88.46</v>
      </c>
      <c r="I194" s="10">
        <v>775</v>
      </c>
      <c r="J194" s="10">
        <v>667.79</v>
      </c>
      <c r="K194" s="10">
        <f t="shared" si="4"/>
        <v>86.166451612903217</v>
      </c>
      <c r="L194" s="10">
        <v>5507775</v>
      </c>
      <c r="M194" s="10">
        <v>2884620.88</v>
      </c>
      <c r="N194" s="10">
        <v>52.37</v>
      </c>
      <c r="O194" s="11">
        <v>217632146.47</v>
      </c>
      <c r="P194" s="11">
        <v>176992449.84999999</v>
      </c>
      <c r="Q194" s="11">
        <v>85</v>
      </c>
      <c r="R194" s="11">
        <v>0</v>
      </c>
      <c r="S194" s="11">
        <v>81249366.950000003</v>
      </c>
      <c r="T194" s="11">
        <v>0</v>
      </c>
      <c r="U194" s="10">
        <v>4708803.07</v>
      </c>
      <c r="V194" s="10">
        <v>1889416.74</v>
      </c>
      <c r="W194" s="10">
        <f ca="1">SUMIF(employeewise_report_16569168472!$C$1:$O$2593,D194,employeewise_report_16569168472!$O$1:$O$2593)</f>
        <v>1889416.74</v>
      </c>
      <c r="X194" s="10">
        <f t="shared" ca="1" si="5"/>
        <v>0</v>
      </c>
      <c r="Y194" s="10">
        <v>40.130000000000003</v>
      </c>
      <c r="Z194" s="10">
        <v>2819386.33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10">
        <v>0</v>
      </c>
      <c r="AJ194" s="10">
        <v>0</v>
      </c>
      <c r="AK194" s="10">
        <v>6</v>
      </c>
      <c r="AL194" s="12">
        <v>11000</v>
      </c>
      <c r="AM194" s="12">
        <v>11000</v>
      </c>
      <c r="AN194" s="12">
        <v>0</v>
      </c>
      <c r="AO194" s="10">
        <v>0</v>
      </c>
      <c r="AP194" s="10">
        <v>0</v>
      </c>
      <c r="AQ194" s="11">
        <v>2561.9</v>
      </c>
      <c r="AR194" s="10">
        <v>0</v>
      </c>
      <c r="AS194" s="10">
        <v>0</v>
      </c>
      <c r="AT194" s="10">
        <v>0</v>
      </c>
      <c r="AU194" s="10">
        <v>0</v>
      </c>
      <c r="AV194" s="10">
        <v>0</v>
      </c>
      <c r="AW194" s="10">
        <v>0</v>
      </c>
      <c r="AX194" s="10">
        <v>0</v>
      </c>
      <c r="AY194" s="10">
        <v>0</v>
      </c>
      <c r="AZ194" s="10">
        <v>2561.9</v>
      </c>
    </row>
    <row r="195" spans="1:52" hidden="1" x14ac:dyDescent="0.3">
      <c r="A195" s="9" t="s">
        <v>513</v>
      </c>
      <c r="B195" s="9" t="s">
        <v>19</v>
      </c>
      <c r="C195" s="9">
        <v>3532</v>
      </c>
      <c r="D195" s="9" t="s">
        <v>541</v>
      </c>
      <c r="E195" s="9" t="s">
        <v>60</v>
      </c>
      <c r="F195" s="10">
        <v>2127203274.5</v>
      </c>
      <c r="G195" s="10">
        <v>1881810790.4000001</v>
      </c>
      <c r="H195" s="10">
        <v>88.46</v>
      </c>
      <c r="I195" s="10">
        <v>775</v>
      </c>
      <c r="J195" s="10">
        <v>667.79</v>
      </c>
      <c r="K195" s="10">
        <f t="shared" ref="K195:K258" si="6">+J195/I195%</f>
        <v>86.166451612903217</v>
      </c>
      <c r="L195" s="10">
        <v>5507775</v>
      </c>
      <c r="M195" s="10">
        <v>2884620.88</v>
      </c>
      <c r="N195" s="10">
        <v>52.37</v>
      </c>
      <c r="O195" s="11">
        <v>217632146.47</v>
      </c>
      <c r="P195" s="11">
        <v>176992449.84999999</v>
      </c>
      <c r="Q195" s="11">
        <v>85</v>
      </c>
      <c r="R195" s="11">
        <v>0</v>
      </c>
      <c r="S195" s="11">
        <v>81249366.950000003</v>
      </c>
      <c r="T195" s="11">
        <v>0</v>
      </c>
      <c r="U195" s="10">
        <v>5785762.3499999996</v>
      </c>
      <c r="V195" s="10">
        <v>5689200.4699999997</v>
      </c>
      <c r="W195" s="10">
        <f ca="1">SUMIF(employeewise_report_16569168472!$C$1:$O$2593,D195,employeewise_report_16569168472!$O$1:$O$2593)</f>
        <v>5689200.4699999997</v>
      </c>
      <c r="X195" s="10">
        <f t="shared" ref="X195:X258" ca="1" si="7">+V195-W195</f>
        <v>0</v>
      </c>
      <c r="Y195" s="10">
        <v>98.33</v>
      </c>
      <c r="Z195" s="10">
        <v>0</v>
      </c>
      <c r="AA195" s="10">
        <v>0</v>
      </c>
      <c r="AB195" s="10">
        <v>0</v>
      </c>
      <c r="AC195" s="10">
        <v>2.2200000000000002</v>
      </c>
      <c r="AD195" s="10">
        <v>2.35</v>
      </c>
      <c r="AE195" s="10">
        <v>100</v>
      </c>
      <c r="AF195" s="10">
        <v>0.13</v>
      </c>
      <c r="AG195" s="10">
        <v>0</v>
      </c>
      <c r="AH195" s="10">
        <v>0</v>
      </c>
      <c r="AI195" s="10">
        <v>0</v>
      </c>
      <c r="AJ195" s="10">
        <v>0</v>
      </c>
      <c r="AK195" s="10">
        <v>12</v>
      </c>
      <c r="AL195" s="10">
        <v>28500</v>
      </c>
      <c r="AM195" s="10">
        <v>28500</v>
      </c>
      <c r="AN195" s="10">
        <v>0</v>
      </c>
      <c r="AO195" s="10">
        <v>0</v>
      </c>
      <c r="AP195" s="10">
        <v>1800</v>
      </c>
      <c r="AQ195" s="10">
        <v>1463.94</v>
      </c>
      <c r="AR195" s="10">
        <v>1800</v>
      </c>
      <c r="AS195" s="10">
        <v>42.25</v>
      </c>
      <c r="AT195" s="10">
        <v>0</v>
      </c>
      <c r="AU195" s="10">
        <v>0</v>
      </c>
      <c r="AV195" s="10">
        <v>0</v>
      </c>
      <c r="AW195" s="10">
        <v>0</v>
      </c>
      <c r="AX195" s="10">
        <v>0</v>
      </c>
      <c r="AY195" s="10">
        <v>0</v>
      </c>
      <c r="AZ195" s="10">
        <v>5106.1899999999996</v>
      </c>
    </row>
    <row r="196" spans="1:52" hidden="1" x14ac:dyDescent="0.3">
      <c r="A196" s="1" t="s">
        <v>487</v>
      </c>
      <c r="B196" s="1" t="s">
        <v>19</v>
      </c>
      <c r="C196" s="1">
        <v>3540</v>
      </c>
      <c r="D196" s="1" t="s">
        <v>491</v>
      </c>
      <c r="E196" s="1" t="s">
        <v>63</v>
      </c>
      <c r="F196" s="3">
        <v>415710172.69999999</v>
      </c>
      <c r="G196" s="3">
        <v>367174077.75999999</v>
      </c>
      <c r="H196" s="3">
        <v>88.32</v>
      </c>
      <c r="I196" s="3">
        <v>180</v>
      </c>
      <c r="J196" s="3">
        <v>210.2</v>
      </c>
      <c r="K196" s="3">
        <f t="shared" si="6"/>
        <v>116.77777777777777</v>
      </c>
      <c r="L196" s="3">
        <v>1037540</v>
      </c>
      <c r="M196" s="3">
        <v>1067598.8</v>
      </c>
      <c r="N196" s="3">
        <v>102.9</v>
      </c>
      <c r="O196" s="11">
        <v>46151722.25</v>
      </c>
      <c r="P196" s="11">
        <v>37037897.859999999</v>
      </c>
      <c r="Q196" s="11">
        <v>85</v>
      </c>
      <c r="R196" s="11">
        <v>0</v>
      </c>
      <c r="S196" s="11">
        <v>33962248.409999996</v>
      </c>
      <c r="T196" s="11">
        <v>0</v>
      </c>
      <c r="U196" s="3">
        <v>2655617.23</v>
      </c>
      <c r="V196" s="3">
        <v>2463970.9500000002</v>
      </c>
      <c r="W196" s="10">
        <f ca="1">SUMIF(employeewise_report_16569168472!$C$1:$O$2593,D196,employeewise_report_16569168472!$O$1:$O$2593)</f>
        <v>2463970.9499999997</v>
      </c>
      <c r="X196" s="10">
        <f t="shared" ca="1" si="7"/>
        <v>0</v>
      </c>
      <c r="Y196" s="3">
        <v>92.78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11</v>
      </c>
      <c r="AL196" s="3">
        <v>59000</v>
      </c>
      <c r="AM196" s="3">
        <v>59000</v>
      </c>
      <c r="AN196" s="3">
        <v>340</v>
      </c>
      <c r="AO196" s="3">
        <v>1</v>
      </c>
      <c r="AP196" s="3">
        <v>5100</v>
      </c>
      <c r="AQ196" s="3">
        <v>3852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9292</v>
      </c>
    </row>
    <row r="197" spans="1:52" hidden="1" x14ac:dyDescent="0.3">
      <c r="A197" s="15" t="s">
        <v>168</v>
      </c>
      <c r="B197" s="15" t="s">
        <v>19</v>
      </c>
      <c r="C197" s="15">
        <v>3552</v>
      </c>
      <c r="D197" s="15" t="s">
        <v>184</v>
      </c>
      <c r="E197" s="15" t="s">
        <v>60</v>
      </c>
      <c r="F197" s="16">
        <v>379893557.14999998</v>
      </c>
      <c r="G197" s="16">
        <v>286717574.06</v>
      </c>
      <c r="H197" s="16">
        <v>75.47</v>
      </c>
      <c r="I197" s="16">
        <v>300</v>
      </c>
      <c r="J197" s="16">
        <v>199.77</v>
      </c>
      <c r="K197" s="16">
        <f t="shared" si="6"/>
        <v>66.59</v>
      </c>
      <c r="L197" s="16">
        <v>558503.4</v>
      </c>
      <c r="M197" s="16">
        <v>635169.03</v>
      </c>
      <c r="N197" s="16">
        <v>113.73</v>
      </c>
      <c r="O197" s="11">
        <v>44160639.700000003</v>
      </c>
      <c r="P197" s="11">
        <v>28530419.620000001</v>
      </c>
      <c r="Q197" s="11">
        <v>0</v>
      </c>
      <c r="R197" s="11">
        <v>0</v>
      </c>
      <c r="S197" s="11">
        <v>20184620.73</v>
      </c>
      <c r="T197" s="11">
        <v>0</v>
      </c>
      <c r="U197" s="16">
        <v>17952801.52</v>
      </c>
      <c r="V197" s="16">
        <v>15158077.49</v>
      </c>
      <c r="W197" s="10">
        <f ca="1">SUMIF(employeewise_report_16569168472!$C$1:$O$2593,D197,employeewise_report_16569168472!$O$1:$O$2593)</f>
        <v>15158077.49</v>
      </c>
      <c r="X197" s="10">
        <f t="shared" ca="1" si="7"/>
        <v>0</v>
      </c>
      <c r="Y197" s="16">
        <v>84.43</v>
      </c>
      <c r="Z197" s="16">
        <v>2794724.03</v>
      </c>
      <c r="AA197" s="16">
        <v>0</v>
      </c>
      <c r="AB197" s="16">
        <v>0</v>
      </c>
      <c r="AC197" s="16">
        <v>14.48</v>
      </c>
      <c r="AD197" s="16">
        <v>10.71</v>
      </c>
      <c r="AE197" s="16">
        <v>73.959999999999994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43</v>
      </c>
      <c r="AL197" s="16">
        <v>385500</v>
      </c>
      <c r="AM197" s="16">
        <v>385500</v>
      </c>
      <c r="AN197" s="16">
        <v>7188.75</v>
      </c>
      <c r="AO197" s="16">
        <v>5.25</v>
      </c>
      <c r="AP197" s="16">
        <v>1530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8718.75</v>
      </c>
    </row>
    <row r="198" spans="1:52" hidden="1" x14ac:dyDescent="0.3">
      <c r="A198" s="1" t="s">
        <v>487</v>
      </c>
      <c r="B198" s="1" t="s">
        <v>19</v>
      </c>
      <c r="C198" s="1">
        <v>3554</v>
      </c>
      <c r="D198" s="1" t="s">
        <v>503</v>
      </c>
      <c r="E198" s="1" t="s">
        <v>17</v>
      </c>
      <c r="F198" s="3">
        <v>415710172.69999999</v>
      </c>
      <c r="G198" s="3">
        <v>367174077.75999999</v>
      </c>
      <c r="H198" s="3">
        <v>88.32</v>
      </c>
      <c r="I198" s="3">
        <v>180</v>
      </c>
      <c r="J198" s="3">
        <v>210.2</v>
      </c>
      <c r="K198" s="3">
        <f t="shared" si="6"/>
        <v>116.77777777777777</v>
      </c>
      <c r="L198" s="3">
        <v>1037540</v>
      </c>
      <c r="M198" s="3">
        <v>1067598.8</v>
      </c>
      <c r="N198" s="3">
        <v>102.9</v>
      </c>
      <c r="O198" s="11">
        <v>46151722.25</v>
      </c>
      <c r="P198" s="11">
        <v>37037897.859999999</v>
      </c>
      <c r="Q198" s="11">
        <v>85</v>
      </c>
      <c r="R198" s="11">
        <v>0</v>
      </c>
      <c r="S198" s="11">
        <v>33962248.409999996</v>
      </c>
      <c r="T198" s="11">
        <v>0</v>
      </c>
      <c r="U198" s="3">
        <v>28160959.18</v>
      </c>
      <c r="V198" s="3">
        <v>22261152.289999999</v>
      </c>
      <c r="W198" s="10">
        <f ca="1">SUMIF(employeewise_report_16569168472!$C$1:$O$2593,D198,employeewise_report_16569168472!$O$1:$O$2593)</f>
        <v>22261152.289999999</v>
      </c>
      <c r="X198" s="10">
        <f t="shared" ca="1" si="7"/>
        <v>0</v>
      </c>
      <c r="Y198" s="3">
        <v>79.05</v>
      </c>
      <c r="Z198" s="3">
        <v>5899806.8899999997</v>
      </c>
      <c r="AA198" s="3">
        <v>0</v>
      </c>
      <c r="AB198" s="3">
        <v>0</v>
      </c>
      <c r="AC198" s="3">
        <v>12.69</v>
      </c>
      <c r="AD198" s="3">
        <v>7.36</v>
      </c>
      <c r="AE198" s="3">
        <v>58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16</v>
      </c>
      <c r="AL198" s="3">
        <v>122000</v>
      </c>
      <c r="AM198" s="3">
        <v>122000</v>
      </c>
      <c r="AN198" s="3">
        <v>1510</v>
      </c>
      <c r="AO198" s="3">
        <v>2.5</v>
      </c>
      <c r="AP198" s="3">
        <v>2310</v>
      </c>
      <c r="AQ198" s="3">
        <v>2527.88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6347.88</v>
      </c>
    </row>
    <row r="199" spans="1:52" hidden="1" x14ac:dyDescent="0.3">
      <c r="A199" s="9" t="s">
        <v>513</v>
      </c>
      <c r="B199" s="9" t="s">
        <v>19</v>
      </c>
      <c r="C199" s="9">
        <v>3562</v>
      </c>
      <c r="D199" s="9" t="s">
        <v>571</v>
      </c>
      <c r="E199" s="9" t="s">
        <v>17</v>
      </c>
      <c r="F199" s="10">
        <v>2127203274.5</v>
      </c>
      <c r="G199" s="10">
        <v>1881810790.4000001</v>
      </c>
      <c r="H199" s="10">
        <v>88.46</v>
      </c>
      <c r="I199" s="10">
        <v>775</v>
      </c>
      <c r="J199" s="10">
        <v>667.79</v>
      </c>
      <c r="K199" s="10">
        <f t="shared" si="6"/>
        <v>86.166451612903217</v>
      </c>
      <c r="L199" s="10">
        <v>5507775</v>
      </c>
      <c r="M199" s="10">
        <v>2884620.88</v>
      </c>
      <c r="N199" s="10">
        <v>52.37</v>
      </c>
      <c r="O199" s="11">
        <v>217632146.47</v>
      </c>
      <c r="P199" s="11">
        <v>176992449.84999999</v>
      </c>
      <c r="Q199" s="11">
        <v>85</v>
      </c>
      <c r="R199" s="11">
        <v>0</v>
      </c>
      <c r="S199" s="11">
        <v>81249366.950000003</v>
      </c>
      <c r="T199" s="11">
        <v>0</v>
      </c>
      <c r="U199" s="10">
        <v>55512879.530000001</v>
      </c>
      <c r="V199" s="10">
        <v>55614368.090000004</v>
      </c>
      <c r="W199" s="10">
        <f ca="1">SUMIF(employeewise_report_16569168472!$C$1:$O$2593,D199,employeewise_report_16569168472!$O$1:$O$2593)</f>
        <v>55614368.089999996</v>
      </c>
      <c r="X199" s="10">
        <f t="shared" ca="1" si="7"/>
        <v>0</v>
      </c>
      <c r="Y199" s="10">
        <v>100.18</v>
      </c>
      <c r="Z199" s="10">
        <v>0</v>
      </c>
      <c r="AA199" s="10">
        <v>0</v>
      </c>
      <c r="AB199" s="10">
        <v>0</v>
      </c>
      <c r="AC199" s="10">
        <v>14.41</v>
      </c>
      <c r="AD199" s="10">
        <v>10.82</v>
      </c>
      <c r="AE199" s="10">
        <v>75.09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12</v>
      </c>
      <c r="AL199" s="10">
        <v>127000</v>
      </c>
      <c r="AM199" s="10">
        <v>127000</v>
      </c>
      <c r="AN199" s="10">
        <v>1577.5</v>
      </c>
      <c r="AO199" s="10">
        <v>2.75</v>
      </c>
      <c r="AP199" s="10">
        <v>3630</v>
      </c>
      <c r="AQ199" s="10">
        <v>2561.9</v>
      </c>
      <c r="AR199" s="10">
        <v>2310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10079.4</v>
      </c>
    </row>
    <row r="200" spans="1:52" hidden="1" x14ac:dyDescent="0.3">
      <c r="A200" s="9" t="s">
        <v>513</v>
      </c>
      <c r="B200" s="9" t="s">
        <v>19</v>
      </c>
      <c r="C200" s="9">
        <v>3564</v>
      </c>
      <c r="D200" s="9" t="s">
        <v>554</v>
      </c>
      <c r="E200" s="9" t="s">
        <v>17</v>
      </c>
      <c r="F200" s="10">
        <v>2127203274.5</v>
      </c>
      <c r="G200" s="10">
        <v>1881810790.4000001</v>
      </c>
      <c r="H200" s="10">
        <v>88.46</v>
      </c>
      <c r="I200" s="10">
        <v>775</v>
      </c>
      <c r="J200" s="10">
        <v>667.79</v>
      </c>
      <c r="K200" s="10">
        <f t="shared" si="6"/>
        <v>86.166451612903217</v>
      </c>
      <c r="L200" s="10">
        <v>5507775</v>
      </c>
      <c r="M200" s="10">
        <v>2884620.88</v>
      </c>
      <c r="N200" s="10">
        <v>52.37</v>
      </c>
      <c r="O200" s="11">
        <v>217632146.47</v>
      </c>
      <c r="P200" s="11">
        <v>176992449.84999999</v>
      </c>
      <c r="Q200" s="11">
        <v>85</v>
      </c>
      <c r="R200" s="11">
        <v>0</v>
      </c>
      <c r="S200" s="11">
        <v>81249366.950000003</v>
      </c>
      <c r="T200" s="11">
        <v>0</v>
      </c>
      <c r="U200" s="10">
        <v>30100729.489999998</v>
      </c>
      <c r="V200" s="10">
        <v>19740518.780000001</v>
      </c>
      <c r="W200" s="10">
        <f ca="1">SUMIF(employeewise_report_16569168472!$C$1:$O$2593,D200,employeewise_report_16569168472!$O$1:$O$2593)</f>
        <v>19740518.780000001</v>
      </c>
      <c r="X200" s="10">
        <f t="shared" ca="1" si="7"/>
        <v>0</v>
      </c>
      <c r="Y200" s="10">
        <v>65.58</v>
      </c>
      <c r="Z200" s="10">
        <v>10360210.710000001</v>
      </c>
      <c r="AA200" s="10">
        <v>0</v>
      </c>
      <c r="AB200" s="10">
        <v>0</v>
      </c>
      <c r="AC200" s="10">
        <v>10.19</v>
      </c>
      <c r="AD200" s="10">
        <v>3.57</v>
      </c>
      <c r="AE200" s="10">
        <v>35.03</v>
      </c>
      <c r="AF200" s="10">
        <v>0</v>
      </c>
      <c r="AG200" s="10">
        <v>0</v>
      </c>
      <c r="AH200" s="10">
        <v>0</v>
      </c>
      <c r="AI200" s="10">
        <v>0</v>
      </c>
      <c r="AJ200" s="10">
        <v>0</v>
      </c>
      <c r="AK200" s="10">
        <v>4</v>
      </c>
      <c r="AL200" s="10">
        <v>39000</v>
      </c>
      <c r="AM200" s="10">
        <v>39000</v>
      </c>
      <c r="AN200" s="10">
        <v>290</v>
      </c>
      <c r="AO200" s="10">
        <v>1</v>
      </c>
      <c r="AP200" s="10">
        <v>1320</v>
      </c>
      <c r="AQ200" s="10">
        <v>1707.93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3317.93</v>
      </c>
    </row>
    <row r="201" spans="1:52" hidden="1" x14ac:dyDescent="0.3">
      <c r="A201" s="15" t="s">
        <v>394</v>
      </c>
      <c r="B201" s="15" t="s">
        <v>19</v>
      </c>
      <c r="C201" s="15">
        <v>3570</v>
      </c>
      <c r="D201" s="15" t="s">
        <v>410</v>
      </c>
      <c r="E201" s="15" t="s">
        <v>63</v>
      </c>
      <c r="F201" s="16">
        <v>441072019</v>
      </c>
      <c r="G201" s="16">
        <v>376875881.31</v>
      </c>
      <c r="H201" s="16">
        <v>85.45</v>
      </c>
      <c r="I201" s="16">
        <v>230</v>
      </c>
      <c r="J201" s="16">
        <v>152.74</v>
      </c>
      <c r="K201" s="16">
        <f t="shared" si="6"/>
        <v>66.408695652173918</v>
      </c>
      <c r="L201" s="16">
        <v>1113266</v>
      </c>
      <c r="M201" s="16">
        <v>1064226.56</v>
      </c>
      <c r="N201" s="16">
        <v>95.59</v>
      </c>
      <c r="O201" s="11">
        <v>46777344.350000001</v>
      </c>
      <c r="P201" s="11">
        <v>33921938.560000002</v>
      </c>
      <c r="Q201" s="11">
        <v>70</v>
      </c>
      <c r="R201" s="11">
        <v>0</v>
      </c>
      <c r="S201" s="11">
        <v>14677500.310000001</v>
      </c>
      <c r="T201" s="11">
        <v>0</v>
      </c>
      <c r="U201" s="16">
        <v>37237416.140000001</v>
      </c>
      <c r="V201" s="16">
        <v>26948129.789999999</v>
      </c>
      <c r="W201" s="10">
        <f ca="1">SUMIF(employeewise_report_16569168472!$C$1:$O$2593,D201,employeewise_report_16569168472!$O$1:$O$2593)</f>
        <v>26948129.789999999</v>
      </c>
      <c r="X201" s="10">
        <f t="shared" ca="1" si="7"/>
        <v>0</v>
      </c>
      <c r="Y201" s="16">
        <v>72.37</v>
      </c>
      <c r="Z201" s="16">
        <v>10289286.35</v>
      </c>
      <c r="AA201" s="16">
        <v>0</v>
      </c>
      <c r="AB201" s="16">
        <v>0</v>
      </c>
      <c r="AC201" s="16">
        <v>19.52</v>
      </c>
      <c r="AD201" s="16">
        <v>6.8</v>
      </c>
      <c r="AE201" s="16">
        <v>34.840000000000003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23</v>
      </c>
      <c r="AL201" s="16">
        <v>98500</v>
      </c>
      <c r="AM201" s="16">
        <v>98500</v>
      </c>
      <c r="AN201" s="16">
        <v>1173.75</v>
      </c>
      <c r="AO201" s="16">
        <v>3.5</v>
      </c>
      <c r="AP201" s="16">
        <v>3570</v>
      </c>
      <c r="AQ201" s="16">
        <v>3480.96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8224.7099999999991</v>
      </c>
    </row>
    <row r="202" spans="1:52" hidden="1" x14ac:dyDescent="0.3">
      <c r="A202" s="9" t="s">
        <v>513</v>
      </c>
      <c r="B202" s="9" t="s">
        <v>19</v>
      </c>
      <c r="C202" s="9">
        <v>3581</v>
      </c>
      <c r="D202" s="9" t="s">
        <v>553</v>
      </c>
      <c r="E202" s="9" t="s">
        <v>17</v>
      </c>
      <c r="F202" s="10">
        <v>2127203274.5</v>
      </c>
      <c r="G202" s="10">
        <v>1881810790.4000001</v>
      </c>
      <c r="H202" s="10">
        <v>88.46</v>
      </c>
      <c r="I202" s="10">
        <v>775</v>
      </c>
      <c r="J202" s="10">
        <v>667.79</v>
      </c>
      <c r="K202" s="10">
        <f t="shared" si="6"/>
        <v>86.166451612903217</v>
      </c>
      <c r="L202" s="10">
        <v>5507775</v>
      </c>
      <c r="M202" s="10">
        <v>2884620.88</v>
      </c>
      <c r="N202" s="10">
        <v>52.37</v>
      </c>
      <c r="O202" s="11">
        <v>217632146.47</v>
      </c>
      <c r="P202" s="11">
        <v>176992449.84999999</v>
      </c>
      <c r="Q202" s="11">
        <v>85</v>
      </c>
      <c r="R202" s="11">
        <v>0</v>
      </c>
      <c r="S202" s="11">
        <v>81249366.950000003</v>
      </c>
      <c r="T202" s="11">
        <v>0</v>
      </c>
      <c r="U202" s="10">
        <v>42981615.270000003</v>
      </c>
      <c r="V202" s="10">
        <v>35449201.939999998</v>
      </c>
      <c r="W202" s="10">
        <f ca="1">SUMIF(employeewise_report_16569168472!$C$1:$O$2593,D202,employeewise_report_16569168472!$O$1:$O$2593)</f>
        <v>35449201.939999998</v>
      </c>
      <c r="X202" s="10">
        <f t="shared" ca="1" si="7"/>
        <v>0</v>
      </c>
      <c r="Y202" s="10">
        <v>82.48</v>
      </c>
      <c r="Z202" s="10">
        <v>7532413.3300000001</v>
      </c>
      <c r="AA202" s="10">
        <v>0</v>
      </c>
      <c r="AB202" s="10">
        <v>0</v>
      </c>
      <c r="AC202" s="10">
        <v>14.67</v>
      </c>
      <c r="AD202" s="10">
        <v>14.51</v>
      </c>
      <c r="AE202" s="10">
        <v>98.91</v>
      </c>
      <c r="AF202" s="10">
        <v>0</v>
      </c>
      <c r="AG202" s="10">
        <v>0</v>
      </c>
      <c r="AH202" s="10">
        <v>0</v>
      </c>
      <c r="AI202" s="10">
        <v>0</v>
      </c>
      <c r="AJ202" s="10">
        <v>0</v>
      </c>
      <c r="AK202" s="10">
        <v>18</v>
      </c>
      <c r="AL202" s="10">
        <v>151000</v>
      </c>
      <c r="AM202" s="10">
        <v>151000</v>
      </c>
      <c r="AN202" s="10">
        <v>1872.5</v>
      </c>
      <c r="AO202" s="10">
        <v>2.75</v>
      </c>
      <c r="AP202" s="10">
        <v>2805</v>
      </c>
      <c r="AQ202" s="10">
        <v>2561.9</v>
      </c>
      <c r="AR202" s="10">
        <v>3300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10539.4</v>
      </c>
    </row>
    <row r="203" spans="1:52" hidden="1" x14ac:dyDescent="0.3">
      <c r="A203" s="15" t="s">
        <v>307</v>
      </c>
      <c r="B203" s="15" t="s">
        <v>19</v>
      </c>
      <c r="C203" s="15">
        <v>3584</v>
      </c>
      <c r="D203" s="15" t="s">
        <v>332</v>
      </c>
      <c r="E203" s="15" t="s">
        <v>60</v>
      </c>
      <c r="F203" s="16">
        <v>642494099</v>
      </c>
      <c r="G203" s="16">
        <v>474597276.92000002</v>
      </c>
      <c r="H203" s="16">
        <v>73.87</v>
      </c>
      <c r="I203" s="16">
        <v>650</v>
      </c>
      <c r="J203" s="16">
        <v>305.88</v>
      </c>
      <c r="K203" s="16">
        <f t="shared" si="6"/>
        <v>47.058461538461536</v>
      </c>
      <c r="L203" s="16">
        <v>1032895.5</v>
      </c>
      <c r="M203" s="16">
        <v>999215.6</v>
      </c>
      <c r="N203" s="16">
        <v>96.74</v>
      </c>
      <c r="O203" s="11">
        <v>79363966.629999995</v>
      </c>
      <c r="P203" s="11">
        <v>47015389.140000001</v>
      </c>
      <c r="Q203" s="11">
        <v>0</v>
      </c>
      <c r="R203" s="11">
        <v>0</v>
      </c>
      <c r="S203" s="11">
        <v>28262850.710000001</v>
      </c>
      <c r="T203" s="11">
        <v>0</v>
      </c>
      <c r="U203" s="16">
        <v>17360874.379999999</v>
      </c>
      <c r="V203" s="16">
        <v>18560324.18</v>
      </c>
      <c r="W203" s="10">
        <f ca="1">SUMIF(employeewise_report_16569168472!$C$1:$O$2593,D203,employeewise_report_16569168472!$O$1:$O$2593)</f>
        <v>18560324.18</v>
      </c>
      <c r="X203" s="10">
        <f t="shared" ca="1" si="7"/>
        <v>0</v>
      </c>
      <c r="Y203" s="16">
        <v>106.91</v>
      </c>
      <c r="Z203" s="16">
        <v>0</v>
      </c>
      <c r="AA203" s="16">
        <v>0</v>
      </c>
      <c r="AB203" s="16">
        <v>0</v>
      </c>
      <c r="AC203" s="16">
        <v>23.71</v>
      </c>
      <c r="AD203" s="16">
        <v>16.809999999999999</v>
      </c>
      <c r="AE203" s="16">
        <v>70.900000000000006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16</v>
      </c>
      <c r="AL203" s="16">
        <v>85500</v>
      </c>
      <c r="AM203" s="16">
        <v>85500</v>
      </c>
      <c r="AN203" s="16">
        <v>618.75</v>
      </c>
      <c r="AO203" s="16">
        <v>1.25</v>
      </c>
      <c r="AP203" s="16">
        <v>1980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2598.75</v>
      </c>
    </row>
    <row r="204" spans="1:52" hidden="1" x14ac:dyDescent="0.3">
      <c r="A204" s="1" t="s">
        <v>268</v>
      </c>
      <c r="B204" s="1" t="s">
        <v>19</v>
      </c>
      <c r="C204" s="1">
        <v>3588</v>
      </c>
      <c r="D204" s="1" t="s">
        <v>276</v>
      </c>
      <c r="E204" s="1" t="s">
        <v>17</v>
      </c>
      <c r="F204" s="3">
        <v>744597610.20000005</v>
      </c>
      <c r="G204" s="3">
        <v>625462339.25</v>
      </c>
      <c r="H204" s="3">
        <v>84</v>
      </c>
      <c r="I204" s="3">
        <v>385</v>
      </c>
      <c r="J204" s="3">
        <v>271.54000000000002</v>
      </c>
      <c r="K204" s="3">
        <f t="shared" si="6"/>
        <v>70.529870129870133</v>
      </c>
      <c r="L204" s="3">
        <v>2094505</v>
      </c>
      <c r="M204" s="3">
        <v>1698148.51</v>
      </c>
      <c r="N204" s="3">
        <v>81.08</v>
      </c>
      <c r="O204" s="11">
        <v>78758741.549999997</v>
      </c>
      <c r="P204" s="11">
        <v>60897453.159999996</v>
      </c>
      <c r="Q204" s="11">
        <v>70</v>
      </c>
      <c r="R204" s="11">
        <v>0</v>
      </c>
      <c r="S204" s="11">
        <v>29650988.93</v>
      </c>
      <c r="T204" s="11">
        <v>0</v>
      </c>
      <c r="U204" s="3">
        <v>2486376.2000000002</v>
      </c>
      <c r="V204" s="3">
        <v>1547192.2</v>
      </c>
      <c r="W204" s="10">
        <f ca="1">SUMIF(employeewise_report_16569168472!$C$1:$O$2593,D204,employeewise_report_16569168472!$O$1:$O$2593)</f>
        <v>1547192.2</v>
      </c>
      <c r="X204" s="10">
        <f t="shared" ca="1" si="7"/>
        <v>0</v>
      </c>
      <c r="Y204" s="3">
        <v>62.23</v>
      </c>
      <c r="Z204" s="3">
        <v>939184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6</v>
      </c>
      <c r="AL204" s="12">
        <v>23000</v>
      </c>
      <c r="AM204" s="12">
        <v>23000</v>
      </c>
      <c r="AN204" s="12">
        <v>0</v>
      </c>
      <c r="AO204" s="3">
        <v>0</v>
      </c>
      <c r="AP204" s="3">
        <v>0</v>
      </c>
      <c r="AQ204" s="11">
        <v>2435.58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2435.58</v>
      </c>
    </row>
    <row r="205" spans="1:52" hidden="1" x14ac:dyDescent="0.3">
      <c r="A205" s="1" t="s">
        <v>195</v>
      </c>
      <c r="B205" s="1" t="s">
        <v>19</v>
      </c>
      <c r="C205" s="1">
        <v>3600</v>
      </c>
      <c r="D205" s="1" t="s">
        <v>207</v>
      </c>
      <c r="E205" s="1" t="s">
        <v>60</v>
      </c>
      <c r="F205" s="3">
        <v>284208431.60000002</v>
      </c>
      <c r="G205" s="3">
        <v>220722406.90000001</v>
      </c>
      <c r="H205" s="3">
        <v>77.66</v>
      </c>
      <c r="I205" s="3">
        <v>190</v>
      </c>
      <c r="J205" s="3">
        <v>186.27</v>
      </c>
      <c r="K205" s="3">
        <f t="shared" si="6"/>
        <v>98.036842105263162</v>
      </c>
      <c r="L205" s="3">
        <v>552258</v>
      </c>
      <c r="M205" s="3">
        <v>480501.8</v>
      </c>
      <c r="N205" s="3">
        <v>87.01</v>
      </c>
      <c r="O205" s="11">
        <v>32053354.91</v>
      </c>
      <c r="P205" s="11">
        <v>23053904.039999999</v>
      </c>
      <c r="Q205" s="11">
        <v>70</v>
      </c>
      <c r="R205" s="11">
        <v>0</v>
      </c>
      <c r="S205" s="11">
        <v>20953834.210000001</v>
      </c>
      <c r="T205" s="11">
        <v>0</v>
      </c>
      <c r="U205" s="3">
        <v>15931642.890000001</v>
      </c>
      <c r="V205" s="3">
        <v>18721596.359999999</v>
      </c>
      <c r="W205" s="10">
        <f ca="1">SUMIF(employeewise_report_16569168472!$C$1:$O$2593,D205,employeewise_report_16569168472!$O$1:$O$2593)</f>
        <v>18721596.359999999</v>
      </c>
      <c r="X205" s="10">
        <f t="shared" ca="1" si="7"/>
        <v>0</v>
      </c>
      <c r="Y205" s="3">
        <v>117.51</v>
      </c>
      <c r="Z205" s="3">
        <v>0</v>
      </c>
      <c r="AA205" s="3">
        <v>0</v>
      </c>
      <c r="AB205" s="3">
        <v>0</v>
      </c>
      <c r="AC205" s="3">
        <v>11.12</v>
      </c>
      <c r="AD205" s="3">
        <v>22.94</v>
      </c>
      <c r="AE205" s="3">
        <v>100</v>
      </c>
      <c r="AF205" s="3">
        <v>11.82</v>
      </c>
      <c r="AG205" s="3">
        <v>0</v>
      </c>
      <c r="AH205" s="3">
        <v>0</v>
      </c>
      <c r="AI205" s="3">
        <v>0</v>
      </c>
      <c r="AJ205" s="3">
        <v>0</v>
      </c>
      <c r="AK205" s="3">
        <v>27</v>
      </c>
      <c r="AL205" s="3">
        <v>178000</v>
      </c>
      <c r="AM205" s="3">
        <v>178000</v>
      </c>
      <c r="AN205" s="3">
        <v>2407.5</v>
      </c>
      <c r="AO205" s="3">
        <v>3.75</v>
      </c>
      <c r="AP205" s="3">
        <v>2430</v>
      </c>
      <c r="AQ205" s="3">
        <v>1294.56</v>
      </c>
      <c r="AR205" s="3">
        <v>1800</v>
      </c>
      <c r="AS205" s="3">
        <v>3841.5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11773.56</v>
      </c>
    </row>
    <row r="206" spans="1:52" hidden="1" x14ac:dyDescent="0.3">
      <c r="A206" s="15" t="s">
        <v>307</v>
      </c>
      <c r="B206" s="15" t="s">
        <v>19</v>
      </c>
      <c r="C206" s="15">
        <v>3603</v>
      </c>
      <c r="D206" s="15" t="s">
        <v>322</v>
      </c>
      <c r="E206" s="15" t="s">
        <v>60</v>
      </c>
      <c r="F206" s="16">
        <v>642494099</v>
      </c>
      <c r="G206" s="16">
        <v>474597276.92000002</v>
      </c>
      <c r="H206" s="16">
        <v>73.87</v>
      </c>
      <c r="I206" s="16">
        <v>650</v>
      </c>
      <c r="J206" s="16">
        <v>305.88</v>
      </c>
      <c r="K206" s="16">
        <f t="shared" si="6"/>
        <v>47.058461538461536</v>
      </c>
      <c r="L206" s="16">
        <v>1032895.5</v>
      </c>
      <c r="M206" s="16">
        <v>999215.6</v>
      </c>
      <c r="N206" s="16">
        <v>96.74</v>
      </c>
      <c r="O206" s="11">
        <v>79363966.629999995</v>
      </c>
      <c r="P206" s="11">
        <v>47015389.140000001</v>
      </c>
      <c r="Q206" s="11">
        <v>0</v>
      </c>
      <c r="R206" s="11">
        <v>0</v>
      </c>
      <c r="S206" s="11">
        <v>28262850.710000001</v>
      </c>
      <c r="T206" s="11">
        <v>0</v>
      </c>
      <c r="U206" s="16">
        <v>1781625.13</v>
      </c>
      <c r="V206" s="16">
        <v>1637734.2</v>
      </c>
      <c r="W206" s="10">
        <f ca="1">SUMIF(employeewise_report_16569168472!$C$1:$O$2593,D206,employeewise_report_16569168472!$O$1:$O$2593)</f>
        <v>1637734.2000000002</v>
      </c>
      <c r="X206" s="10">
        <f t="shared" ca="1" si="7"/>
        <v>0</v>
      </c>
      <c r="Y206" s="16">
        <v>91.92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5</v>
      </c>
      <c r="AL206" s="16">
        <v>23500</v>
      </c>
      <c r="AM206" s="16">
        <v>23500</v>
      </c>
      <c r="AN206" s="16">
        <v>0</v>
      </c>
      <c r="AO206" s="16">
        <v>0</v>
      </c>
      <c r="AP206" s="16">
        <v>1800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1800</v>
      </c>
    </row>
    <row r="207" spans="1:52" hidden="1" x14ac:dyDescent="0.3">
      <c r="A207" s="15" t="s">
        <v>119</v>
      </c>
      <c r="B207" s="15" t="s">
        <v>19</v>
      </c>
      <c r="C207" s="15">
        <v>3609</v>
      </c>
      <c r="D207" s="15" t="s">
        <v>140</v>
      </c>
      <c r="E207" s="15" t="s">
        <v>63</v>
      </c>
      <c r="F207" s="16">
        <v>481252442.14999998</v>
      </c>
      <c r="G207" s="16">
        <v>352107820.54000002</v>
      </c>
      <c r="H207" s="16">
        <v>73.16</v>
      </c>
      <c r="I207" s="16">
        <v>400</v>
      </c>
      <c r="J207" s="16">
        <v>236.69</v>
      </c>
      <c r="K207" s="16">
        <f t="shared" si="6"/>
        <v>59.172499999999999</v>
      </c>
      <c r="L207" s="16">
        <v>721335.04</v>
      </c>
      <c r="M207" s="16">
        <v>782179.46</v>
      </c>
      <c r="N207" s="16">
        <v>108.43</v>
      </c>
      <c r="O207" s="11">
        <v>55251148.899999999</v>
      </c>
      <c r="P207" s="11">
        <v>32714552.149999999</v>
      </c>
      <c r="Q207" s="11">
        <v>0</v>
      </c>
      <c r="R207" s="11">
        <v>0</v>
      </c>
      <c r="S207" s="11">
        <v>18180401.550000001</v>
      </c>
      <c r="T207" s="11">
        <v>0</v>
      </c>
      <c r="U207" s="16">
        <v>32170970.989999998</v>
      </c>
      <c r="V207" s="16">
        <v>15393192.34</v>
      </c>
      <c r="W207" s="10">
        <f ca="1">SUMIF(employeewise_report_16569168472!$C$1:$O$2593,D207,employeewise_report_16569168472!$O$1:$O$2593)</f>
        <v>15393192.34</v>
      </c>
      <c r="X207" s="10">
        <f t="shared" ca="1" si="7"/>
        <v>0</v>
      </c>
      <c r="Y207" s="16">
        <v>47.85</v>
      </c>
      <c r="Z207" s="16">
        <v>16777778.649999999</v>
      </c>
      <c r="AA207" s="16">
        <v>0</v>
      </c>
      <c r="AB207" s="16">
        <v>0</v>
      </c>
      <c r="AC207" s="16">
        <v>27.53</v>
      </c>
      <c r="AD207" s="16">
        <v>9.36</v>
      </c>
      <c r="AE207" s="16">
        <v>34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27</v>
      </c>
      <c r="AL207" s="12">
        <v>100000</v>
      </c>
      <c r="AM207" s="12">
        <v>100000</v>
      </c>
      <c r="AN207" s="12">
        <v>1185</v>
      </c>
      <c r="AO207" s="16">
        <v>3.5</v>
      </c>
      <c r="AP207" s="16">
        <v>0</v>
      </c>
      <c r="AQ207" s="11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0</v>
      </c>
      <c r="AY207" s="16">
        <v>0</v>
      </c>
      <c r="AZ207" s="16">
        <v>1185</v>
      </c>
    </row>
    <row r="208" spans="1:52" hidden="1" x14ac:dyDescent="0.3">
      <c r="A208" s="15" t="s">
        <v>119</v>
      </c>
      <c r="B208" s="15" t="s">
        <v>19</v>
      </c>
      <c r="C208" s="15">
        <v>3618</v>
      </c>
      <c r="D208" s="15" t="s">
        <v>139</v>
      </c>
      <c r="E208" s="15" t="s">
        <v>63</v>
      </c>
      <c r="F208" s="16">
        <v>481252442.14999998</v>
      </c>
      <c r="G208" s="16">
        <v>352107820.54000002</v>
      </c>
      <c r="H208" s="16">
        <v>73.16</v>
      </c>
      <c r="I208" s="16">
        <v>400</v>
      </c>
      <c r="J208" s="16">
        <v>236.69</v>
      </c>
      <c r="K208" s="16">
        <f t="shared" si="6"/>
        <v>59.172499999999999</v>
      </c>
      <c r="L208" s="16">
        <v>721335.04</v>
      </c>
      <c r="M208" s="16">
        <v>782179.46</v>
      </c>
      <c r="N208" s="16">
        <v>108.43</v>
      </c>
      <c r="O208" s="11">
        <v>55251148.899999999</v>
      </c>
      <c r="P208" s="11">
        <v>32714552.149999999</v>
      </c>
      <c r="Q208" s="11">
        <v>0</v>
      </c>
      <c r="R208" s="11">
        <v>0</v>
      </c>
      <c r="S208" s="11">
        <v>18180401.550000001</v>
      </c>
      <c r="T208" s="11">
        <v>0</v>
      </c>
      <c r="U208" s="16">
        <v>32170970.989999998</v>
      </c>
      <c r="V208" s="16">
        <v>17481439.82</v>
      </c>
      <c r="W208" s="10">
        <f ca="1">SUMIF(employeewise_report_16569168472!$C$1:$O$2593,D208,employeewise_report_16569168472!$O$1:$O$2593)</f>
        <v>17481439.819999997</v>
      </c>
      <c r="X208" s="10">
        <f t="shared" ca="1" si="7"/>
        <v>0</v>
      </c>
      <c r="Y208" s="16">
        <v>54.34</v>
      </c>
      <c r="Z208" s="16">
        <v>14689531.17</v>
      </c>
      <c r="AA208" s="16">
        <v>0</v>
      </c>
      <c r="AB208" s="16">
        <v>0</v>
      </c>
      <c r="AC208" s="16">
        <v>27.53</v>
      </c>
      <c r="AD208" s="16">
        <v>9.1300000000000008</v>
      </c>
      <c r="AE208" s="16">
        <v>33.159999999999997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26</v>
      </c>
      <c r="AL208" s="12">
        <v>152000</v>
      </c>
      <c r="AM208" s="12">
        <v>152000</v>
      </c>
      <c r="AN208" s="12">
        <v>1950</v>
      </c>
      <c r="AO208" s="16">
        <v>2.75</v>
      </c>
      <c r="AP208" s="16">
        <v>0</v>
      </c>
      <c r="AQ208" s="11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1950</v>
      </c>
    </row>
    <row r="209" spans="1:52" hidden="1" x14ac:dyDescent="0.3">
      <c r="A209" s="15" t="s">
        <v>119</v>
      </c>
      <c r="B209" s="15" t="s">
        <v>19</v>
      </c>
      <c r="C209" s="15">
        <v>3632</v>
      </c>
      <c r="D209" s="15" t="s">
        <v>138</v>
      </c>
      <c r="E209" s="15" t="s">
        <v>63</v>
      </c>
      <c r="F209" s="16">
        <v>481252442.14999998</v>
      </c>
      <c r="G209" s="16">
        <v>352107820.54000002</v>
      </c>
      <c r="H209" s="16">
        <v>73.16</v>
      </c>
      <c r="I209" s="16">
        <v>400</v>
      </c>
      <c r="J209" s="16">
        <v>236.69</v>
      </c>
      <c r="K209" s="16">
        <f t="shared" si="6"/>
        <v>59.172499999999999</v>
      </c>
      <c r="L209" s="16">
        <v>721335.04</v>
      </c>
      <c r="M209" s="16">
        <v>782179.46</v>
      </c>
      <c r="N209" s="16">
        <v>108.43</v>
      </c>
      <c r="O209" s="11">
        <v>55251148.899999999</v>
      </c>
      <c r="P209" s="11">
        <v>32714552.149999999</v>
      </c>
      <c r="Q209" s="11">
        <v>0</v>
      </c>
      <c r="R209" s="11">
        <v>0</v>
      </c>
      <c r="S209" s="11">
        <v>18180401.550000001</v>
      </c>
      <c r="T209" s="11">
        <v>0</v>
      </c>
      <c r="U209" s="16">
        <v>32170970.989999998</v>
      </c>
      <c r="V209" s="16">
        <v>21712241.350000001</v>
      </c>
      <c r="W209" s="10">
        <f ca="1">SUMIF(employeewise_report_16569168472!$C$1:$O$2593,D209,employeewise_report_16569168472!$O$1:$O$2593)</f>
        <v>21712241.349999998</v>
      </c>
      <c r="X209" s="10">
        <f t="shared" ca="1" si="7"/>
        <v>0</v>
      </c>
      <c r="Y209" s="16">
        <v>67.489999999999995</v>
      </c>
      <c r="Z209" s="16">
        <v>10458729.640000001</v>
      </c>
      <c r="AA209" s="16">
        <v>0</v>
      </c>
      <c r="AB209" s="16">
        <v>0</v>
      </c>
      <c r="AC209" s="16">
        <v>27.53</v>
      </c>
      <c r="AD209" s="16">
        <v>18.34</v>
      </c>
      <c r="AE209" s="16">
        <v>66.62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30</v>
      </c>
      <c r="AL209" s="16">
        <v>156000</v>
      </c>
      <c r="AM209" s="16">
        <v>154000</v>
      </c>
      <c r="AN209" s="16">
        <v>1925</v>
      </c>
      <c r="AO209" s="16">
        <v>3.75</v>
      </c>
      <c r="AP209" s="16">
        <v>3060</v>
      </c>
      <c r="AQ209" s="16">
        <v>0</v>
      </c>
      <c r="AR209" s="16">
        <v>0</v>
      </c>
      <c r="AS209" s="16">
        <v>0</v>
      </c>
      <c r="AT209" s="16">
        <v>0</v>
      </c>
      <c r="AU209" s="16">
        <v>0</v>
      </c>
      <c r="AV209" s="16">
        <v>0</v>
      </c>
      <c r="AW209" s="16">
        <v>0</v>
      </c>
      <c r="AX209" s="16">
        <v>0</v>
      </c>
      <c r="AY209" s="16">
        <v>0</v>
      </c>
      <c r="AZ209" s="16">
        <v>4985</v>
      </c>
    </row>
    <row r="210" spans="1:52" hidden="1" x14ac:dyDescent="0.3">
      <c r="A210" s="15" t="s">
        <v>119</v>
      </c>
      <c r="B210" s="15" t="s">
        <v>19</v>
      </c>
      <c r="C210" s="15">
        <v>3633</v>
      </c>
      <c r="D210" s="15" t="s">
        <v>137</v>
      </c>
      <c r="E210" s="15" t="s">
        <v>60</v>
      </c>
      <c r="F210" s="16">
        <v>481252442.14999998</v>
      </c>
      <c r="G210" s="16">
        <v>352107820.54000002</v>
      </c>
      <c r="H210" s="16">
        <v>73.16</v>
      </c>
      <c r="I210" s="16">
        <v>400</v>
      </c>
      <c r="J210" s="16">
        <v>236.69</v>
      </c>
      <c r="K210" s="16">
        <f t="shared" si="6"/>
        <v>59.172499999999999</v>
      </c>
      <c r="L210" s="16">
        <v>721335.04</v>
      </c>
      <c r="M210" s="16">
        <v>782179.46</v>
      </c>
      <c r="N210" s="16">
        <v>108.43</v>
      </c>
      <c r="O210" s="11">
        <v>55251148.899999999</v>
      </c>
      <c r="P210" s="11">
        <v>32714552.149999999</v>
      </c>
      <c r="Q210" s="11">
        <v>0</v>
      </c>
      <c r="R210" s="11">
        <v>0</v>
      </c>
      <c r="S210" s="11">
        <v>18180401.550000001</v>
      </c>
      <c r="T210" s="11">
        <v>0</v>
      </c>
      <c r="U210" s="16">
        <v>16679079.460000001</v>
      </c>
      <c r="V210" s="16">
        <v>17571007.23</v>
      </c>
      <c r="W210" s="10">
        <f ca="1">SUMIF(employeewise_report_16569168472!$C$1:$O$2593,D210,employeewise_report_16569168472!$O$1:$O$2593)</f>
        <v>17571007.23</v>
      </c>
      <c r="X210" s="10">
        <f t="shared" ca="1" si="7"/>
        <v>0</v>
      </c>
      <c r="Y210" s="16">
        <v>105.35</v>
      </c>
      <c r="Z210" s="16">
        <v>0</v>
      </c>
      <c r="AA210" s="16">
        <v>0</v>
      </c>
      <c r="AB210" s="16">
        <v>0</v>
      </c>
      <c r="AC210" s="16">
        <v>14.28</v>
      </c>
      <c r="AD210" s="16">
        <v>8.02</v>
      </c>
      <c r="AE210" s="16">
        <v>56.16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40</v>
      </c>
      <c r="AL210" s="16">
        <v>201000</v>
      </c>
      <c r="AM210" s="16">
        <v>201000</v>
      </c>
      <c r="AN210" s="16">
        <v>3412.5</v>
      </c>
      <c r="AO210" s="16">
        <v>3.25</v>
      </c>
      <c r="AP210" s="16">
        <v>1980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5392.5</v>
      </c>
    </row>
    <row r="211" spans="1:52" hidden="1" x14ac:dyDescent="0.3">
      <c r="A211" s="15" t="s">
        <v>119</v>
      </c>
      <c r="B211" s="15" t="s">
        <v>19</v>
      </c>
      <c r="C211" s="15">
        <v>3634</v>
      </c>
      <c r="D211" s="15" t="s">
        <v>149</v>
      </c>
      <c r="E211" s="15" t="s">
        <v>63</v>
      </c>
      <c r="F211" s="16">
        <v>481252442.14999998</v>
      </c>
      <c r="G211" s="16">
        <v>352107820.54000002</v>
      </c>
      <c r="H211" s="16">
        <v>73.16</v>
      </c>
      <c r="I211" s="16">
        <v>400</v>
      </c>
      <c r="J211" s="16">
        <v>236.69</v>
      </c>
      <c r="K211" s="16">
        <f t="shared" si="6"/>
        <v>59.172499999999999</v>
      </c>
      <c r="L211" s="16">
        <v>721335.04</v>
      </c>
      <c r="M211" s="16">
        <v>782179.46</v>
      </c>
      <c r="N211" s="16">
        <v>108.43</v>
      </c>
      <c r="O211" s="11">
        <v>55251148.899999999</v>
      </c>
      <c r="P211" s="11">
        <v>32714552.149999999</v>
      </c>
      <c r="Q211" s="11">
        <v>0</v>
      </c>
      <c r="R211" s="11">
        <v>0</v>
      </c>
      <c r="S211" s="11">
        <v>18180401.550000001</v>
      </c>
      <c r="T211" s="11">
        <v>0</v>
      </c>
      <c r="U211" s="16">
        <v>3312980.43</v>
      </c>
      <c r="V211" s="16">
        <v>1910656.15</v>
      </c>
      <c r="W211" s="10">
        <f ca="1">SUMIF(employeewise_report_16569168472!$C$1:$O$2593,D211,employeewise_report_16569168472!$O$1:$O$2593)</f>
        <v>1910656.15</v>
      </c>
      <c r="X211" s="10">
        <f t="shared" ca="1" si="7"/>
        <v>0</v>
      </c>
      <c r="Y211" s="16">
        <v>57.67</v>
      </c>
      <c r="Z211" s="16">
        <v>1402324.28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14</v>
      </c>
      <c r="AL211" s="12">
        <v>52000</v>
      </c>
      <c r="AM211" s="12">
        <v>52000</v>
      </c>
      <c r="AN211" s="12">
        <v>300</v>
      </c>
      <c r="AO211" s="16">
        <v>1</v>
      </c>
      <c r="AP211" s="16">
        <v>0</v>
      </c>
      <c r="AQ211" s="11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>
        <v>300</v>
      </c>
    </row>
    <row r="212" spans="1:52" hidden="1" x14ac:dyDescent="0.3">
      <c r="A212" s="15" t="s">
        <v>119</v>
      </c>
      <c r="B212" s="15" t="s">
        <v>19</v>
      </c>
      <c r="C212" s="15">
        <v>3636</v>
      </c>
      <c r="D212" s="15" t="s">
        <v>136</v>
      </c>
      <c r="E212" s="15" t="s">
        <v>17</v>
      </c>
      <c r="F212" s="16">
        <v>481252442.14999998</v>
      </c>
      <c r="G212" s="16">
        <v>352107820.54000002</v>
      </c>
      <c r="H212" s="16">
        <v>73.16</v>
      </c>
      <c r="I212" s="16">
        <v>400</v>
      </c>
      <c r="J212" s="16">
        <v>236.69</v>
      </c>
      <c r="K212" s="16">
        <f t="shared" si="6"/>
        <v>59.172499999999999</v>
      </c>
      <c r="L212" s="16">
        <v>721335.04</v>
      </c>
      <c r="M212" s="16">
        <v>782179.46</v>
      </c>
      <c r="N212" s="16">
        <v>108.43</v>
      </c>
      <c r="O212" s="11">
        <v>55251148.899999999</v>
      </c>
      <c r="P212" s="11">
        <v>32714552.149999999</v>
      </c>
      <c r="Q212" s="11">
        <v>0</v>
      </c>
      <c r="R212" s="11">
        <v>0</v>
      </c>
      <c r="S212" s="11">
        <v>18180401.550000001</v>
      </c>
      <c r="T212" s="11">
        <v>0</v>
      </c>
      <c r="U212" s="16">
        <v>26211298.489999998</v>
      </c>
      <c r="V212" s="16">
        <v>18347220.960000001</v>
      </c>
      <c r="W212" s="10">
        <f ca="1">SUMIF(employeewise_report_16569168472!$C$1:$O$2593,D212,employeewise_report_16569168472!$O$1:$O$2593)</f>
        <v>18347220.959999997</v>
      </c>
      <c r="X212" s="10">
        <f t="shared" ca="1" si="7"/>
        <v>0</v>
      </c>
      <c r="Y212" s="16">
        <v>70</v>
      </c>
      <c r="Z212" s="16">
        <v>7864077.5300000003</v>
      </c>
      <c r="AA212" s="16">
        <v>0</v>
      </c>
      <c r="AB212" s="16">
        <v>0</v>
      </c>
      <c r="AC212" s="16">
        <v>22.43</v>
      </c>
      <c r="AD212" s="16">
        <v>17.690000000000001</v>
      </c>
      <c r="AE212" s="16">
        <v>78.87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41</v>
      </c>
      <c r="AL212" s="16">
        <v>194500</v>
      </c>
      <c r="AM212" s="16">
        <v>194500</v>
      </c>
      <c r="AN212" s="16">
        <v>2688.75</v>
      </c>
      <c r="AO212" s="16">
        <v>4</v>
      </c>
      <c r="AP212" s="16">
        <v>1980</v>
      </c>
      <c r="AQ212" s="16">
        <v>0</v>
      </c>
      <c r="AR212" s="16">
        <v>0</v>
      </c>
      <c r="AS212" s="16">
        <v>0</v>
      </c>
      <c r="AT212" s="16">
        <v>0</v>
      </c>
      <c r="AU212" s="16">
        <v>0</v>
      </c>
      <c r="AV212" s="16">
        <v>0</v>
      </c>
      <c r="AW212" s="16">
        <v>0</v>
      </c>
      <c r="AX212" s="16">
        <v>0</v>
      </c>
      <c r="AY212" s="16">
        <v>0</v>
      </c>
      <c r="AZ212" s="16">
        <v>4668.75</v>
      </c>
    </row>
    <row r="213" spans="1:52" hidden="1" x14ac:dyDescent="0.3">
      <c r="A213" s="15" t="s">
        <v>119</v>
      </c>
      <c r="B213" s="15" t="s">
        <v>19</v>
      </c>
      <c r="C213" s="15">
        <v>3652</v>
      </c>
      <c r="D213" s="15" t="s">
        <v>135</v>
      </c>
      <c r="E213" s="15" t="s">
        <v>63</v>
      </c>
      <c r="F213" s="16">
        <v>481252442.14999998</v>
      </c>
      <c r="G213" s="16">
        <v>352107820.54000002</v>
      </c>
      <c r="H213" s="16">
        <v>73.16</v>
      </c>
      <c r="I213" s="16">
        <v>400</v>
      </c>
      <c r="J213" s="16">
        <v>236.69</v>
      </c>
      <c r="K213" s="16">
        <f t="shared" si="6"/>
        <v>59.172499999999999</v>
      </c>
      <c r="L213" s="16">
        <v>721335.04</v>
      </c>
      <c r="M213" s="16">
        <v>782179.46</v>
      </c>
      <c r="N213" s="16">
        <v>108.43</v>
      </c>
      <c r="O213" s="11">
        <v>55251148.899999999</v>
      </c>
      <c r="P213" s="11">
        <v>32714552.149999999</v>
      </c>
      <c r="Q213" s="11">
        <v>0</v>
      </c>
      <c r="R213" s="11">
        <v>0</v>
      </c>
      <c r="S213" s="11">
        <v>18180401.550000001</v>
      </c>
      <c r="T213" s="11">
        <v>0</v>
      </c>
      <c r="U213" s="16">
        <v>32170970.989999998</v>
      </c>
      <c r="V213" s="16">
        <v>21353656.449999999</v>
      </c>
      <c r="W213" s="10">
        <f ca="1">SUMIF(employeewise_report_16569168472!$C$1:$O$2593,D213,employeewise_report_16569168472!$O$1:$O$2593)</f>
        <v>21353656.449999996</v>
      </c>
      <c r="X213" s="10">
        <f t="shared" ca="1" si="7"/>
        <v>0</v>
      </c>
      <c r="Y213" s="16">
        <v>66.38</v>
      </c>
      <c r="Z213" s="16">
        <v>10817314.539999999</v>
      </c>
      <c r="AA213" s="16">
        <v>0</v>
      </c>
      <c r="AB213" s="16">
        <v>0</v>
      </c>
      <c r="AC213" s="16">
        <v>27.53</v>
      </c>
      <c r="AD213" s="16">
        <v>8.83</v>
      </c>
      <c r="AE213" s="16">
        <v>32.07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20</v>
      </c>
      <c r="AL213" s="16">
        <v>112000</v>
      </c>
      <c r="AM213" s="16">
        <v>112000</v>
      </c>
      <c r="AN213" s="16">
        <v>1337.5</v>
      </c>
      <c r="AO213" s="16">
        <v>3.5</v>
      </c>
      <c r="AP213" s="16">
        <v>3060</v>
      </c>
      <c r="AQ213" s="16">
        <v>0</v>
      </c>
      <c r="AR213" s="16">
        <v>0</v>
      </c>
      <c r="AS213" s="16">
        <v>0</v>
      </c>
      <c r="AT213" s="16">
        <v>0</v>
      </c>
      <c r="AU213" s="16">
        <v>0</v>
      </c>
      <c r="AV213" s="16">
        <v>0</v>
      </c>
      <c r="AW213" s="16">
        <v>0</v>
      </c>
      <c r="AX213" s="16">
        <v>0</v>
      </c>
      <c r="AY213" s="16">
        <v>0</v>
      </c>
      <c r="AZ213" s="16">
        <v>4397.5</v>
      </c>
    </row>
    <row r="214" spans="1:52" hidden="1" x14ac:dyDescent="0.3">
      <c r="A214" s="15" t="s">
        <v>119</v>
      </c>
      <c r="B214" s="15" t="s">
        <v>19</v>
      </c>
      <c r="C214" s="15">
        <v>3654</v>
      </c>
      <c r="D214" s="15" t="s">
        <v>134</v>
      </c>
      <c r="E214" s="15" t="s">
        <v>60</v>
      </c>
      <c r="F214" s="16">
        <v>481252442.14999998</v>
      </c>
      <c r="G214" s="16">
        <v>352107820.54000002</v>
      </c>
      <c r="H214" s="16">
        <v>73.16</v>
      </c>
      <c r="I214" s="16">
        <v>400</v>
      </c>
      <c r="J214" s="16">
        <v>236.69</v>
      </c>
      <c r="K214" s="16">
        <f t="shared" si="6"/>
        <v>59.172499999999999</v>
      </c>
      <c r="L214" s="16">
        <v>721335.04</v>
      </c>
      <c r="M214" s="16">
        <v>782179.46</v>
      </c>
      <c r="N214" s="16">
        <v>108.43</v>
      </c>
      <c r="O214" s="11">
        <v>55251148.899999999</v>
      </c>
      <c r="P214" s="11">
        <v>32714552.149999999</v>
      </c>
      <c r="Q214" s="11">
        <v>0</v>
      </c>
      <c r="R214" s="11">
        <v>0</v>
      </c>
      <c r="S214" s="11">
        <v>18180401.550000001</v>
      </c>
      <c r="T214" s="11">
        <v>0</v>
      </c>
      <c r="U214" s="16">
        <v>5811370.6699999999</v>
      </c>
      <c r="V214" s="16">
        <v>3158793.05</v>
      </c>
      <c r="W214" s="10">
        <f ca="1">SUMIF(employeewise_report_16569168472!$C$1:$O$2593,D214,employeewise_report_16569168472!$O$1:$O$2593)</f>
        <v>3158793.05</v>
      </c>
      <c r="X214" s="10">
        <f t="shared" ca="1" si="7"/>
        <v>0</v>
      </c>
      <c r="Y214" s="16">
        <v>54.36</v>
      </c>
      <c r="Z214" s="16">
        <v>2652577.62</v>
      </c>
      <c r="AA214" s="16">
        <v>0</v>
      </c>
      <c r="AB214" s="16">
        <v>0</v>
      </c>
      <c r="AC214" s="16">
        <v>3.97</v>
      </c>
      <c r="AD214" s="16">
        <v>0.17</v>
      </c>
      <c r="AE214" s="16">
        <v>4.28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18</v>
      </c>
      <c r="AL214" s="12">
        <v>84000</v>
      </c>
      <c r="AM214" s="12">
        <v>84000</v>
      </c>
      <c r="AN214" s="12">
        <v>865</v>
      </c>
      <c r="AO214" s="16">
        <v>2.25</v>
      </c>
      <c r="AP214" s="16">
        <v>0</v>
      </c>
      <c r="AQ214" s="11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865</v>
      </c>
    </row>
    <row r="215" spans="1:52" hidden="1" x14ac:dyDescent="0.3">
      <c r="A215" s="15" t="s">
        <v>119</v>
      </c>
      <c r="B215" s="15" t="s">
        <v>19</v>
      </c>
      <c r="C215" s="15">
        <v>3657</v>
      </c>
      <c r="D215" s="15" t="s">
        <v>148</v>
      </c>
      <c r="E215" s="15" t="s">
        <v>60</v>
      </c>
      <c r="F215" s="16">
        <v>481252442.14999998</v>
      </c>
      <c r="G215" s="16">
        <v>352107820.54000002</v>
      </c>
      <c r="H215" s="16">
        <v>73.16</v>
      </c>
      <c r="I215" s="16">
        <v>400</v>
      </c>
      <c r="J215" s="16">
        <v>236.69</v>
      </c>
      <c r="K215" s="16">
        <f t="shared" si="6"/>
        <v>59.172499999999999</v>
      </c>
      <c r="L215" s="16">
        <v>721335.04</v>
      </c>
      <c r="M215" s="16">
        <v>782179.46</v>
      </c>
      <c r="N215" s="16">
        <v>108.43</v>
      </c>
      <c r="O215" s="11">
        <v>55251148.899999999</v>
      </c>
      <c r="P215" s="11">
        <v>32714552.149999999</v>
      </c>
      <c r="Q215" s="11">
        <v>0</v>
      </c>
      <c r="R215" s="11">
        <v>0</v>
      </c>
      <c r="S215" s="11">
        <v>18180401.550000001</v>
      </c>
      <c r="T215" s="11">
        <v>0</v>
      </c>
      <c r="U215" s="16">
        <v>1717555.34</v>
      </c>
      <c r="V215" s="16">
        <v>1736502.39</v>
      </c>
      <c r="W215" s="10">
        <f ca="1">SUMIF(employeewise_report_16569168472!$C$1:$O$2593,D215,employeewise_report_16569168472!$O$1:$O$2593)</f>
        <v>1736502.3900000001</v>
      </c>
      <c r="X215" s="10">
        <f t="shared" ca="1" si="7"/>
        <v>0</v>
      </c>
      <c r="Y215" s="16">
        <v>101.1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9</v>
      </c>
      <c r="AL215" s="16">
        <v>31000</v>
      </c>
      <c r="AM215" s="16">
        <v>31000</v>
      </c>
      <c r="AN215" s="16">
        <v>0</v>
      </c>
      <c r="AO215" s="16">
        <v>0</v>
      </c>
      <c r="AP215" s="16">
        <v>1980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1980</v>
      </c>
    </row>
    <row r="216" spans="1:52" hidden="1" x14ac:dyDescent="0.3">
      <c r="A216" s="15" t="s">
        <v>119</v>
      </c>
      <c r="B216" s="15" t="s">
        <v>19</v>
      </c>
      <c r="C216" s="15">
        <v>3658</v>
      </c>
      <c r="D216" s="15" t="s">
        <v>133</v>
      </c>
      <c r="E216" s="15" t="s">
        <v>60</v>
      </c>
      <c r="F216" s="16">
        <v>481252442.14999998</v>
      </c>
      <c r="G216" s="16">
        <v>352107820.54000002</v>
      </c>
      <c r="H216" s="16">
        <v>73.16</v>
      </c>
      <c r="I216" s="16">
        <v>400</v>
      </c>
      <c r="J216" s="16">
        <v>236.69</v>
      </c>
      <c r="K216" s="16">
        <f t="shared" si="6"/>
        <v>59.172499999999999</v>
      </c>
      <c r="L216" s="16">
        <v>721335.04</v>
      </c>
      <c r="M216" s="16">
        <v>782179.46</v>
      </c>
      <c r="N216" s="16">
        <v>108.43</v>
      </c>
      <c r="O216" s="11">
        <v>55251148.899999999</v>
      </c>
      <c r="P216" s="11">
        <v>32714552.149999999</v>
      </c>
      <c r="Q216" s="11">
        <v>0</v>
      </c>
      <c r="R216" s="11">
        <v>0</v>
      </c>
      <c r="S216" s="11">
        <v>18180401.550000001</v>
      </c>
      <c r="T216" s="11">
        <v>0</v>
      </c>
      <c r="U216" s="16">
        <v>16679079.460000001</v>
      </c>
      <c r="V216" s="16">
        <v>20233705.41</v>
      </c>
      <c r="W216" s="10">
        <f ca="1">SUMIF(employeewise_report_16569168472!$C$1:$O$2593,D216,employeewise_report_16569168472!$O$1:$O$2593)</f>
        <v>20233705.41</v>
      </c>
      <c r="X216" s="10">
        <f t="shared" ca="1" si="7"/>
        <v>0</v>
      </c>
      <c r="Y216" s="16">
        <v>121.31</v>
      </c>
      <c r="Z216" s="16">
        <v>0</v>
      </c>
      <c r="AA216" s="16">
        <v>0</v>
      </c>
      <c r="AB216" s="16">
        <v>0</v>
      </c>
      <c r="AC216" s="16">
        <v>14.28</v>
      </c>
      <c r="AD216" s="16">
        <v>14.1</v>
      </c>
      <c r="AE216" s="16">
        <v>98.74</v>
      </c>
      <c r="AF216" s="16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25</v>
      </c>
      <c r="AL216" s="16">
        <v>104000</v>
      </c>
      <c r="AM216" s="16">
        <v>104000</v>
      </c>
      <c r="AN216" s="16">
        <v>1176.25</v>
      </c>
      <c r="AO216" s="16">
        <v>3.25</v>
      </c>
      <c r="AP216" s="16">
        <v>2430</v>
      </c>
      <c r="AQ216" s="16">
        <v>0</v>
      </c>
      <c r="AR216" s="16">
        <v>0</v>
      </c>
      <c r="AS216" s="16">
        <v>0</v>
      </c>
      <c r="AT216" s="16">
        <v>0</v>
      </c>
      <c r="AU216" s="16">
        <v>0</v>
      </c>
      <c r="AV216" s="16">
        <v>0</v>
      </c>
      <c r="AW216" s="16">
        <v>0</v>
      </c>
      <c r="AX216" s="16">
        <v>0</v>
      </c>
      <c r="AY216" s="16">
        <v>0</v>
      </c>
      <c r="AZ216" s="16">
        <v>3606.25</v>
      </c>
    </row>
    <row r="217" spans="1:52" hidden="1" x14ac:dyDescent="0.3">
      <c r="A217" s="15" t="s">
        <v>119</v>
      </c>
      <c r="B217" s="15" t="s">
        <v>19</v>
      </c>
      <c r="C217" s="15">
        <v>3662</v>
      </c>
      <c r="D217" s="15" t="s">
        <v>132</v>
      </c>
      <c r="E217" s="15" t="s">
        <v>63</v>
      </c>
      <c r="F217" s="16">
        <v>481252442.14999998</v>
      </c>
      <c r="G217" s="16">
        <v>352107820.54000002</v>
      </c>
      <c r="H217" s="16">
        <v>73.16</v>
      </c>
      <c r="I217" s="16">
        <v>400</v>
      </c>
      <c r="J217" s="16">
        <v>236.69</v>
      </c>
      <c r="K217" s="16">
        <f t="shared" si="6"/>
        <v>59.172499999999999</v>
      </c>
      <c r="L217" s="16">
        <v>721335.04</v>
      </c>
      <c r="M217" s="16">
        <v>782179.46</v>
      </c>
      <c r="N217" s="16">
        <v>108.43</v>
      </c>
      <c r="O217" s="11">
        <v>55251148.899999999</v>
      </c>
      <c r="P217" s="11">
        <v>32714552.149999999</v>
      </c>
      <c r="Q217" s="11">
        <v>0</v>
      </c>
      <c r="R217" s="11">
        <v>0</v>
      </c>
      <c r="S217" s="11">
        <v>18180401.550000001</v>
      </c>
      <c r="T217" s="11">
        <v>0</v>
      </c>
      <c r="U217" s="16">
        <v>32170970.989999998</v>
      </c>
      <c r="V217" s="16">
        <v>19744196.620000001</v>
      </c>
      <c r="W217" s="10">
        <f ca="1">SUMIF(employeewise_report_16569168472!$C$1:$O$2593,D217,employeewise_report_16569168472!$O$1:$O$2593)</f>
        <v>19744196.620000001</v>
      </c>
      <c r="X217" s="10">
        <f t="shared" ca="1" si="7"/>
        <v>0</v>
      </c>
      <c r="Y217" s="16">
        <v>61.37</v>
      </c>
      <c r="Z217" s="16">
        <v>12426774.369999999</v>
      </c>
      <c r="AA217" s="16">
        <v>0</v>
      </c>
      <c r="AB217" s="16">
        <v>0</v>
      </c>
      <c r="AC217" s="16">
        <v>27.53</v>
      </c>
      <c r="AD217" s="16">
        <v>20.91</v>
      </c>
      <c r="AE217" s="16">
        <v>75.95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35</v>
      </c>
      <c r="AL217" s="12">
        <v>134500</v>
      </c>
      <c r="AM217" s="12">
        <v>134500</v>
      </c>
      <c r="AN217" s="12">
        <v>1623.75</v>
      </c>
      <c r="AO217" s="16">
        <v>3.5</v>
      </c>
      <c r="AP217" s="16">
        <v>0</v>
      </c>
      <c r="AQ217" s="11">
        <v>0</v>
      </c>
      <c r="AR217" s="16">
        <v>0</v>
      </c>
      <c r="AS217" s="16">
        <v>0</v>
      </c>
      <c r="AT217" s="16">
        <v>0</v>
      </c>
      <c r="AU217" s="16">
        <v>0</v>
      </c>
      <c r="AV217" s="16">
        <v>0</v>
      </c>
      <c r="AW217" s="16">
        <v>0</v>
      </c>
      <c r="AX217" s="16">
        <v>0</v>
      </c>
      <c r="AY217" s="16">
        <v>0</v>
      </c>
      <c r="AZ217" s="16">
        <v>1623.75</v>
      </c>
    </row>
    <row r="218" spans="1:52" hidden="1" x14ac:dyDescent="0.3">
      <c r="A218" s="15" t="s">
        <v>119</v>
      </c>
      <c r="B218" s="15" t="s">
        <v>19</v>
      </c>
      <c r="C218" s="15">
        <v>3666</v>
      </c>
      <c r="D218" s="15" t="s">
        <v>131</v>
      </c>
      <c r="E218" s="15" t="s">
        <v>17</v>
      </c>
      <c r="F218" s="16">
        <v>481252442.14999998</v>
      </c>
      <c r="G218" s="16">
        <v>352107820.54000002</v>
      </c>
      <c r="H218" s="16">
        <v>73.16</v>
      </c>
      <c r="I218" s="16">
        <v>400</v>
      </c>
      <c r="J218" s="16">
        <v>236.69</v>
      </c>
      <c r="K218" s="16">
        <f t="shared" si="6"/>
        <v>59.172499999999999</v>
      </c>
      <c r="L218" s="16">
        <v>721335.04</v>
      </c>
      <c r="M218" s="16">
        <v>782179.46</v>
      </c>
      <c r="N218" s="16">
        <v>108.43</v>
      </c>
      <c r="O218" s="11">
        <v>55251148.899999999</v>
      </c>
      <c r="P218" s="11">
        <v>32714552.149999999</v>
      </c>
      <c r="Q218" s="11">
        <v>0</v>
      </c>
      <c r="R218" s="11">
        <v>0</v>
      </c>
      <c r="S218" s="11">
        <v>18180401.550000001</v>
      </c>
      <c r="T218" s="11">
        <v>0</v>
      </c>
      <c r="U218" s="16">
        <v>26211298.489999998</v>
      </c>
      <c r="V218" s="16">
        <v>27659405.170000002</v>
      </c>
      <c r="W218" s="10">
        <f ca="1">SUMIF(employeewise_report_16569168472!$C$1:$O$2593,D218,employeewise_report_16569168472!$O$1:$O$2593)</f>
        <v>27659405.169999998</v>
      </c>
      <c r="X218" s="10">
        <f t="shared" ca="1" si="7"/>
        <v>0</v>
      </c>
      <c r="Y218" s="16">
        <v>105.52</v>
      </c>
      <c r="Z218" s="16">
        <v>0</v>
      </c>
      <c r="AA218" s="16">
        <v>0</v>
      </c>
      <c r="AB218" s="16">
        <v>0</v>
      </c>
      <c r="AC218" s="16">
        <v>22.43</v>
      </c>
      <c r="AD218" s="16">
        <v>22.57</v>
      </c>
      <c r="AE218" s="16">
        <v>100</v>
      </c>
      <c r="AF218" s="16">
        <v>0.14000000000000001</v>
      </c>
      <c r="AG218" s="16">
        <v>0</v>
      </c>
      <c r="AH218" s="16">
        <v>0</v>
      </c>
      <c r="AI218" s="16">
        <v>0</v>
      </c>
      <c r="AJ218" s="16">
        <v>0</v>
      </c>
      <c r="AK218" s="16">
        <v>41</v>
      </c>
      <c r="AL218" s="16">
        <v>228500</v>
      </c>
      <c r="AM218" s="16">
        <v>228500</v>
      </c>
      <c r="AN218" s="16">
        <v>3301.25</v>
      </c>
      <c r="AO218" s="16">
        <v>4.25</v>
      </c>
      <c r="AP218" s="16">
        <v>3630</v>
      </c>
      <c r="AQ218" s="16">
        <v>0</v>
      </c>
      <c r="AR218" s="16">
        <v>0</v>
      </c>
      <c r="AS218" s="16">
        <v>63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6994.25</v>
      </c>
    </row>
    <row r="219" spans="1:52" hidden="1" x14ac:dyDescent="0.3">
      <c r="A219" s="15" t="s">
        <v>119</v>
      </c>
      <c r="B219" s="15" t="s">
        <v>19</v>
      </c>
      <c r="C219" s="15">
        <v>3674</v>
      </c>
      <c r="D219" s="15" t="s">
        <v>147</v>
      </c>
      <c r="E219" s="15" t="s">
        <v>63</v>
      </c>
      <c r="F219" s="16">
        <v>481252442.14999998</v>
      </c>
      <c r="G219" s="16">
        <v>352107820.54000002</v>
      </c>
      <c r="H219" s="16">
        <v>73.16</v>
      </c>
      <c r="I219" s="16">
        <v>400</v>
      </c>
      <c r="J219" s="16">
        <v>236.69</v>
      </c>
      <c r="K219" s="16">
        <f t="shared" si="6"/>
        <v>59.172499999999999</v>
      </c>
      <c r="L219" s="16">
        <v>721335.04</v>
      </c>
      <c r="M219" s="16">
        <v>782179.46</v>
      </c>
      <c r="N219" s="16">
        <v>108.43</v>
      </c>
      <c r="O219" s="11">
        <v>55251148.899999999</v>
      </c>
      <c r="P219" s="11">
        <v>32714552.149999999</v>
      </c>
      <c r="Q219" s="11">
        <v>0</v>
      </c>
      <c r="R219" s="11">
        <v>0</v>
      </c>
      <c r="S219" s="11">
        <v>18180401.550000001</v>
      </c>
      <c r="T219" s="11">
        <v>0</v>
      </c>
      <c r="U219" s="16">
        <v>3312980.43</v>
      </c>
      <c r="V219" s="16">
        <v>2183528.7400000002</v>
      </c>
      <c r="W219" s="10">
        <f ca="1">SUMIF(employeewise_report_16569168472!$C$1:$O$2593,D219,employeewise_report_16569168472!$O$1:$O$2593)</f>
        <v>2183528.7399999998</v>
      </c>
      <c r="X219" s="10">
        <f t="shared" ca="1" si="7"/>
        <v>0</v>
      </c>
      <c r="Y219" s="16">
        <v>65.91</v>
      </c>
      <c r="Z219" s="16">
        <v>1129451.69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13</v>
      </c>
      <c r="AL219" s="16">
        <v>55500</v>
      </c>
      <c r="AM219" s="16">
        <v>55500</v>
      </c>
      <c r="AN219" s="16">
        <v>235</v>
      </c>
      <c r="AO219" s="16">
        <v>1</v>
      </c>
      <c r="AP219" s="16">
        <v>3060</v>
      </c>
      <c r="AQ219" s="16">
        <v>0</v>
      </c>
      <c r="AR219" s="16">
        <v>0</v>
      </c>
      <c r="AS219" s="16">
        <v>0</v>
      </c>
      <c r="AT219" s="16">
        <v>0</v>
      </c>
      <c r="AU219" s="16">
        <v>0</v>
      </c>
      <c r="AV219" s="16">
        <v>0</v>
      </c>
      <c r="AW219" s="16">
        <v>0</v>
      </c>
      <c r="AX219" s="16">
        <v>0</v>
      </c>
      <c r="AY219" s="16">
        <v>0</v>
      </c>
      <c r="AZ219" s="16">
        <v>3295</v>
      </c>
    </row>
    <row r="220" spans="1:52" hidden="1" x14ac:dyDescent="0.3">
      <c r="A220" s="15" t="s">
        <v>119</v>
      </c>
      <c r="B220" s="15" t="s">
        <v>19</v>
      </c>
      <c r="C220" s="15">
        <v>3675</v>
      </c>
      <c r="D220" s="15" t="s">
        <v>130</v>
      </c>
      <c r="E220" s="15" t="s">
        <v>17</v>
      </c>
      <c r="F220" s="16">
        <v>481252442.14999998</v>
      </c>
      <c r="G220" s="16">
        <v>352107820.54000002</v>
      </c>
      <c r="H220" s="16">
        <v>73.16</v>
      </c>
      <c r="I220" s="16">
        <v>400</v>
      </c>
      <c r="J220" s="16">
        <v>236.69</v>
      </c>
      <c r="K220" s="16">
        <f t="shared" si="6"/>
        <v>59.172499999999999</v>
      </c>
      <c r="L220" s="16">
        <v>721335.04</v>
      </c>
      <c r="M220" s="16">
        <v>782179.46</v>
      </c>
      <c r="N220" s="16">
        <v>108.43</v>
      </c>
      <c r="O220" s="11">
        <v>55251148.899999999</v>
      </c>
      <c r="P220" s="11">
        <v>32714552.149999999</v>
      </c>
      <c r="Q220" s="11">
        <v>0</v>
      </c>
      <c r="R220" s="11">
        <v>0</v>
      </c>
      <c r="S220" s="11">
        <v>18180401.550000001</v>
      </c>
      <c r="T220" s="11">
        <v>0</v>
      </c>
      <c r="U220" s="16">
        <v>26211298.489999998</v>
      </c>
      <c r="V220" s="16">
        <v>21411916.030000001</v>
      </c>
      <c r="W220" s="10">
        <f ca="1">SUMIF(employeewise_report_16569168472!$C$1:$O$2593,D220,employeewise_report_16569168472!$O$1:$O$2593)</f>
        <v>21411916.030000001</v>
      </c>
      <c r="X220" s="10">
        <f t="shared" ca="1" si="7"/>
        <v>0</v>
      </c>
      <c r="Y220" s="16">
        <v>81.69</v>
      </c>
      <c r="Z220" s="16">
        <v>4799382.46</v>
      </c>
      <c r="AA220" s="16">
        <v>0</v>
      </c>
      <c r="AB220" s="16">
        <v>0</v>
      </c>
      <c r="AC220" s="16">
        <v>22.43</v>
      </c>
      <c r="AD220" s="16">
        <v>9.06</v>
      </c>
      <c r="AE220" s="16">
        <v>40.39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22</v>
      </c>
      <c r="AL220" s="16">
        <v>99500</v>
      </c>
      <c r="AM220" s="16">
        <v>99500</v>
      </c>
      <c r="AN220" s="16">
        <v>1188.75</v>
      </c>
      <c r="AO220" s="16">
        <v>3.5</v>
      </c>
      <c r="AP220" s="16">
        <v>2805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3993.75</v>
      </c>
    </row>
    <row r="221" spans="1:52" hidden="1" x14ac:dyDescent="0.3">
      <c r="A221" s="9" t="s">
        <v>513</v>
      </c>
      <c r="B221" s="9" t="s">
        <v>19</v>
      </c>
      <c r="C221" s="9">
        <v>3686</v>
      </c>
      <c r="D221" s="9" t="s">
        <v>552</v>
      </c>
      <c r="E221" s="9" t="s">
        <v>17</v>
      </c>
      <c r="F221" s="10">
        <v>2127203274.5</v>
      </c>
      <c r="G221" s="10">
        <v>1881810790.4000001</v>
      </c>
      <c r="H221" s="10">
        <v>88.46</v>
      </c>
      <c r="I221" s="10">
        <v>775</v>
      </c>
      <c r="J221" s="10">
        <v>667.79</v>
      </c>
      <c r="K221" s="10">
        <f t="shared" si="6"/>
        <v>86.166451612903217</v>
      </c>
      <c r="L221" s="10">
        <v>5507775</v>
      </c>
      <c r="M221" s="10">
        <v>2884620.88</v>
      </c>
      <c r="N221" s="10">
        <v>52.37</v>
      </c>
      <c r="O221" s="11">
        <v>217632146.47</v>
      </c>
      <c r="P221" s="11">
        <v>176992449.84999999</v>
      </c>
      <c r="Q221" s="11">
        <v>85</v>
      </c>
      <c r="R221" s="11">
        <v>0</v>
      </c>
      <c r="S221" s="11">
        <v>81249366.950000003</v>
      </c>
      <c r="T221" s="11">
        <v>0</v>
      </c>
      <c r="U221" s="10">
        <v>42981615.270000003</v>
      </c>
      <c r="V221" s="10">
        <v>37306449.039999999</v>
      </c>
      <c r="W221" s="10">
        <f ca="1">SUMIF(employeewise_report_16569168472!$C$1:$O$2593,D221,employeewise_report_16569168472!$O$1:$O$2593)</f>
        <v>37306449.039999999</v>
      </c>
      <c r="X221" s="10">
        <f t="shared" ca="1" si="7"/>
        <v>0</v>
      </c>
      <c r="Y221" s="10">
        <v>86.8</v>
      </c>
      <c r="Z221" s="10">
        <v>5675166.2300000004</v>
      </c>
      <c r="AA221" s="10">
        <v>0</v>
      </c>
      <c r="AB221" s="10">
        <v>0</v>
      </c>
      <c r="AC221" s="10">
        <v>14.67</v>
      </c>
      <c r="AD221" s="10">
        <v>23.07</v>
      </c>
      <c r="AE221" s="10">
        <v>100</v>
      </c>
      <c r="AF221" s="10">
        <v>8.4</v>
      </c>
      <c r="AG221" s="10">
        <v>0</v>
      </c>
      <c r="AH221" s="10">
        <v>0</v>
      </c>
      <c r="AI221" s="10">
        <v>0</v>
      </c>
      <c r="AJ221" s="10">
        <v>0</v>
      </c>
      <c r="AK221" s="10">
        <v>21</v>
      </c>
      <c r="AL221" s="10">
        <v>225000</v>
      </c>
      <c r="AM221" s="10">
        <v>225000</v>
      </c>
      <c r="AN221" s="10">
        <v>3772.5</v>
      </c>
      <c r="AO221" s="10">
        <v>4.5</v>
      </c>
      <c r="AP221" s="10">
        <v>2805</v>
      </c>
      <c r="AQ221" s="10">
        <v>2561.9</v>
      </c>
      <c r="AR221" s="10">
        <v>3300</v>
      </c>
      <c r="AS221" s="10">
        <v>3780</v>
      </c>
      <c r="AT221" s="10">
        <v>0</v>
      </c>
      <c r="AU221" s="10">
        <v>0</v>
      </c>
      <c r="AV221" s="10">
        <v>0</v>
      </c>
      <c r="AW221" s="10">
        <v>0</v>
      </c>
      <c r="AX221" s="10">
        <v>0</v>
      </c>
      <c r="AY221" s="10">
        <v>0</v>
      </c>
      <c r="AZ221" s="10">
        <v>16219.4</v>
      </c>
    </row>
    <row r="222" spans="1:52" hidden="1" x14ac:dyDescent="0.3">
      <c r="A222" s="15" t="s">
        <v>307</v>
      </c>
      <c r="B222" s="15" t="s">
        <v>19</v>
      </c>
      <c r="C222" s="15">
        <v>3694</v>
      </c>
      <c r="D222" s="15" t="s">
        <v>331</v>
      </c>
      <c r="E222" s="15" t="s">
        <v>60</v>
      </c>
      <c r="F222" s="16">
        <v>642494099</v>
      </c>
      <c r="G222" s="16">
        <v>474597276.92000002</v>
      </c>
      <c r="H222" s="16">
        <v>73.87</v>
      </c>
      <c r="I222" s="16">
        <v>650</v>
      </c>
      <c r="J222" s="16">
        <v>305.88</v>
      </c>
      <c r="K222" s="16">
        <f t="shared" si="6"/>
        <v>47.058461538461536</v>
      </c>
      <c r="L222" s="16">
        <v>1032895.5</v>
      </c>
      <c r="M222" s="16">
        <v>999215.6</v>
      </c>
      <c r="N222" s="16">
        <v>96.74</v>
      </c>
      <c r="O222" s="11">
        <v>79363966.629999995</v>
      </c>
      <c r="P222" s="11">
        <v>47015389.140000001</v>
      </c>
      <c r="Q222" s="11">
        <v>0</v>
      </c>
      <c r="R222" s="11">
        <v>0</v>
      </c>
      <c r="S222" s="11">
        <v>28262850.710000001</v>
      </c>
      <c r="T222" s="11">
        <v>0</v>
      </c>
      <c r="U222" s="16">
        <v>17360874.379999999</v>
      </c>
      <c r="V222" s="16">
        <v>17305877.859999999</v>
      </c>
      <c r="W222" s="10">
        <f ca="1">SUMIF(employeewise_report_16569168472!$C$1:$O$2593,D222,employeewise_report_16569168472!$O$1:$O$2593)</f>
        <v>17305877.859999999</v>
      </c>
      <c r="X222" s="10">
        <f t="shared" ca="1" si="7"/>
        <v>0</v>
      </c>
      <c r="Y222" s="16">
        <v>99.68</v>
      </c>
      <c r="Z222" s="16">
        <v>0</v>
      </c>
      <c r="AA222" s="16">
        <v>0</v>
      </c>
      <c r="AB222" s="16">
        <v>0</v>
      </c>
      <c r="AC222" s="16">
        <v>23.71</v>
      </c>
      <c r="AD222" s="16">
        <v>16.29</v>
      </c>
      <c r="AE222" s="16">
        <v>68.709999999999994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24</v>
      </c>
      <c r="AL222" s="16">
        <v>146000</v>
      </c>
      <c r="AM222" s="16">
        <v>146000</v>
      </c>
      <c r="AN222" s="16">
        <v>1750</v>
      </c>
      <c r="AO222" s="16">
        <v>3.5</v>
      </c>
      <c r="AP222" s="16">
        <v>1800</v>
      </c>
      <c r="AQ222" s="16">
        <v>0</v>
      </c>
      <c r="AR222" s="16">
        <v>0</v>
      </c>
      <c r="AS222" s="16">
        <v>0</v>
      </c>
      <c r="AT222" s="16">
        <v>0</v>
      </c>
      <c r="AU222" s="16">
        <v>0</v>
      </c>
      <c r="AV222" s="16">
        <v>0</v>
      </c>
      <c r="AW222" s="16">
        <v>0</v>
      </c>
      <c r="AX222" s="16">
        <v>0</v>
      </c>
      <c r="AY222" s="16">
        <v>0</v>
      </c>
      <c r="AZ222" s="16">
        <v>3550</v>
      </c>
    </row>
    <row r="223" spans="1:52" hidden="1" x14ac:dyDescent="0.3">
      <c r="A223" s="15" t="s">
        <v>394</v>
      </c>
      <c r="B223" s="15" t="s">
        <v>19</v>
      </c>
      <c r="C223" s="15">
        <v>3720</v>
      </c>
      <c r="D223" s="15" t="s">
        <v>353</v>
      </c>
      <c r="E223" s="15" t="s">
        <v>17</v>
      </c>
      <c r="F223" s="16">
        <v>441072019</v>
      </c>
      <c r="G223" s="16">
        <v>376875881.31</v>
      </c>
      <c r="H223" s="16">
        <v>85.45</v>
      </c>
      <c r="I223" s="16">
        <v>230</v>
      </c>
      <c r="J223" s="16">
        <v>152.74</v>
      </c>
      <c r="K223" s="16">
        <f t="shared" si="6"/>
        <v>66.408695652173918</v>
      </c>
      <c r="L223" s="16">
        <v>1113266</v>
      </c>
      <c r="M223" s="16">
        <v>1064226.56</v>
      </c>
      <c r="N223" s="16">
        <v>95.59</v>
      </c>
      <c r="O223" s="11">
        <v>46777344.350000001</v>
      </c>
      <c r="P223" s="11">
        <v>33921938.560000002</v>
      </c>
      <c r="Q223" s="11">
        <v>70</v>
      </c>
      <c r="R223" s="11">
        <v>0</v>
      </c>
      <c r="S223" s="11">
        <v>14677500.310000001</v>
      </c>
      <c r="T223" s="11">
        <v>0</v>
      </c>
      <c r="U223" s="16">
        <v>2132106.16</v>
      </c>
      <c r="V223" s="16">
        <v>-2912</v>
      </c>
      <c r="W223" s="10">
        <f ca="1">SUMIF(employeewise_report_16569168472!$C$1:$O$2593,D223,employeewise_report_16569168472!$O$1:$O$2593)</f>
        <v>27125117.099999998</v>
      </c>
      <c r="X223" s="10">
        <f t="shared" ca="1" si="7"/>
        <v>-27128029.099999998</v>
      </c>
      <c r="Y223" s="16">
        <v>-0.14000000000000001</v>
      </c>
      <c r="Z223" s="16">
        <v>2135018.16</v>
      </c>
      <c r="AA223" s="16">
        <v>0</v>
      </c>
      <c r="AB223" s="16">
        <v>0</v>
      </c>
      <c r="AC223" s="16">
        <v>0</v>
      </c>
      <c r="AD223" s="16">
        <v>0</v>
      </c>
      <c r="AE223" s="16">
        <v>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1</v>
      </c>
      <c r="AL223" s="12">
        <v>142000</v>
      </c>
      <c r="AM223" s="12">
        <v>284000</v>
      </c>
      <c r="AN223" s="12">
        <v>3420</v>
      </c>
      <c r="AO223" s="16">
        <v>5.5</v>
      </c>
      <c r="AP223" s="16">
        <v>0</v>
      </c>
      <c r="AQ223" s="11">
        <v>2284.38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5704.38</v>
      </c>
    </row>
    <row r="224" spans="1:52" hidden="1" x14ac:dyDescent="0.3">
      <c r="A224" s="1" t="s">
        <v>341</v>
      </c>
      <c r="B224" s="1" t="s">
        <v>19</v>
      </c>
      <c r="C224" s="1">
        <v>3720</v>
      </c>
      <c r="D224" s="1" t="s">
        <v>353</v>
      </c>
      <c r="E224" s="1" t="s">
        <v>17</v>
      </c>
      <c r="F224" s="3">
        <v>604018563.87</v>
      </c>
      <c r="G224" s="3">
        <v>527444926.58999997</v>
      </c>
      <c r="H224" s="3">
        <v>87.32</v>
      </c>
      <c r="I224" s="3">
        <v>340</v>
      </c>
      <c r="J224" s="3">
        <v>307.57</v>
      </c>
      <c r="K224" s="3">
        <f t="shared" si="6"/>
        <v>90.461764705882359</v>
      </c>
      <c r="L224" s="3">
        <v>1304576</v>
      </c>
      <c r="M224" s="3">
        <v>1410762.97</v>
      </c>
      <c r="N224" s="3">
        <v>108.14</v>
      </c>
      <c r="O224" s="11">
        <v>66385676.229999997</v>
      </c>
      <c r="P224" s="11">
        <v>52064575.880000003</v>
      </c>
      <c r="Q224" s="11">
        <v>70</v>
      </c>
      <c r="R224" s="11">
        <v>0</v>
      </c>
      <c r="S224" s="11">
        <v>24344317.079999998</v>
      </c>
      <c r="T224" s="11">
        <v>0</v>
      </c>
      <c r="U224" s="3">
        <v>32142597</v>
      </c>
      <c r="V224" s="3">
        <v>27128029.100000001</v>
      </c>
      <c r="W224" s="10">
        <f ca="1">SUMIF(employeewise_report_16569168472!$C$1:$O$2593,D224,employeewise_report_16569168472!$O$1:$O$2593)</f>
        <v>27125117.099999998</v>
      </c>
      <c r="X224" s="10">
        <f t="shared" ca="1" si="7"/>
        <v>2912.0000000037253</v>
      </c>
      <c r="Y224" s="3">
        <v>84.4</v>
      </c>
      <c r="Z224" s="3">
        <v>5014567.9000000004</v>
      </c>
      <c r="AA224" s="3">
        <v>0</v>
      </c>
      <c r="AB224" s="3">
        <v>0</v>
      </c>
      <c r="AC224" s="3">
        <v>18.77</v>
      </c>
      <c r="AD224" s="3">
        <v>17.39</v>
      </c>
      <c r="AE224" s="3">
        <v>92.65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26</v>
      </c>
      <c r="AL224" s="3">
        <v>142000</v>
      </c>
      <c r="AM224" s="3">
        <v>284000</v>
      </c>
      <c r="AN224" s="3">
        <v>3420</v>
      </c>
      <c r="AO224" s="3">
        <v>5.5</v>
      </c>
      <c r="AP224" s="3">
        <v>2805</v>
      </c>
      <c r="AQ224" s="3">
        <v>2470.5500000000002</v>
      </c>
      <c r="AR224" s="3">
        <v>3300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11995.55</v>
      </c>
    </row>
    <row r="225" spans="1:52" hidden="1" x14ac:dyDescent="0.3">
      <c r="A225" s="9" t="s">
        <v>513</v>
      </c>
      <c r="B225" s="9" t="s">
        <v>19</v>
      </c>
      <c r="C225" s="9">
        <v>3722</v>
      </c>
      <c r="D225" s="9" t="s">
        <v>528</v>
      </c>
      <c r="E225" s="9" t="s">
        <v>60</v>
      </c>
      <c r="F225" s="10">
        <v>2127203274.5</v>
      </c>
      <c r="G225" s="10">
        <v>1881810790.4000001</v>
      </c>
      <c r="H225" s="10">
        <v>88.46</v>
      </c>
      <c r="I225" s="10">
        <v>775</v>
      </c>
      <c r="J225" s="10">
        <v>667.79</v>
      </c>
      <c r="K225" s="10">
        <f t="shared" si="6"/>
        <v>86.166451612903217</v>
      </c>
      <c r="L225" s="10">
        <v>5507775</v>
      </c>
      <c r="M225" s="10">
        <v>2884620.88</v>
      </c>
      <c r="N225" s="10">
        <v>52.37</v>
      </c>
      <c r="O225" s="11">
        <v>217632146.47</v>
      </c>
      <c r="P225" s="11">
        <v>176992449.84999999</v>
      </c>
      <c r="Q225" s="11">
        <v>85</v>
      </c>
      <c r="R225" s="11">
        <v>0</v>
      </c>
      <c r="S225" s="11">
        <v>81249366.950000003</v>
      </c>
      <c r="T225" s="11">
        <v>0</v>
      </c>
      <c r="U225" s="10">
        <v>2996265.37</v>
      </c>
      <c r="V225" s="10">
        <v>2711577</v>
      </c>
      <c r="W225" s="10">
        <f ca="1">SUMIF(employeewise_report_16569168472!$C$1:$O$2593,D225,employeewise_report_16569168472!$O$1:$O$2593)</f>
        <v>2711577</v>
      </c>
      <c r="X225" s="10">
        <f t="shared" ca="1" si="7"/>
        <v>0</v>
      </c>
      <c r="Y225" s="10">
        <v>90.5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8</v>
      </c>
      <c r="AL225" s="10">
        <v>45000</v>
      </c>
      <c r="AM225" s="10">
        <v>45000</v>
      </c>
      <c r="AN225" s="10">
        <v>320</v>
      </c>
      <c r="AO225" s="10">
        <v>1</v>
      </c>
      <c r="AP225" s="10">
        <v>1800</v>
      </c>
      <c r="AQ225" s="10">
        <v>1463.94</v>
      </c>
      <c r="AR225" s="10">
        <v>0</v>
      </c>
      <c r="AS225" s="10">
        <v>0</v>
      </c>
      <c r="AT225" s="10">
        <v>0</v>
      </c>
      <c r="AU225" s="10">
        <v>0</v>
      </c>
      <c r="AV225" s="10">
        <v>0</v>
      </c>
      <c r="AW225" s="10">
        <v>0</v>
      </c>
      <c r="AX225" s="10">
        <v>0</v>
      </c>
      <c r="AY225" s="10">
        <v>0</v>
      </c>
      <c r="AZ225" s="10">
        <v>3583.94</v>
      </c>
    </row>
    <row r="226" spans="1:52" hidden="1" x14ac:dyDescent="0.3">
      <c r="A226" s="15" t="s">
        <v>103</v>
      </c>
      <c r="B226" s="15" t="s">
        <v>19</v>
      </c>
      <c r="C226" s="15">
        <v>3733</v>
      </c>
      <c r="D226" s="15" t="s">
        <v>118</v>
      </c>
      <c r="E226" s="15" t="s">
        <v>63</v>
      </c>
      <c r="F226" s="16">
        <v>103583792.79000001</v>
      </c>
      <c r="G226" s="16">
        <v>82765661.049999997</v>
      </c>
      <c r="H226" s="16">
        <v>79.900000000000006</v>
      </c>
      <c r="I226" s="16">
        <v>87</v>
      </c>
      <c r="J226" s="16">
        <v>41.84</v>
      </c>
      <c r="K226" s="16">
        <f t="shared" si="6"/>
        <v>48.09195402298851</v>
      </c>
      <c r="L226" s="16">
        <v>223946.45</v>
      </c>
      <c r="M226" s="16">
        <v>431717.51</v>
      </c>
      <c r="N226" s="16">
        <v>192.78</v>
      </c>
      <c r="O226" s="11">
        <v>14022636.890000001</v>
      </c>
      <c r="P226" s="11">
        <v>7429719.5499999998</v>
      </c>
      <c r="Q226" s="11">
        <v>0</v>
      </c>
      <c r="R226" s="11">
        <v>0</v>
      </c>
      <c r="S226" s="11">
        <v>5481485.0199999996</v>
      </c>
      <c r="T226" s="11">
        <v>0</v>
      </c>
      <c r="U226" s="16">
        <v>1356062.39</v>
      </c>
      <c r="V226" s="16">
        <v>1353294.88</v>
      </c>
      <c r="W226" s="10">
        <f ca="1">SUMIF(employeewise_report_16569168472!$C$1:$O$2593,D226,employeewise_report_16569168472!$O$1:$O$2593)</f>
        <v>1353294.88</v>
      </c>
      <c r="X226" s="10">
        <f t="shared" ca="1" si="7"/>
        <v>0</v>
      </c>
      <c r="Y226" s="16">
        <v>99.8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14</v>
      </c>
      <c r="AL226" s="16">
        <v>64000</v>
      </c>
      <c r="AM226" s="16">
        <v>64000</v>
      </c>
      <c r="AN226" s="16">
        <v>705</v>
      </c>
      <c r="AO226" s="16">
        <v>2.25</v>
      </c>
      <c r="AP226" s="16">
        <v>5100</v>
      </c>
      <c r="AQ226" s="16">
        <v>0</v>
      </c>
      <c r="AR226" s="16">
        <v>0</v>
      </c>
      <c r="AS226" s="16">
        <v>0</v>
      </c>
      <c r="AT226" s="16">
        <v>0</v>
      </c>
      <c r="AU226" s="16">
        <v>0</v>
      </c>
      <c r="AV226" s="16">
        <v>0</v>
      </c>
      <c r="AW226" s="16">
        <v>0</v>
      </c>
      <c r="AX226" s="16">
        <v>0</v>
      </c>
      <c r="AY226" s="16">
        <v>0</v>
      </c>
      <c r="AZ226" s="16">
        <v>5805</v>
      </c>
    </row>
    <row r="227" spans="1:52" hidden="1" x14ac:dyDescent="0.3">
      <c r="A227" s="15" t="s">
        <v>103</v>
      </c>
      <c r="B227" s="15" t="s">
        <v>19</v>
      </c>
      <c r="C227" s="15">
        <v>3745</v>
      </c>
      <c r="D227" s="15" t="s">
        <v>114</v>
      </c>
      <c r="E227" s="15" t="s">
        <v>17</v>
      </c>
      <c r="F227" s="16">
        <v>103583792.79000001</v>
      </c>
      <c r="G227" s="16">
        <v>82765661.049999997</v>
      </c>
      <c r="H227" s="16">
        <v>79.900000000000006</v>
      </c>
      <c r="I227" s="16">
        <v>87</v>
      </c>
      <c r="J227" s="16">
        <v>41.84</v>
      </c>
      <c r="K227" s="16">
        <f t="shared" si="6"/>
        <v>48.09195402298851</v>
      </c>
      <c r="L227" s="16">
        <v>223946.45</v>
      </c>
      <c r="M227" s="16">
        <v>431717.51</v>
      </c>
      <c r="N227" s="16">
        <v>192.78</v>
      </c>
      <c r="O227" s="11">
        <v>14022636.890000001</v>
      </c>
      <c r="P227" s="11">
        <v>7429719.5499999998</v>
      </c>
      <c r="Q227" s="11">
        <v>0</v>
      </c>
      <c r="R227" s="11">
        <v>0</v>
      </c>
      <c r="S227" s="11">
        <v>5481485.0199999996</v>
      </c>
      <c r="T227" s="11">
        <v>0</v>
      </c>
      <c r="U227" s="16">
        <v>14811737.83</v>
      </c>
      <c r="V227" s="16">
        <v>13355414.949999999</v>
      </c>
      <c r="W227" s="10">
        <f ca="1">SUMIF(employeewise_report_16569168472!$C$1:$O$2593,D227,employeewise_report_16569168472!$O$1:$O$2593)</f>
        <v>13355414.950000001</v>
      </c>
      <c r="X227" s="10">
        <f t="shared" ca="1" si="7"/>
        <v>0</v>
      </c>
      <c r="Y227" s="16">
        <v>90.17</v>
      </c>
      <c r="Z227" s="16">
        <v>1456322.88</v>
      </c>
      <c r="AA227" s="16">
        <v>0</v>
      </c>
      <c r="AB227" s="16">
        <v>0</v>
      </c>
      <c r="AC227" s="16">
        <v>13.02</v>
      </c>
      <c r="AD227" s="16">
        <v>9.67</v>
      </c>
      <c r="AE227" s="16">
        <v>74.27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33</v>
      </c>
      <c r="AL227" s="16">
        <v>283000</v>
      </c>
      <c r="AM227" s="16">
        <v>283000</v>
      </c>
      <c r="AN227" s="16">
        <v>4737.5</v>
      </c>
      <c r="AO227" s="16">
        <v>4.75</v>
      </c>
      <c r="AP227" s="16">
        <v>3300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8037.5</v>
      </c>
    </row>
    <row r="228" spans="1:52" hidden="1" x14ac:dyDescent="0.3">
      <c r="A228" s="15" t="s">
        <v>103</v>
      </c>
      <c r="B228" s="15" t="s">
        <v>19</v>
      </c>
      <c r="C228" s="15">
        <v>3746</v>
      </c>
      <c r="D228" s="15" t="s">
        <v>113</v>
      </c>
      <c r="E228" s="15" t="s">
        <v>60</v>
      </c>
      <c r="F228" s="16">
        <v>103583792.79000001</v>
      </c>
      <c r="G228" s="16">
        <v>82765661.049999997</v>
      </c>
      <c r="H228" s="16">
        <v>79.900000000000006</v>
      </c>
      <c r="I228" s="16">
        <v>87</v>
      </c>
      <c r="J228" s="16">
        <v>41.84</v>
      </c>
      <c r="K228" s="16">
        <f t="shared" si="6"/>
        <v>48.09195402298851</v>
      </c>
      <c r="L228" s="16">
        <v>223946.45</v>
      </c>
      <c r="M228" s="16">
        <v>431717.51</v>
      </c>
      <c r="N228" s="16">
        <v>192.78</v>
      </c>
      <c r="O228" s="11">
        <v>14022636.890000001</v>
      </c>
      <c r="P228" s="11">
        <v>7429719.5499999998</v>
      </c>
      <c r="Q228" s="11">
        <v>0</v>
      </c>
      <c r="R228" s="11">
        <v>0</v>
      </c>
      <c r="S228" s="11">
        <v>5481485.0199999996</v>
      </c>
      <c r="T228" s="11">
        <v>0</v>
      </c>
      <c r="U228" s="16">
        <v>9425275.0999999996</v>
      </c>
      <c r="V228" s="16">
        <v>9844007.9000000004</v>
      </c>
      <c r="W228" s="10">
        <f ca="1">SUMIF(employeewise_report_16569168472!$C$1:$O$2593,D228,employeewise_report_16569168472!$O$1:$O$2593)</f>
        <v>9844007.8999999985</v>
      </c>
      <c r="X228" s="10">
        <f t="shared" ca="1" si="7"/>
        <v>0</v>
      </c>
      <c r="Y228" s="16">
        <v>104.44</v>
      </c>
      <c r="Z228" s="16">
        <v>0</v>
      </c>
      <c r="AA228" s="16">
        <v>0</v>
      </c>
      <c r="AB228" s="16">
        <v>0</v>
      </c>
      <c r="AC228" s="16">
        <v>8.2899999999999991</v>
      </c>
      <c r="AD228" s="16">
        <v>6.37</v>
      </c>
      <c r="AE228" s="16">
        <v>76.84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32</v>
      </c>
      <c r="AL228" s="16">
        <v>421000</v>
      </c>
      <c r="AM228" s="16">
        <v>421000</v>
      </c>
      <c r="AN228" s="16">
        <v>7672.5</v>
      </c>
      <c r="AO228" s="16">
        <v>4.75</v>
      </c>
      <c r="AP228" s="16">
        <v>1980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9652.5</v>
      </c>
    </row>
    <row r="229" spans="1:52" hidden="1" x14ac:dyDescent="0.3">
      <c r="A229" s="15" t="s">
        <v>307</v>
      </c>
      <c r="B229" s="15" t="s">
        <v>19</v>
      </c>
      <c r="C229" s="15">
        <v>3791</v>
      </c>
      <c r="D229" s="15" t="s">
        <v>321</v>
      </c>
      <c r="E229" s="15" t="s">
        <v>63</v>
      </c>
      <c r="F229" s="16">
        <v>642494099</v>
      </c>
      <c r="G229" s="16">
        <v>474597276.92000002</v>
      </c>
      <c r="H229" s="16">
        <v>73.87</v>
      </c>
      <c r="I229" s="16">
        <v>650</v>
      </c>
      <c r="J229" s="16">
        <v>305.88</v>
      </c>
      <c r="K229" s="16">
        <f t="shared" si="6"/>
        <v>47.058461538461536</v>
      </c>
      <c r="L229" s="16">
        <v>1032895.5</v>
      </c>
      <c r="M229" s="16">
        <v>999215.6</v>
      </c>
      <c r="N229" s="16">
        <v>96.74</v>
      </c>
      <c r="O229" s="11">
        <v>79363966.629999995</v>
      </c>
      <c r="P229" s="11">
        <v>47015389.140000001</v>
      </c>
      <c r="Q229" s="11">
        <v>0</v>
      </c>
      <c r="R229" s="11">
        <v>0</v>
      </c>
      <c r="S229" s="11">
        <v>28262850.710000001</v>
      </c>
      <c r="T229" s="11">
        <v>0</v>
      </c>
      <c r="U229" s="16">
        <v>3436560.86</v>
      </c>
      <c r="V229" s="16">
        <v>2761187.92</v>
      </c>
      <c r="W229" s="10">
        <f ca="1">SUMIF(employeewise_report_16569168472!$C$1:$O$2593,D229,employeewise_report_16569168472!$O$1:$O$2593)</f>
        <v>2761187.92</v>
      </c>
      <c r="X229" s="10">
        <f t="shared" ca="1" si="7"/>
        <v>0</v>
      </c>
      <c r="Y229" s="16">
        <v>80.349999999999994</v>
      </c>
      <c r="Z229" s="16">
        <v>675372.94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8</v>
      </c>
      <c r="AL229" s="16">
        <v>33500</v>
      </c>
      <c r="AM229" s="16">
        <v>33500</v>
      </c>
      <c r="AN229" s="16">
        <v>0</v>
      </c>
      <c r="AO229" s="16">
        <v>0</v>
      </c>
      <c r="AP229" s="16">
        <v>4335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4335</v>
      </c>
    </row>
    <row r="230" spans="1:52" hidden="1" x14ac:dyDescent="0.3">
      <c r="A230" s="15" t="s">
        <v>394</v>
      </c>
      <c r="B230" s="15" t="s">
        <v>19</v>
      </c>
      <c r="C230" s="15">
        <v>3810</v>
      </c>
      <c r="D230" s="15" t="s">
        <v>409</v>
      </c>
      <c r="E230" s="15" t="s">
        <v>63</v>
      </c>
      <c r="F230" s="16">
        <v>441072019</v>
      </c>
      <c r="G230" s="16">
        <v>376875881.31</v>
      </c>
      <c r="H230" s="16">
        <v>85.45</v>
      </c>
      <c r="I230" s="16">
        <v>230</v>
      </c>
      <c r="J230" s="16">
        <v>152.74</v>
      </c>
      <c r="K230" s="16">
        <f t="shared" si="6"/>
        <v>66.408695652173918</v>
      </c>
      <c r="L230" s="16">
        <v>1113266</v>
      </c>
      <c r="M230" s="16">
        <v>1064226.56</v>
      </c>
      <c r="N230" s="16">
        <v>95.59</v>
      </c>
      <c r="O230" s="11">
        <v>46777344.350000001</v>
      </c>
      <c r="P230" s="11">
        <v>33921938.560000002</v>
      </c>
      <c r="Q230" s="11">
        <v>70</v>
      </c>
      <c r="R230" s="11">
        <v>0</v>
      </c>
      <c r="S230" s="11">
        <v>14677500.310000001</v>
      </c>
      <c r="T230" s="11">
        <v>0</v>
      </c>
      <c r="U230" s="16">
        <v>37237416.140000001</v>
      </c>
      <c r="V230" s="16">
        <v>28545797.809999999</v>
      </c>
      <c r="W230" s="10">
        <f ca="1">SUMIF(employeewise_report_16569168472!$C$1:$O$2593,D230,employeewise_report_16569168472!$O$1:$O$2593)</f>
        <v>28545797.810000002</v>
      </c>
      <c r="X230" s="10">
        <f t="shared" ca="1" si="7"/>
        <v>0</v>
      </c>
      <c r="Y230" s="16">
        <v>76.66</v>
      </c>
      <c r="Z230" s="16">
        <v>8691618.3300000001</v>
      </c>
      <c r="AA230" s="16">
        <v>0</v>
      </c>
      <c r="AB230" s="16">
        <v>0</v>
      </c>
      <c r="AC230" s="16">
        <v>19.52</v>
      </c>
      <c r="AD230" s="16">
        <v>9.68</v>
      </c>
      <c r="AE230" s="16">
        <v>49.59</v>
      </c>
      <c r="AF230" s="16">
        <v>0</v>
      </c>
      <c r="AG230" s="16">
        <v>0</v>
      </c>
      <c r="AH230" s="16">
        <v>0</v>
      </c>
      <c r="AI230" s="16">
        <v>0</v>
      </c>
      <c r="AJ230" s="16">
        <v>0</v>
      </c>
      <c r="AK230" s="16">
        <v>24</v>
      </c>
      <c r="AL230" s="16">
        <v>181500</v>
      </c>
      <c r="AM230" s="16">
        <v>171500</v>
      </c>
      <c r="AN230" s="16">
        <v>2362.5</v>
      </c>
      <c r="AO230" s="16">
        <v>3</v>
      </c>
      <c r="AP230" s="16">
        <v>3570</v>
      </c>
      <c r="AQ230" s="16">
        <v>3480.96</v>
      </c>
      <c r="AR230" s="16">
        <v>0</v>
      </c>
      <c r="AS230" s="16">
        <v>0</v>
      </c>
      <c r="AT230" s="16">
        <v>0</v>
      </c>
      <c r="AU230" s="16">
        <v>0</v>
      </c>
      <c r="AV230" s="16">
        <v>0</v>
      </c>
      <c r="AW230" s="16">
        <v>0</v>
      </c>
      <c r="AX230" s="16">
        <v>0</v>
      </c>
      <c r="AY230" s="16">
        <v>0</v>
      </c>
      <c r="AZ230" s="16">
        <v>9413.4599999999991</v>
      </c>
    </row>
    <row r="231" spans="1:52" hidden="1" x14ac:dyDescent="0.3">
      <c r="A231" s="1" t="s">
        <v>487</v>
      </c>
      <c r="B231" s="1" t="s">
        <v>19</v>
      </c>
      <c r="C231" s="1">
        <v>3811</v>
      </c>
      <c r="D231" s="1" t="s">
        <v>502</v>
      </c>
      <c r="E231" s="1" t="s">
        <v>17</v>
      </c>
      <c r="F231" s="3">
        <v>415710172.69999999</v>
      </c>
      <c r="G231" s="3">
        <v>367174077.75999999</v>
      </c>
      <c r="H231" s="3">
        <v>88.32</v>
      </c>
      <c r="I231" s="3">
        <v>180</v>
      </c>
      <c r="J231" s="3">
        <v>210.2</v>
      </c>
      <c r="K231" s="3">
        <f t="shared" si="6"/>
        <v>116.77777777777777</v>
      </c>
      <c r="L231" s="3">
        <v>1037540</v>
      </c>
      <c r="M231" s="3">
        <v>1067598.8</v>
      </c>
      <c r="N231" s="3">
        <v>102.9</v>
      </c>
      <c r="O231" s="11">
        <v>46151722.25</v>
      </c>
      <c r="P231" s="11">
        <v>37037897.859999999</v>
      </c>
      <c r="Q231" s="11">
        <v>85</v>
      </c>
      <c r="R231" s="11">
        <v>0</v>
      </c>
      <c r="S231" s="11">
        <v>33962248.409999996</v>
      </c>
      <c r="T231" s="11">
        <v>0</v>
      </c>
      <c r="U231" s="3">
        <v>28160959.18</v>
      </c>
      <c r="V231" s="3">
        <v>20411367.379999999</v>
      </c>
      <c r="W231" s="10">
        <f ca="1">SUMIF(employeewise_report_16569168472!$C$1:$O$2593,D231,employeewise_report_16569168472!$O$1:$O$2593)</f>
        <v>20411367.379999999</v>
      </c>
      <c r="X231" s="10">
        <f t="shared" ca="1" si="7"/>
        <v>0</v>
      </c>
      <c r="Y231" s="3">
        <v>72.48</v>
      </c>
      <c r="Z231" s="3">
        <v>7749591.7999999998</v>
      </c>
      <c r="AA231" s="3">
        <v>0</v>
      </c>
      <c r="AB231" s="3">
        <v>0</v>
      </c>
      <c r="AC231" s="3">
        <v>12.69</v>
      </c>
      <c r="AD231" s="3">
        <v>10.95</v>
      </c>
      <c r="AE231" s="3">
        <v>86.29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21</v>
      </c>
      <c r="AL231" s="3">
        <v>109500</v>
      </c>
      <c r="AM231" s="3">
        <v>109500</v>
      </c>
      <c r="AN231" s="3">
        <v>1037.5</v>
      </c>
      <c r="AO231" s="3">
        <v>2.25</v>
      </c>
      <c r="AP231" s="3">
        <v>2310</v>
      </c>
      <c r="AQ231" s="3">
        <v>2527.88</v>
      </c>
      <c r="AR231" s="3">
        <v>2805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8680.3799999999992</v>
      </c>
    </row>
    <row r="232" spans="1:52" hidden="1" x14ac:dyDescent="0.3">
      <c r="A232" s="1" t="s">
        <v>268</v>
      </c>
      <c r="B232" s="1" t="s">
        <v>19</v>
      </c>
      <c r="C232" s="1">
        <v>3839</v>
      </c>
      <c r="D232" s="1" t="s">
        <v>291</v>
      </c>
      <c r="E232" s="1" t="s">
        <v>17</v>
      </c>
      <c r="F232" s="3">
        <v>744597610.20000005</v>
      </c>
      <c r="G232" s="3">
        <v>625462339.25</v>
      </c>
      <c r="H232" s="3">
        <v>84</v>
      </c>
      <c r="I232" s="3">
        <v>385</v>
      </c>
      <c r="J232" s="3">
        <v>271.54000000000002</v>
      </c>
      <c r="K232" s="3">
        <f t="shared" si="6"/>
        <v>70.529870129870133</v>
      </c>
      <c r="L232" s="3">
        <v>2094505</v>
      </c>
      <c r="M232" s="3">
        <v>1698148.51</v>
      </c>
      <c r="N232" s="3">
        <v>81.08</v>
      </c>
      <c r="O232" s="11">
        <v>78758741.549999997</v>
      </c>
      <c r="P232" s="11">
        <v>60897453.159999996</v>
      </c>
      <c r="Q232" s="11">
        <v>70</v>
      </c>
      <c r="R232" s="11">
        <v>0</v>
      </c>
      <c r="S232" s="11">
        <v>29650988.93</v>
      </c>
      <c r="T232" s="11">
        <v>0</v>
      </c>
      <c r="U232" s="3">
        <v>32589679.719999999</v>
      </c>
      <c r="V232" s="3">
        <v>29068835.489999998</v>
      </c>
      <c r="W232" s="10">
        <f ca="1">SUMIF(employeewise_report_16569168472!$C$1:$O$2593,D232,employeewise_report_16569168472!$O$1:$O$2593)</f>
        <v>29068835.489999998</v>
      </c>
      <c r="X232" s="10">
        <f t="shared" ca="1" si="7"/>
        <v>0</v>
      </c>
      <c r="Y232" s="3">
        <v>89.2</v>
      </c>
      <c r="Z232" s="3">
        <v>3520844.23</v>
      </c>
      <c r="AA232" s="3">
        <v>0</v>
      </c>
      <c r="AB232" s="3">
        <v>0</v>
      </c>
      <c r="AC232" s="3">
        <v>17.68</v>
      </c>
      <c r="AD232" s="3">
        <v>14.82</v>
      </c>
      <c r="AE232" s="3">
        <v>83.82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7</v>
      </c>
      <c r="AL232" s="3">
        <v>31000</v>
      </c>
      <c r="AM232" s="3">
        <v>31000</v>
      </c>
      <c r="AN232" s="3">
        <v>0</v>
      </c>
      <c r="AO232" s="3">
        <v>0</v>
      </c>
      <c r="AP232" s="3">
        <v>2805</v>
      </c>
      <c r="AQ232" s="3">
        <v>2435.58</v>
      </c>
      <c r="AR232" s="3">
        <v>2805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8045.58</v>
      </c>
    </row>
    <row r="233" spans="1:52" hidden="1" x14ac:dyDescent="0.3">
      <c r="A233" s="9" t="s">
        <v>513</v>
      </c>
      <c r="B233" s="9" t="s">
        <v>19</v>
      </c>
      <c r="C233" s="9">
        <v>3840</v>
      </c>
      <c r="D233" s="9" t="s">
        <v>540</v>
      </c>
      <c r="E233" s="9" t="s">
        <v>17</v>
      </c>
      <c r="F233" s="10">
        <v>2127203274.5</v>
      </c>
      <c r="G233" s="10">
        <v>1881810790.4000001</v>
      </c>
      <c r="H233" s="10">
        <v>88.46</v>
      </c>
      <c r="I233" s="10">
        <v>775</v>
      </c>
      <c r="J233" s="10">
        <v>667.79</v>
      </c>
      <c r="K233" s="10">
        <f t="shared" si="6"/>
        <v>86.166451612903217</v>
      </c>
      <c r="L233" s="10">
        <v>5507775</v>
      </c>
      <c r="M233" s="10">
        <v>2884620.88</v>
      </c>
      <c r="N233" s="10">
        <v>52.37</v>
      </c>
      <c r="O233" s="11">
        <v>217632146.47</v>
      </c>
      <c r="P233" s="11">
        <v>176992449.84999999</v>
      </c>
      <c r="Q233" s="11">
        <v>85</v>
      </c>
      <c r="R233" s="11">
        <v>0</v>
      </c>
      <c r="S233" s="11">
        <v>81249366.950000003</v>
      </c>
      <c r="T233" s="11">
        <v>0</v>
      </c>
      <c r="U233" s="10">
        <v>9093523.4399999995</v>
      </c>
      <c r="V233" s="10">
        <v>7114927.3700000001</v>
      </c>
      <c r="W233" s="10">
        <f ca="1">SUMIF(employeewise_report_16569168472!$C$1:$O$2593,D233,employeewise_report_16569168472!$O$1:$O$2593)</f>
        <v>7114927.3700000001</v>
      </c>
      <c r="X233" s="10">
        <f t="shared" ca="1" si="7"/>
        <v>0</v>
      </c>
      <c r="Y233" s="10">
        <v>78.239999999999995</v>
      </c>
      <c r="Z233" s="10">
        <v>1978596.07</v>
      </c>
      <c r="AA233" s="10">
        <v>0</v>
      </c>
      <c r="AB233" s="10">
        <v>0</v>
      </c>
      <c r="AC233" s="10">
        <v>3.5</v>
      </c>
      <c r="AD233" s="10">
        <v>3.81</v>
      </c>
      <c r="AE233" s="10">
        <v>100</v>
      </c>
      <c r="AF233" s="10">
        <v>0.31</v>
      </c>
      <c r="AG233" s="10">
        <v>0</v>
      </c>
      <c r="AH233" s="10">
        <v>0</v>
      </c>
      <c r="AI233" s="10">
        <v>0</v>
      </c>
      <c r="AJ233" s="10">
        <v>0</v>
      </c>
      <c r="AK233" s="10">
        <v>15</v>
      </c>
      <c r="AL233" s="10">
        <v>88000</v>
      </c>
      <c r="AM233" s="10">
        <v>88000</v>
      </c>
      <c r="AN233" s="10">
        <v>872.5</v>
      </c>
      <c r="AO233" s="10">
        <v>2.25</v>
      </c>
      <c r="AP233" s="10">
        <v>2310</v>
      </c>
      <c r="AQ233" s="10">
        <v>2561.9</v>
      </c>
      <c r="AR233" s="10">
        <v>3300</v>
      </c>
      <c r="AS233" s="10">
        <v>139.5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9183.9</v>
      </c>
    </row>
    <row r="234" spans="1:52" hidden="1" x14ac:dyDescent="0.3">
      <c r="A234" s="1" t="s">
        <v>487</v>
      </c>
      <c r="B234" s="1" t="s">
        <v>19</v>
      </c>
      <c r="C234" s="1">
        <v>3857</v>
      </c>
      <c r="D234" s="1" t="s">
        <v>501</v>
      </c>
      <c r="E234" s="1" t="s">
        <v>63</v>
      </c>
      <c r="F234" s="3">
        <v>415710172.69999999</v>
      </c>
      <c r="G234" s="3">
        <v>367174077.75999999</v>
      </c>
      <c r="H234" s="3">
        <v>88.32</v>
      </c>
      <c r="I234" s="3">
        <v>180</v>
      </c>
      <c r="J234" s="3">
        <v>210.2</v>
      </c>
      <c r="K234" s="3">
        <f t="shared" si="6"/>
        <v>116.77777777777777</v>
      </c>
      <c r="L234" s="3">
        <v>1037540</v>
      </c>
      <c r="M234" s="3">
        <v>1067598.8</v>
      </c>
      <c r="N234" s="3">
        <v>102.9</v>
      </c>
      <c r="O234" s="11">
        <v>46151722.25</v>
      </c>
      <c r="P234" s="11">
        <v>37037897.859999999</v>
      </c>
      <c r="Q234" s="11">
        <v>85</v>
      </c>
      <c r="R234" s="11">
        <v>0</v>
      </c>
      <c r="S234" s="11">
        <v>33962248.409999996</v>
      </c>
      <c r="T234" s="11">
        <v>0</v>
      </c>
      <c r="U234" s="3">
        <v>34565157.020000003</v>
      </c>
      <c r="V234" s="3">
        <v>30013225.77</v>
      </c>
      <c r="W234" s="10">
        <f ca="1">SUMIF(employeewise_report_16569168472!$C$1:$O$2593,D234,employeewise_report_16569168472!$O$1:$O$2593)</f>
        <v>30013225.770000003</v>
      </c>
      <c r="X234" s="10">
        <f t="shared" ca="1" si="7"/>
        <v>0</v>
      </c>
      <c r="Y234" s="3">
        <v>86.83</v>
      </c>
      <c r="Z234" s="3">
        <v>4551931.25</v>
      </c>
      <c r="AA234" s="3">
        <v>0</v>
      </c>
      <c r="AB234" s="3">
        <v>0</v>
      </c>
      <c r="AC234" s="3">
        <v>15.59</v>
      </c>
      <c r="AD234" s="3">
        <v>14.59</v>
      </c>
      <c r="AE234" s="3">
        <v>93.59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12</v>
      </c>
      <c r="AL234" s="3">
        <v>72000</v>
      </c>
      <c r="AM234" s="3">
        <v>72000</v>
      </c>
      <c r="AN234" s="3">
        <v>500</v>
      </c>
      <c r="AO234" s="3">
        <v>1.25</v>
      </c>
      <c r="AP234" s="3">
        <v>4335</v>
      </c>
      <c r="AQ234" s="3">
        <v>3852</v>
      </c>
      <c r="AR234" s="3">
        <v>5100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13787</v>
      </c>
    </row>
    <row r="235" spans="1:52" hidden="1" x14ac:dyDescent="0.3">
      <c r="A235" s="9" t="s">
        <v>422</v>
      </c>
      <c r="B235" s="9" t="s">
        <v>19</v>
      </c>
      <c r="C235" s="9">
        <v>3858</v>
      </c>
      <c r="D235" s="9" t="s">
        <v>425</v>
      </c>
      <c r="E235" s="9" t="s">
        <v>17</v>
      </c>
      <c r="F235" s="10">
        <v>700885293.10000002</v>
      </c>
      <c r="G235" s="10">
        <v>605740730.62</v>
      </c>
      <c r="H235" s="10">
        <v>86.43</v>
      </c>
      <c r="I235" s="10">
        <v>630</v>
      </c>
      <c r="J235" s="10">
        <v>512.16</v>
      </c>
      <c r="K235" s="10">
        <f t="shared" si="6"/>
        <v>81.295238095238091</v>
      </c>
      <c r="L235" s="10">
        <v>1558298.7</v>
      </c>
      <c r="M235" s="10">
        <v>1041917.11</v>
      </c>
      <c r="N235" s="10">
        <v>66.86</v>
      </c>
      <c r="O235" s="11">
        <v>79153861.75</v>
      </c>
      <c r="P235" s="11">
        <v>65493954.799999997</v>
      </c>
      <c r="Q235" s="11">
        <v>85</v>
      </c>
      <c r="R235" s="11">
        <v>0</v>
      </c>
      <c r="S235" s="11">
        <v>52278949.079999998</v>
      </c>
      <c r="T235" s="11">
        <v>0</v>
      </c>
      <c r="U235" s="10">
        <v>44287464.409999996</v>
      </c>
      <c r="V235" s="10">
        <v>36443967.969999999</v>
      </c>
      <c r="W235" s="10">
        <f ca="1">SUMIF(employeewise_report_16569168472!$C$1:$O$2593,D235,employeewise_report_16569168472!$O$1:$O$2593)</f>
        <v>36443967.970000006</v>
      </c>
      <c r="X235" s="10">
        <f t="shared" ca="1" si="7"/>
        <v>0</v>
      </c>
      <c r="Y235" s="10">
        <v>82.29</v>
      </c>
      <c r="Z235" s="10">
        <v>7843496.4400000004</v>
      </c>
      <c r="AA235" s="10">
        <v>0</v>
      </c>
      <c r="AB235" s="10">
        <v>0</v>
      </c>
      <c r="AC235" s="10">
        <v>25.22</v>
      </c>
      <c r="AD235" s="10">
        <v>18.73</v>
      </c>
      <c r="AE235" s="10">
        <v>74.27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22</v>
      </c>
      <c r="AL235" s="10">
        <v>211000</v>
      </c>
      <c r="AM235" s="10">
        <v>211000</v>
      </c>
      <c r="AN235" s="10">
        <v>3050</v>
      </c>
      <c r="AO235" s="10">
        <v>4</v>
      </c>
      <c r="AP235" s="10">
        <v>2805</v>
      </c>
      <c r="AQ235" s="10">
        <v>0</v>
      </c>
      <c r="AR235" s="10">
        <v>2310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8165</v>
      </c>
    </row>
    <row r="236" spans="1:52" hidden="1" x14ac:dyDescent="0.3">
      <c r="A236" s="15" t="s">
        <v>219</v>
      </c>
      <c r="B236" s="15" t="s">
        <v>19</v>
      </c>
      <c r="C236" s="15">
        <v>3859</v>
      </c>
      <c r="D236" s="15" t="s">
        <v>260</v>
      </c>
      <c r="E236" s="15" t="s">
        <v>17</v>
      </c>
      <c r="F236" s="16">
        <v>654087910</v>
      </c>
      <c r="G236" s="16">
        <v>516598743.81999999</v>
      </c>
      <c r="H236" s="16">
        <v>78.98</v>
      </c>
      <c r="I236" s="16">
        <v>490</v>
      </c>
      <c r="J236" s="16">
        <v>323.94</v>
      </c>
      <c r="K236" s="16">
        <f t="shared" si="6"/>
        <v>66.110204081632645</v>
      </c>
      <c r="L236" s="16">
        <v>1642368</v>
      </c>
      <c r="M236" s="16">
        <v>1562770.45</v>
      </c>
      <c r="N236" s="16">
        <v>95.15</v>
      </c>
      <c r="O236" s="11">
        <v>65134515.859999999</v>
      </c>
      <c r="P236" s="11">
        <v>47515163.189999998</v>
      </c>
      <c r="Q236" s="11">
        <v>70</v>
      </c>
      <c r="R236" s="11">
        <v>0</v>
      </c>
      <c r="S236" s="11">
        <v>18393112.079999998</v>
      </c>
      <c r="T236" s="11">
        <v>0</v>
      </c>
      <c r="U236" s="16">
        <v>19204863.030000001</v>
      </c>
      <c r="V236" s="16">
        <v>5181210.5199999996</v>
      </c>
      <c r="W236" s="10">
        <f ca="1">SUMIF(employeewise_report_16569168472!$C$1:$O$2593,D236,employeewise_report_16569168472!$O$1:$O$2593)</f>
        <v>5181210.5199999996</v>
      </c>
      <c r="X236" s="10">
        <f t="shared" ca="1" si="7"/>
        <v>0</v>
      </c>
      <c r="Y236" s="16">
        <v>26.98</v>
      </c>
      <c r="Z236" s="16">
        <v>14023652.51</v>
      </c>
      <c r="AA236" s="16">
        <v>0</v>
      </c>
      <c r="AB236" s="16">
        <v>0</v>
      </c>
      <c r="AC236" s="16">
        <v>21.77</v>
      </c>
      <c r="AD236" s="16">
        <v>5.6</v>
      </c>
      <c r="AE236" s="16">
        <v>25.72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4</v>
      </c>
      <c r="AL236" s="12">
        <v>11000</v>
      </c>
      <c r="AM236" s="12">
        <v>11000</v>
      </c>
      <c r="AN236" s="12">
        <v>0</v>
      </c>
      <c r="AO236" s="16">
        <v>0</v>
      </c>
      <c r="AP236" s="16">
        <v>0</v>
      </c>
      <c r="AQ236" s="11">
        <v>2297.9299999999998</v>
      </c>
      <c r="AR236" s="16">
        <v>0</v>
      </c>
      <c r="AS236" s="16">
        <v>0</v>
      </c>
      <c r="AT236" s="16">
        <v>0</v>
      </c>
      <c r="AU236" s="16">
        <v>0</v>
      </c>
      <c r="AV236" s="16">
        <v>0</v>
      </c>
      <c r="AW236" s="16">
        <v>0</v>
      </c>
      <c r="AX236" s="16">
        <v>0</v>
      </c>
      <c r="AY236" s="16">
        <v>0</v>
      </c>
      <c r="AZ236" s="16">
        <v>2297.9299999999998</v>
      </c>
    </row>
    <row r="237" spans="1:52" hidden="1" x14ac:dyDescent="0.3">
      <c r="A237" s="1" t="s">
        <v>487</v>
      </c>
      <c r="B237" s="1" t="s">
        <v>19</v>
      </c>
      <c r="C237" s="1">
        <v>3872</v>
      </c>
      <c r="D237" s="1" t="s">
        <v>500</v>
      </c>
      <c r="E237" s="1" t="s">
        <v>60</v>
      </c>
      <c r="F237" s="3">
        <v>415710172.69999999</v>
      </c>
      <c r="G237" s="3">
        <v>367174077.75999999</v>
      </c>
      <c r="H237" s="3">
        <v>88.32</v>
      </c>
      <c r="I237" s="3">
        <v>180</v>
      </c>
      <c r="J237" s="3">
        <v>210.2</v>
      </c>
      <c r="K237" s="3">
        <f t="shared" si="6"/>
        <v>116.77777777777777</v>
      </c>
      <c r="L237" s="3">
        <v>1037540</v>
      </c>
      <c r="M237" s="3">
        <v>1067598.8</v>
      </c>
      <c r="N237" s="3">
        <v>102.9</v>
      </c>
      <c r="O237" s="11">
        <v>46151722.25</v>
      </c>
      <c r="P237" s="11">
        <v>37037897.859999999</v>
      </c>
      <c r="Q237" s="11">
        <v>85</v>
      </c>
      <c r="R237" s="11">
        <v>0</v>
      </c>
      <c r="S237" s="11">
        <v>33962248.409999996</v>
      </c>
      <c r="T237" s="11">
        <v>0</v>
      </c>
      <c r="U237" s="3">
        <v>17919571.260000002</v>
      </c>
      <c r="V237" s="3">
        <v>21288078.5</v>
      </c>
      <c r="W237" s="10">
        <f ca="1">SUMIF(employeewise_report_16569168472!$C$1:$O$2593,D237,employeewise_report_16569168472!$O$1:$O$2593)</f>
        <v>21288078.5</v>
      </c>
      <c r="X237" s="10">
        <f t="shared" ca="1" si="7"/>
        <v>0</v>
      </c>
      <c r="Y237" s="3">
        <v>118.8</v>
      </c>
      <c r="Z237" s="3">
        <v>0</v>
      </c>
      <c r="AA237" s="3">
        <v>0</v>
      </c>
      <c r="AB237" s="3">
        <v>0</v>
      </c>
      <c r="AC237" s="3">
        <v>8.08</v>
      </c>
      <c r="AD237" s="3">
        <v>12.35</v>
      </c>
      <c r="AE237" s="3">
        <v>100</v>
      </c>
      <c r="AF237" s="3">
        <v>4.2699999999999996</v>
      </c>
      <c r="AG237" s="3">
        <v>0</v>
      </c>
      <c r="AH237" s="3">
        <v>0</v>
      </c>
      <c r="AI237" s="3">
        <v>0</v>
      </c>
      <c r="AJ237" s="3">
        <v>0</v>
      </c>
      <c r="AK237" s="3">
        <v>18</v>
      </c>
      <c r="AL237" s="3">
        <v>118500</v>
      </c>
      <c r="AM237" s="3">
        <v>118500</v>
      </c>
      <c r="AN237" s="3">
        <v>1306.25</v>
      </c>
      <c r="AO237" s="3">
        <v>3.25</v>
      </c>
      <c r="AP237" s="3">
        <v>2430</v>
      </c>
      <c r="AQ237" s="3">
        <v>1444.5</v>
      </c>
      <c r="AR237" s="3">
        <v>1800</v>
      </c>
      <c r="AS237" s="3">
        <v>1387.75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8368.5</v>
      </c>
    </row>
    <row r="238" spans="1:52" hidden="1" x14ac:dyDescent="0.3">
      <c r="A238" s="1" t="s">
        <v>84</v>
      </c>
      <c r="B238" s="1" t="s">
        <v>19</v>
      </c>
      <c r="C238" s="1">
        <v>3880</v>
      </c>
      <c r="D238" s="1" t="s">
        <v>102</v>
      </c>
      <c r="E238" s="1" t="s">
        <v>17</v>
      </c>
      <c r="F238" s="3">
        <v>143374526</v>
      </c>
      <c r="G238" s="3">
        <v>138557890.38999999</v>
      </c>
      <c r="H238" s="3">
        <v>96.64</v>
      </c>
      <c r="I238" s="3">
        <v>65</v>
      </c>
      <c r="J238" s="3">
        <v>61.88</v>
      </c>
      <c r="K238" s="3">
        <f t="shared" si="6"/>
        <v>95.2</v>
      </c>
      <c r="L238" s="3">
        <v>345345</v>
      </c>
      <c r="M238" s="3">
        <v>338391.6</v>
      </c>
      <c r="N238" s="3">
        <v>97.99</v>
      </c>
      <c r="O238" s="11">
        <v>15445405.609999999</v>
      </c>
      <c r="P238" s="11">
        <v>11378390.43</v>
      </c>
      <c r="Q238" s="11">
        <v>70</v>
      </c>
      <c r="R238" s="11">
        <v>0</v>
      </c>
      <c r="S238" s="11">
        <v>8194675.7199999997</v>
      </c>
      <c r="T238" s="11">
        <v>0</v>
      </c>
      <c r="U238" s="3">
        <v>13753369.9</v>
      </c>
      <c r="V238" s="3">
        <v>13036291.34</v>
      </c>
      <c r="W238" s="10">
        <f ca="1">SUMIF(employeewise_report_16569168472!$C$1:$O$2593,D238,employeewise_report_16569168472!$O$1:$O$2593)</f>
        <v>13036291.34</v>
      </c>
      <c r="X238" s="10">
        <f t="shared" ca="1" si="7"/>
        <v>0</v>
      </c>
      <c r="Y238" s="3">
        <v>94.79</v>
      </c>
      <c r="Z238" s="3">
        <v>0</v>
      </c>
      <c r="AA238" s="3">
        <v>0</v>
      </c>
      <c r="AB238" s="3">
        <v>0</v>
      </c>
      <c r="AC238" s="3">
        <v>6.5</v>
      </c>
      <c r="AD238" s="3">
        <v>6.49</v>
      </c>
      <c r="AE238" s="3">
        <v>99.85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10</v>
      </c>
      <c r="AL238" s="3">
        <v>82000</v>
      </c>
      <c r="AM238" s="3">
        <v>82000</v>
      </c>
      <c r="AN238" s="3">
        <v>805</v>
      </c>
      <c r="AO238" s="3">
        <v>2.25</v>
      </c>
      <c r="AP238" s="3">
        <v>3300</v>
      </c>
      <c r="AQ238" s="3">
        <v>2320.61</v>
      </c>
      <c r="AR238" s="3">
        <v>3300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9725.61</v>
      </c>
    </row>
    <row r="239" spans="1:52" hidden="1" x14ac:dyDescent="0.3">
      <c r="A239" s="1" t="s">
        <v>84</v>
      </c>
      <c r="B239" s="1" t="s">
        <v>19</v>
      </c>
      <c r="C239" s="1">
        <v>3884</v>
      </c>
      <c r="D239" s="1" t="s">
        <v>101</v>
      </c>
      <c r="E239" s="1" t="s">
        <v>17</v>
      </c>
      <c r="F239" s="3">
        <v>143374526</v>
      </c>
      <c r="G239" s="3">
        <v>138557890.38999999</v>
      </c>
      <c r="H239" s="3">
        <v>96.64</v>
      </c>
      <c r="I239" s="3">
        <v>65</v>
      </c>
      <c r="J239" s="3">
        <v>61.88</v>
      </c>
      <c r="K239" s="3">
        <f t="shared" si="6"/>
        <v>95.2</v>
      </c>
      <c r="L239" s="3">
        <v>345345</v>
      </c>
      <c r="M239" s="3">
        <v>338391.6</v>
      </c>
      <c r="N239" s="3">
        <v>97.99</v>
      </c>
      <c r="O239" s="11">
        <v>15445405.609999999</v>
      </c>
      <c r="P239" s="11">
        <v>11378390.43</v>
      </c>
      <c r="Q239" s="11">
        <v>70</v>
      </c>
      <c r="R239" s="11">
        <v>0</v>
      </c>
      <c r="S239" s="11">
        <v>8194675.7199999997</v>
      </c>
      <c r="T239" s="11">
        <v>0</v>
      </c>
      <c r="U239" s="3">
        <v>13753369.9</v>
      </c>
      <c r="V239" s="3">
        <v>13889129.73</v>
      </c>
      <c r="W239" s="10">
        <f ca="1">SUMIF(employeewise_report_16569168472!$C$1:$O$2593,D239,employeewise_report_16569168472!$O$1:$O$2593)</f>
        <v>13889129.730000002</v>
      </c>
      <c r="X239" s="10">
        <f t="shared" ca="1" si="7"/>
        <v>0</v>
      </c>
      <c r="Y239" s="3">
        <v>100.99</v>
      </c>
      <c r="Z239" s="3">
        <v>0</v>
      </c>
      <c r="AA239" s="3">
        <v>0</v>
      </c>
      <c r="AB239" s="3">
        <v>0</v>
      </c>
      <c r="AC239" s="3">
        <v>6.5</v>
      </c>
      <c r="AD239" s="3">
        <v>10.54</v>
      </c>
      <c r="AE239" s="3">
        <v>100</v>
      </c>
      <c r="AF239" s="3">
        <v>4.04</v>
      </c>
      <c r="AG239" s="3">
        <v>0</v>
      </c>
      <c r="AH239" s="3">
        <v>0</v>
      </c>
      <c r="AI239" s="3">
        <v>0</v>
      </c>
      <c r="AJ239" s="3">
        <v>0</v>
      </c>
      <c r="AK239" s="3">
        <v>20</v>
      </c>
      <c r="AL239" s="3">
        <v>131000</v>
      </c>
      <c r="AM239" s="3">
        <v>131000</v>
      </c>
      <c r="AN239" s="3">
        <v>1675</v>
      </c>
      <c r="AO239" s="3">
        <v>3.5</v>
      </c>
      <c r="AP239" s="3">
        <v>3630</v>
      </c>
      <c r="AQ239" s="3">
        <v>2320.61</v>
      </c>
      <c r="AR239" s="3">
        <v>3300</v>
      </c>
      <c r="AS239" s="3">
        <v>1818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12743.61</v>
      </c>
    </row>
    <row r="240" spans="1:52" hidden="1" x14ac:dyDescent="0.3">
      <c r="A240" s="1" t="s">
        <v>84</v>
      </c>
      <c r="B240" s="1" t="s">
        <v>19</v>
      </c>
      <c r="C240" s="1">
        <v>3886</v>
      </c>
      <c r="D240" s="1" t="s">
        <v>100</v>
      </c>
      <c r="E240" s="1" t="s">
        <v>17</v>
      </c>
      <c r="F240" s="3">
        <v>143374526</v>
      </c>
      <c r="G240" s="3">
        <v>138557890.38999999</v>
      </c>
      <c r="H240" s="3">
        <v>96.64</v>
      </c>
      <c r="I240" s="3">
        <v>65</v>
      </c>
      <c r="J240" s="3">
        <v>61.88</v>
      </c>
      <c r="K240" s="3">
        <f t="shared" si="6"/>
        <v>95.2</v>
      </c>
      <c r="L240" s="3">
        <v>345345</v>
      </c>
      <c r="M240" s="3">
        <v>338391.6</v>
      </c>
      <c r="N240" s="3">
        <v>97.99</v>
      </c>
      <c r="O240" s="11">
        <v>15445405.609999999</v>
      </c>
      <c r="P240" s="11">
        <v>11378390.43</v>
      </c>
      <c r="Q240" s="11">
        <v>70</v>
      </c>
      <c r="R240" s="11">
        <v>0</v>
      </c>
      <c r="S240" s="11">
        <v>8194675.7199999997</v>
      </c>
      <c r="T240" s="11">
        <v>0</v>
      </c>
      <c r="U240" s="3">
        <v>13753369.9</v>
      </c>
      <c r="V240" s="3">
        <v>14551040.51</v>
      </c>
      <c r="W240" s="10">
        <f ca="1">SUMIF(employeewise_report_16569168472!$C$1:$O$2593,D240,employeewise_report_16569168472!$O$1:$O$2593)</f>
        <v>14551040.51</v>
      </c>
      <c r="X240" s="10">
        <f t="shared" ca="1" si="7"/>
        <v>0</v>
      </c>
      <c r="Y240" s="3">
        <v>105.8</v>
      </c>
      <c r="Z240" s="3">
        <v>0</v>
      </c>
      <c r="AA240" s="3">
        <v>0</v>
      </c>
      <c r="AB240" s="3">
        <v>0</v>
      </c>
      <c r="AC240" s="3">
        <v>6.5</v>
      </c>
      <c r="AD240" s="3">
        <v>2.99</v>
      </c>
      <c r="AE240" s="3">
        <v>46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17</v>
      </c>
      <c r="AL240" s="3">
        <v>119000</v>
      </c>
      <c r="AM240" s="3">
        <v>119000</v>
      </c>
      <c r="AN240" s="3">
        <v>1400</v>
      </c>
      <c r="AO240" s="3">
        <v>3.5</v>
      </c>
      <c r="AP240" s="3">
        <v>3630</v>
      </c>
      <c r="AQ240" s="3">
        <v>2320.61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7350.61</v>
      </c>
    </row>
    <row r="241" spans="1:52" hidden="1" x14ac:dyDescent="0.3">
      <c r="A241" s="1" t="s">
        <v>84</v>
      </c>
      <c r="B241" s="1" t="s">
        <v>19</v>
      </c>
      <c r="C241" s="1">
        <v>3887</v>
      </c>
      <c r="D241" s="1" t="s">
        <v>99</v>
      </c>
      <c r="E241" s="1" t="s">
        <v>17</v>
      </c>
      <c r="F241" s="3">
        <v>143374526</v>
      </c>
      <c r="G241" s="3">
        <v>138557890.38999999</v>
      </c>
      <c r="H241" s="3">
        <v>96.64</v>
      </c>
      <c r="I241" s="3">
        <v>65</v>
      </c>
      <c r="J241" s="3">
        <v>61.88</v>
      </c>
      <c r="K241" s="3">
        <f t="shared" si="6"/>
        <v>95.2</v>
      </c>
      <c r="L241" s="3">
        <v>345345</v>
      </c>
      <c r="M241" s="3">
        <v>338391.6</v>
      </c>
      <c r="N241" s="3">
        <v>97.99</v>
      </c>
      <c r="O241" s="11">
        <v>15445405.609999999</v>
      </c>
      <c r="P241" s="11">
        <v>11378390.43</v>
      </c>
      <c r="Q241" s="11">
        <v>70</v>
      </c>
      <c r="R241" s="11">
        <v>0</v>
      </c>
      <c r="S241" s="11">
        <v>8194675.7199999997</v>
      </c>
      <c r="T241" s="11">
        <v>0</v>
      </c>
      <c r="U241" s="3">
        <v>13753369.9</v>
      </c>
      <c r="V241" s="3">
        <v>10091977.039999999</v>
      </c>
      <c r="W241" s="10">
        <f ca="1">SUMIF(employeewise_report_16569168472!$C$1:$O$2593,D241,employeewise_report_16569168472!$O$1:$O$2593)</f>
        <v>10091977.039999999</v>
      </c>
      <c r="X241" s="10">
        <f t="shared" ca="1" si="7"/>
        <v>0</v>
      </c>
      <c r="Y241" s="3">
        <v>73.38</v>
      </c>
      <c r="Z241" s="3">
        <v>3661392.86</v>
      </c>
      <c r="AA241" s="3">
        <v>0</v>
      </c>
      <c r="AB241" s="3">
        <v>0</v>
      </c>
      <c r="AC241" s="3">
        <v>6.5</v>
      </c>
      <c r="AD241" s="3">
        <v>4.21</v>
      </c>
      <c r="AE241" s="3">
        <v>64.77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10</v>
      </c>
      <c r="AL241" s="3">
        <v>54000</v>
      </c>
      <c r="AM241" s="3">
        <v>54000</v>
      </c>
      <c r="AN241" s="3">
        <v>270</v>
      </c>
      <c r="AO241" s="3">
        <v>1</v>
      </c>
      <c r="AP241" s="3">
        <v>2310</v>
      </c>
      <c r="AQ241" s="3">
        <v>2320.61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4900.6099999999997</v>
      </c>
    </row>
    <row r="242" spans="1:52" hidden="1" x14ac:dyDescent="0.3">
      <c r="A242" s="9" t="s">
        <v>513</v>
      </c>
      <c r="B242" s="9" t="s">
        <v>19</v>
      </c>
      <c r="C242" s="9">
        <v>3894</v>
      </c>
      <c r="D242" s="9" t="s">
        <v>527</v>
      </c>
      <c r="E242" s="9" t="s">
        <v>60</v>
      </c>
      <c r="F242" s="10">
        <v>2127203274.5</v>
      </c>
      <c r="G242" s="10">
        <v>1881810790.4000001</v>
      </c>
      <c r="H242" s="10">
        <v>88.46</v>
      </c>
      <c r="I242" s="10">
        <v>775</v>
      </c>
      <c r="J242" s="10">
        <v>667.79</v>
      </c>
      <c r="K242" s="10">
        <f t="shared" si="6"/>
        <v>86.166451612903217</v>
      </c>
      <c r="L242" s="10">
        <v>5507775</v>
      </c>
      <c r="M242" s="10">
        <v>2884620.88</v>
      </c>
      <c r="N242" s="10">
        <v>52.37</v>
      </c>
      <c r="O242" s="11">
        <v>217632146.47</v>
      </c>
      <c r="P242" s="11">
        <v>176992449.84999999</v>
      </c>
      <c r="Q242" s="11">
        <v>85</v>
      </c>
      <c r="R242" s="11">
        <v>0</v>
      </c>
      <c r="S242" s="11">
        <v>81249366.950000003</v>
      </c>
      <c r="T242" s="11">
        <v>0</v>
      </c>
      <c r="U242" s="10">
        <v>2996265.37</v>
      </c>
      <c r="V242" s="10">
        <v>1760104.73</v>
      </c>
      <c r="W242" s="10">
        <f ca="1">SUMIF(employeewise_report_16569168472!$C$1:$O$2593,D242,employeewise_report_16569168472!$O$1:$O$2593)</f>
        <v>1760104.73</v>
      </c>
      <c r="X242" s="10">
        <f t="shared" ca="1" si="7"/>
        <v>0</v>
      </c>
      <c r="Y242" s="10">
        <v>58.74</v>
      </c>
      <c r="Z242" s="10">
        <v>1236160.6399999999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10">
        <v>0</v>
      </c>
      <c r="AJ242" s="10">
        <v>0</v>
      </c>
      <c r="AK242" s="10">
        <v>4</v>
      </c>
      <c r="AL242" s="12">
        <v>11000</v>
      </c>
      <c r="AM242" s="12">
        <v>11000</v>
      </c>
      <c r="AN242" s="12">
        <v>0</v>
      </c>
      <c r="AO242" s="10">
        <v>0</v>
      </c>
      <c r="AP242" s="10">
        <v>0</v>
      </c>
      <c r="AQ242" s="11">
        <v>1463.94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1463.94</v>
      </c>
    </row>
    <row r="243" spans="1:52" hidden="1" x14ac:dyDescent="0.3">
      <c r="A243" s="9" t="s">
        <v>513</v>
      </c>
      <c r="B243" s="9" t="s">
        <v>19</v>
      </c>
      <c r="C243" s="9">
        <v>3896</v>
      </c>
      <c r="D243" s="9" t="s">
        <v>601</v>
      </c>
      <c r="E243" s="9" t="s">
        <v>17</v>
      </c>
      <c r="F243" s="10">
        <v>2127203274.5</v>
      </c>
      <c r="G243" s="10">
        <v>1881810790.4000001</v>
      </c>
      <c r="H243" s="10">
        <v>88.46</v>
      </c>
      <c r="I243" s="10">
        <v>775</v>
      </c>
      <c r="J243" s="10">
        <v>667.79</v>
      </c>
      <c r="K243" s="10">
        <f t="shared" si="6"/>
        <v>86.166451612903217</v>
      </c>
      <c r="L243" s="10">
        <v>5507775</v>
      </c>
      <c r="M243" s="10">
        <v>2884620.88</v>
      </c>
      <c r="N243" s="10">
        <v>52.37</v>
      </c>
      <c r="O243" s="11">
        <v>217632146.47</v>
      </c>
      <c r="P243" s="11">
        <v>176992449.84999999</v>
      </c>
      <c r="Q243" s="11">
        <v>85</v>
      </c>
      <c r="R243" s="11">
        <v>0</v>
      </c>
      <c r="S243" s="11">
        <v>81249366.950000003</v>
      </c>
      <c r="T243" s="11">
        <v>0</v>
      </c>
      <c r="U243" s="10">
        <v>8465863.5800000001</v>
      </c>
      <c r="V243" s="10">
        <v>7320146.3499999996</v>
      </c>
      <c r="W243" s="10">
        <f ca="1">SUMIF(employeewise_report_16569168472!$C$1:$O$2593,D243,employeewise_report_16569168472!$O$1:$O$2593)</f>
        <v>7320146.3499999996</v>
      </c>
      <c r="X243" s="10">
        <f t="shared" ca="1" si="7"/>
        <v>0</v>
      </c>
      <c r="Y243" s="10">
        <v>86.47</v>
      </c>
      <c r="Z243" s="10">
        <v>1145717.23</v>
      </c>
      <c r="AA243" s="10">
        <v>0</v>
      </c>
      <c r="AB243" s="10">
        <v>0</v>
      </c>
      <c r="AC243" s="10">
        <v>72.5</v>
      </c>
      <c r="AD243" s="10">
        <v>74.739999999999995</v>
      </c>
      <c r="AE243" s="10">
        <v>100</v>
      </c>
      <c r="AF243" s="10">
        <v>2.2400000000000002</v>
      </c>
      <c r="AG243" s="10">
        <v>0</v>
      </c>
      <c r="AH243" s="10">
        <v>0</v>
      </c>
      <c r="AI243" s="10">
        <v>0</v>
      </c>
      <c r="AJ243" s="10">
        <v>0</v>
      </c>
      <c r="AK243" s="10">
        <v>15</v>
      </c>
      <c r="AL243" s="10">
        <v>128000</v>
      </c>
      <c r="AM243" s="10">
        <v>128000</v>
      </c>
      <c r="AN243" s="10">
        <v>1520</v>
      </c>
      <c r="AO243" s="10">
        <v>3.5</v>
      </c>
      <c r="AP243" s="10">
        <v>2805</v>
      </c>
      <c r="AQ243" s="10">
        <v>2561.9</v>
      </c>
      <c r="AR243" s="10">
        <v>3300</v>
      </c>
      <c r="AS243" s="10">
        <v>1008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11194.9</v>
      </c>
    </row>
    <row r="244" spans="1:52" hidden="1" x14ac:dyDescent="0.3">
      <c r="A244" s="9" t="s">
        <v>513</v>
      </c>
      <c r="B244" s="9" t="s">
        <v>19</v>
      </c>
      <c r="C244" s="9">
        <v>3899</v>
      </c>
      <c r="D244" s="9" t="s">
        <v>551</v>
      </c>
      <c r="E244" s="9" t="s">
        <v>60</v>
      </c>
      <c r="F244" s="10">
        <v>2127203274.5</v>
      </c>
      <c r="G244" s="10">
        <v>1881810790.4000001</v>
      </c>
      <c r="H244" s="10">
        <v>88.46</v>
      </c>
      <c r="I244" s="10">
        <v>775</v>
      </c>
      <c r="J244" s="10">
        <v>667.79</v>
      </c>
      <c r="K244" s="10">
        <f t="shared" si="6"/>
        <v>86.166451612903217</v>
      </c>
      <c r="L244" s="10">
        <v>5507775</v>
      </c>
      <c r="M244" s="10">
        <v>2884620.88</v>
      </c>
      <c r="N244" s="10">
        <v>52.37</v>
      </c>
      <c r="O244" s="11">
        <v>217632146.47</v>
      </c>
      <c r="P244" s="11">
        <v>176992449.84999999</v>
      </c>
      <c r="Q244" s="11">
        <v>85</v>
      </c>
      <c r="R244" s="11">
        <v>0</v>
      </c>
      <c r="S244" s="11">
        <v>81249366.950000003</v>
      </c>
      <c r="T244" s="11">
        <v>0</v>
      </c>
      <c r="U244" s="10">
        <v>27349284.489999998</v>
      </c>
      <c r="V244" s="10">
        <v>33188401.789999999</v>
      </c>
      <c r="W244" s="10">
        <f ca="1">SUMIF(employeewise_report_16569168472!$C$1:$O$2593,D244,employeewise_report_16569168472!$O$1:$O$2593)</f>
        <v>33188401.789999999</v>
      </c>
      <c r="X244" s="10">
        <f t="shared" ca="1" si="7"/>
        <v>0</v>
      </c>
      <c r="Y244" s="10">
        <v>121.35</v>
      </c>
      <c r="Z244" s="10">
        <v>0</v>
      </c>
      <c r="AA244" s="10">
        <v>0</v>
      </c>
      <c r="AB244" s="10">
        <v>0</v>
      </c>
      <c r="AC244" s="10">
        <v>9.33</v>
      </c>
      <c r="AD244" s="10">
        <v>11.68</v>
      </c>
      <c r="AE244" s="10">
        <v>100</v>
      </c>
      <c r="AF244" s="10">
        <v>2.35</v>
      </c>
      <c r="AG244" s="10">
        <v>0</v>
      </c>
      <c r="AH244" s="10">
        <v>0</v>
      </c>
      <c r="AI244" s="10">
        <v>0</v>
      </c>
      <c r="AJ244" s="10">
        <v>0</v>
      </c>
      <c r="AK244" s="10">
        <v>17</v>
      </c>
      <c r="AL244" s="10">
        <v>118000</v>
      </c>
      <c r="AM244" s="10">
        <v>118000</v>
      </c>
      <c r="AN244" s="10">
        <v>1412.5</v>
      </c>
      <c r="AO244" s="10">
        <v>3.5</v>
      </c>
      <c r="AP244" s="10">
        <v>2430</v>
      </c>
      <c r="AQ244" s="10">
        <v>1463.94</v>
      </c>
      <c r="AR244" s="10">
        <v>1800</v>
      </c>
      <c r="AS244" s="10">
        <v>763.75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7870.19</v>
      </c>
    </row>
    <row r="245" spans="1:52" hidden="1" x14ac:dyDescent="0.3">
      <c r="A245" s="1" t="s">
        <v>195</v>
      </c>
      <c r="B245" s="1" t="s">
        <v>19</v>
      </c>
      <c r="C245" s="1">
        <v>3904</v>
      </c>
      <c r="D245" s="1" t="s">
        <v>206</v>
      </c>
      <c r="E245" s="1" t="s">
        <v>17</v>
      </c>
      <c r="F245" s="3">
        <v>284208431.60000002</v>
      </c>
      <c r="G245" s="3">
        <v>220722406.90000001</v>
      </c>
      <c r="H245" s="3">
        <v>77.66</v>
      </c>
      <c r="I245" s="3">
        <v>190</v>
      </c>
      <c r="J245" s="3">
        <v>186.27</v>
      </c>
      <c r="K245" s="3">
        <f t="shared" si="6"/>
        <v>98.036842105263162</v>
      </c>
      <c r="L245" s="3">
        <v>552258</v>
      </c>
      <c r="M245" s="3">
        <v>480501.8</v>
      </c>
      <c r="N245" s="3">
        <v>87.01</v>
      </c>
      <c r="O245" s="11">
        <v>32053354.91</v>
      </c>
      <c r="P245" s="11">
        <v>23053904.039999999</v>
      </c>
      <c r="Q245" s="11">
        <v>70</v>
      </c>
      <c r="R245" s="11">
        <v>0</v>
      </c>
      <c r="S245" s="11">
        <v>20953834.210000001</v>
      </c>
      <c r="T245" s="11">
        <v>0</v>
      </c>
      <c r="U245" s="3">
        <v>25038533.059999999</v>
      </c>
      <c r="V245" s="3">
        <v>10448423.57</v>
      </c>
      <c r="W245" s="10">
        <f ca="1">SUMIF(employeewise_report_16569168472!$C$1:$O$2593,D245,employeewise_report_16569168472!$O$1:$O$2593)</f>
        <v>10448423.57</v>
      </c>
      <c r="X245" s="10">
        <f t="shared" ca="1" si="7"/>
        <v>0</v>
      </c>
      <c r="Y245" s="3">
        <v>41.73</v>
      </c>
      <c r="Z245" s="3">
        <v>14590109.49</v>
      </c>
      <c r="AA245" s="3">
        <v>0</v>
      </c>
      <c r="AB245" s="3">
        <v>0</v>
      </c>
      <c r="AC245" s="3">
        <v>17.489999999999998</v>
      </c>
      <c r="AD245" s="3">
        <v>13.92</v>
      </c>
      <c r="AE245" s="3">
        <v>79.59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23</v>
      </c>
      <c r="AL245" s="12">
        <v>125000</v>
      </c>
      <c r="AM245" s="12">
        <v>125000</v>
      </c>
      <c r="AN245" s="12">
        <v>1450</v>
      </c>
      <c r="AO245" s="3">
        <v>2.5</v>
      </c>
      <c r="AP245" s="3">
        <v>0</v>
      </c>
      <c r="AQ245" s="11">
        <v>2265.48</v>
      </c>
      <c r="AR245" s="3">
        <v>2310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6025.48</v>
      </c>
    </row>
    <row r="246" spans="1:52" hidden="1" x14ac:dyDescent="0.3">
      <c r="A246" s="1" t="s">
        <v>195</v>
      </c>
      <c r="B246" s="1" t="s">
        <v>19</v>
      </c>
      <c r="C246" s="1">
        <v>3905</v>
      </c>
      <c r="D246" s="1" t="s">
        <v>205</v>
      </c>
      <c r="E246" s="1" t="s">
        <v>60</v>
      </c>
      <c r="F246" s="3">
        <v>284208431.60000002</v>
      </c>
      <c r="G246" s="3">
        <v>220722406.90000001</v>
      </c>
      <c r="H246" s="3">
        <v>77.66</v>
      </c>
      <c r="I246" s="3">
        <v>190</v>
      </c>
      <c r="J246" s="3">
        <v>186.27</v>
      </c>
      <c r="K246" s="3">
        <f t="shared" si="6"/>
        <v>98.036842105263162</v>
      </c>
      <c r="L246" s="3">
        <v>552258</v>
      </c>
      <c r="M246" s="3">
        <v>480501.8</v>
      </c>
      <c r="N246" s="3">
        <v>87.01</v>
      </c>
      <c r="O246" s="11">
        <v>32053354.91</v>
      </c>
      <c r="P246" s="11">
        <v>23053904.039999999</v>
      </c>
      <c r="Q246" s="11">
        <v>70</v>
      </c>
      <c r="R246" s="11">
        <v>0</v>
      </c>
      <c r="S246" s="11">
        <v>20953834.210000001</v>
      </c>
      <c r="T246" s="11">
        <v>0</v>
      </c>
      <c r="U246" s="3">
        <v>11897740.890000001</v>
      </c>
      <c r="V246" s="3">
        <v>8779985.0700000003</v>
      </c>
      <c r="W246" s="10">
        <f ca="1">SUMIF(employeewise_report_16569168472!$C$1:$O$2593,D246,employeewise_report_16569168472!$O$1:$O$2593)</f>
        <v>8779985.0700000003</v>
      </c>
      <c r="X246" s="10">
        <f t="shared" ca="1" si="7"/>
        <v>0</v>
      </c>
      <c r="Y246" s="3">
        <v>73.8</v>
      </c>
      <c r="Z246" s="3">
        <v>3117755.82</v>
      </c>
      <c r="AA246" s="3">
        <v>0</v>
      </c>
      <c r="AB246" s="3">
        <v>0</v>
      </c>
      <c r="AC246" s="3">
        <v>8.6999999999999993</v>
      </c>
      <c r="AD246" s="3">
        <v>12.96</v>
      </c>
      <c r="AE246" s="3">
        <v>100</v>
      </c>
      <c r="AF246" s="3">
        <v>4.26</v>
      </c>
      <c r="AG246" s="3">
        <v>0</v>
      </c>
      <c r="AH246" s="3">
        <v>0</v>
      </c>
      <c r="AI246" s="3">
        <v>0</v>
      </c>
      <c r="AJ246" s="3">
        <v>0</v>
      </c>
      <c r="AK246" s="3">
        <v>14</v>
      </c>
      <c r="AL246" s="3">
        <v>90000</v>
      </c>
      <c r="AM246" s="3">
        <v>90000</v>
      </c>
      <c r="AN246" s="3">
        <v>1125</v>
      </c>
      <c r="AO246" s="3">
        <v>2.5</v>
      </c>
      <c r="AP246" s="3">
        <v>840</v>
      </c>
      <c r="AQ246" s="3">
        <v>863.04</v>
      </c>
      <c r="AR246" s="3">
        <v>1200</v>
      </c>
      <c r="AS246" s="3">
        <v>1384.5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5412.54</v>
      </c>
    </row>
    <row r="247" spans="1:52" hidden="1" x14ac:dyDescent="0.3">
      <c r="A247" s="9" t="s">
        <v>422</v>
      </c>
      <c r="B247" s="9" t="s">
        <v>19</v>
      </c>
      <c r="C247" s="9">
        <v>3908</v>
      </c>
      <c r="D247" s="9" t="s">
        <v>440</v>
      </c>
      <c r="E247" s="9" t="s">
        <v>17</v>
      </c>
      <c r="F247" s="10">
        <v>700885293.10000002</v>
      </c>
      <c r="G247" s="10">
        <v>605740730.62</v>
      </c>
      <c r="H247" s="10">
        <v>86.43</v>
      </c>
      <c r="I247" s="10">
        <v>630</v>
      </c>
      <c r="J247" s="10">
        <v>512.16</v>
      </c>
      <c r="K247" s="10">
        <f t="shared" si="6"/>
        <v>81.295238095238091</v>
      </c>
      <c r="L247" s="10">
        <v>1558298.7</v>
      </c>
      <c r="M247" s="10">
        <v>1041917.11</v>
      </c>
      <c r="N247" s="10">
        <v>66.86</v>
      </c>
      <c r="O247" s="11">
        <v>79153861.75</v>
      </c>
      <c r="P247" s="11">
        <v>65493954.799999997</v>
      </c>
      <c r="Q247" s="11">
        <v>85</v>
      </c>
      <c r="R247" s="11">
        <v>0</v>
      </c>
      <c r="S247" s="11">
        <v>52278949.079999998</v>
      </c>
      <c r="T247" s="11">
        <v>0</v>
      </c>
      <c r="U247" s="10">
        <v>17240553.629999999</v>
      </c>
      <c r="V247" s="10">
        <v>21665153.890000001</v>
      </c>
      <c r="W247" s="10">
        <f ca="1">SUMIF(employeewise_report_16569168472!$C$1:$O$2593,D247,employeewise_report_16569168472!$O$1:$O$2593)</f>
        <v>21665153.890000001</v>
      </c>
      <c r="X247" s="10">
        <f t="shared" ca="1" si="7"/>
        <v>0</v>
      </c>
      <c r="Y247" s="10">
        <v>125.66</v>
      </c>
      <c r="Z247" s="10">
        <v>0</v>
      </c>
      <c r="AA247" s="10">
        <v>0</v>
      </c>
      <c r="AB247" s="10">
        <v>0</v>
      </c>
      <c r="AC247" s="10">
        <v>22.3</v>
      </c>
      <c r="AD247" s="10">
        <v>17</v>
      </c>
      <c r="AE247" s="10">
        <v>76.23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36</v>
      </c>
      <c r="AL247" s="10">
        <v>227000</v>
      </c>
      <c r="AM247" s="10">
        <v>227000</v>
      </c>
      <c r="AN247" s="10">
        <v>4005</v>
      </c>
      <c r="AO247" s="10">
        <v>3.5</v>
      </c>
      <c r="AP247" s="10">
        <v>4455</v>
      </c>
      <c r="AQ247" s="10">
        <v>2606.31</v>
      </c>
      <c r="AR247" s="10">
        <v>2310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13376.31</v>
      </c>
    </row>
    <row r="248" spans="1:52" hidden="1" x14ac:dyDescent="0.3">
      <c r="A248" s="13" t="s">
        <v>150</v>
      </c>
      <c r="B248" s="13" t="s">
        <v>19</v>
      </c>
      <c r="C248" s="13">
        <v>3915</v>
      </c>
      <c r="D248" s="13" t="s">
        <v>166</v>
      </c>
      <c r="E248" s="13" t="s">
        <v>17</v>
      </c>
      <c r="F248" s="14">
        <v>231221370.13</v>
      </c>
      <c r="G248" s="14">
        <v>154209638.41</v>
      </c>
      <c r="H248" s="14">
        <v>66.69</v>
      </c>
      <c r="I248" s="14">
        <v>175</v>
      </c>
      <c r="J248" s="14">
        <v>127.37</v>
      </c>
      <c r="K248" s="14">
        <f t="shared" si="6"/>
        <v>72.782857142857139</v>
      </c>
      <c r="L248" s="14">
        <v>527768.15</v>
      </c>
      <c r="M248" s="14">
        <v>782183.71</v>
      </c>
      <c r="N248" s="14">
        <v>148.21</v>
      </c>
      <c r="O248" s="11">
        <v>28058472.850000001</v>
      </c>
      <c r="P248" s="11">
        <v>16170287.91</v>
      </c>
      <c r="Q248" s="11">
        <v>0</v>
      </c>
      <c r="R248" s="11">
        <v>0</v>
      </c>
      <c r="S248" s="11">
        <v>13421771.26</v>
      </c>
      <c r="T248" s="11">
        <v>0</v>
      </c>
      <c r="U248" s="14">
        <v>26019223.890000001</v>
      </c>
      <c r="V248" s="14">
        <v>18057303.23</v>
      </c>
      <c r="W248" s="10">
        <f ca="1">SUMIF(employeewise_report_16569168472!$C$1:$O$2593,D248,employeewise_report_16569168472!$O$1:$O$2593)</f>
        <v>18057303.23</v>
      </c>
      <c r="X248" s="10">
        <f t="shared" ca="1" si="7"/>
        <v>0</v>
      </c>
      <c r="Y248" s="14">
        <v>69.400000000000006</v>
      </c>
      <c r="Z248" s="14">
        <v>7961920.6600000001</v>
      </c>
      <c r="AA248" s="14">
        <v>0</v>
      </c>
      <c r="AB248" s="14">
        <v>0</v>
      </c>
      <c r="AC248" s="14">
        <v>20.399999999999999</v>
      </c>
      <c r="AD248" s="14">
        <v>32.380000000000003</v>
      </c>
      <c r="AE248" s="14">
        <v>100</v>
      </c>
      <c r="AF248" s="14">
        <v>11.98</v>
      </c>
      <c r="AG248" s="14">
        <v>0</v>
      </c>
      <c r="AH248" s="14">
        <v>0</v>
      </c>
      <c r="AI248" s="14">
        <v>0</v>
      </c>
      <c r="AJ248" s="14">
        <v>0</v>
      </c>
      <c r="AK248" s="14">
        <v>16</v>
      </c>
      <c r="AL248" s="14">
        <v>121000</v>
      </c>
      <c r="AM248" s="14">
        <v>121000</v>
      </c>
      <c r="AN248" s="14">
        <v>1367.5</v>
      </c>
      <c r="AO248" s="14">
        <v>3.25</v>
      </c>
      <c r="AP248" s="14">
        <v>0</v>
      </c>
      <c r="AQ248" s="14">
        <v>0</v>
      </c>
      <c r="AR248" s="14">
        <v>3300</v>
      </c>
      <c r="AS248" s="14">
        <v>5391</v>
      </c>
      <c r="AT248" s="14">
        <v>0</v>
      </c>
      <c r="AU248" s="14">
        <v>0</v>
      </c>
      <c r="AV248" s="14">
        <v>0</v>
      </c>
      <c r="AW248" s="14">
        <v>0</v>
      </c>
      <c r="AX248" s="14">
        <v>0</v>
      </c>
      <c r="AY248" s="14">
        <v>0</v>
      </c>
      <c r="AZ248" s="14">
        <v>10058.5</v>
      </c>
    </row>
    <row r="249" spans="1:52" hidden="1" x14ac:dyDescent="0.3">
      <c r="A249" s="15" t="s">
        <v>168</v>
      </c>
      <c r="B249" s="15" t="s">
        <v>19</v>
      </c>
      <c r="C249" s="15">
        <v>3925</v>
      </c>
      <c r="D249" s="15" t="s">
        <v>183</v>
      </c>
      <c r="E249" s="15" t="s">
        <v>60</v>
      </c>
      <c r="F249" s="16">
        <v>379893557.14999998</v>
      </c>
      <c r="G249" s="16">
        <v>286717574.06</v>
      </c>
      <c r="H249" s="16">
        <v>75.47</v>
      </c>
      <c r="I249" s="16">
        <v>300</v>
      </c>
      <c r="J249" s="16">
        <v>199.77</v>
      </c>
      <c r="K249" s="16">
        <f t="shared" si="6"/>
        <v>66.59</v>
      </c>
      <c r="L249" s="16">
        <v>558503.4</v>
      </c>
      <c r="M249" s="16">
        <v>635169.03</v>
      </c>
      <c r="N249" s="16">
        <v>113.73</v>
      </c>
      <c r="O249" s="11">
        <v>44160639.700000003</v>
      </c>
      <c r="P249" s="11">
        <v>28530419.620000001</v>
      </c>
      <c r="Q249" s="11">
        <v>0</v>
      </c>
      <c r="R249" s="11">
        <v>0</v>
      </c>
      <c r="S249" s="11">
        <v>20184620.73</v>
      </c>
      <c r="T249" s="11">
        <v>0</v>
      </c>
      <c r="U249" s="16">
        <v>17952801.52</v>
      </c>
      <c r="V249" s="16">
        <v>20727010.010000002</v>
      </c>
      <c r="W249" s="10">
        <f ca="1">SUMIF(employeewise_report_16569168472!$C$1:$O$2593,D249,employeewise_report_16569168472!$O$1:$O$2593)</f>
        <v>20727010.009999998</v>
      </c>
      <c r="X249" s="10">
        <f t="shared" ca="1" si="7"/>
        <v>0</v>
      </c>
      <c r="Y249" s="16">
        <v>115.45</v>
      </c>
      <c r="Z249" s="16">
        <v>0</v>
      </c>
      <c r="AA249" s="16">
        <v>0</v>
      </c>
      <c r="AB249" s="16">
        <v>0</v>
      </c>
      <c r="AC249" s="16">
        <v>14.48</v>
      </c>
      <c r="AD249" s="16">
        <v>19.940000000000001</v>
      </c>
      <c r="AE249" s="16">
        <v>100</v>
      </c>
      <c r="AF249" s="16">
        <v>5.46</v>
      </c>
      <c r="AG249" s="16">
        <v>0</v>
      </c>
      <c r="AH249" s="16">
        <v>0</v>
      </c>
      <c r="AI249" s="16">
        <v>0</v>
      </c>
      <c r="AJ249" s="16">
        <v>0</v>
      </c>
      <c r="AK249" s="16">
        <v>21</v>
      </c>
      <c r="AL249" s="16">
        <v>157000</v>
      </c>
      <c r="AM249" s="16">
        <v>157000</v>
      </c>
      <c r="AN249" s="16">
        <v>1885</v>
      </c>
      <c r="AO249" s="16">
        <v>2.5</v>
      </c>
      <c r="AP249" s="16">
        <v>2430</v>
      </c>
      <c r="AQ249" s="16">
        <v>0</v>
      </c>
      <c r="AR249" s="16">
        <v>0</v>
      </c>
      <c r="AS249" s="16">
        <v>1774.5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v>6089.5</v>
      </c>
    </row>
    <row r="250" spans="1:52" hidden="1" x14ac:dyDescent="0.3">
      <c r="A250" s="15" t="s">
        <v>103</v>
      </c>
      <c r="B250" s="15" t="s">
        <v>19</v>
      </c>
      <c r="C250" s="15">
        <v>3940</v>
      </c>
      <c r="D250" s="15" t="s">
        <v>112</v>
      </c>
      <c r="E250" s="15" t="s">
        <v>60</v>
      </c>
      <c r="F250" s="16">
        <v>103583792.79000001</v>
      </c>
      <c r="G250" s="16">
        <v>82765661.049999997</v>
      </c>
      <c r="H250" s="16">
        <v>79.900000000000006</v>
      </c>
      <c r="I250" s="16">
        <v>87</v>
      </c>
      <c r="J250" s="16">
        <v>41.84</v>
      </c>
      <c r="K250" s="16">
        <f t="shared" si="6"/>
        <v>48.09195402298851</v>
      </c>
      <c r="L250" s="16">
        <v>223946.45</v>
      </c>
      <c r="M250" s="16">
        <v>431717.51</v>
      </c>
      <c r="N250" s="16">
        <v>192.78</v>
      </c>
      <c r="O250" s="11">
        <v>14022636.890000001</v>
      </c>
      <c r="P250" s="11">
        <v>7429719.5499999998</v>
      </c>
      <c r="Q250" s="11">
        <v>0</v>
      </c>
      <c r="R250" s="11">
        <v>0</v>
      </c>
      <c r="S250" s="11">
        <v>5481485.0199999996</v>
      </c>
      <c r="T250" s="11">
        <v>0</v>
      </c>
      <c r="U250" s="16">
        <v>9425275.0999999996</v>
      </c>
      <c r="V250" s="16">
        <v>7573457.6299999999</v>
      </c>
      <c r="W250" s="10">
        <f ca="1">SUMIF(employeewise_report_16569168472!$C$1:$O$2593,D250,employeewise_report_16569168472!$O$1:$O$2593)</f>
        <v>7573457.6299999999</v>
      </c>
      <c r="X250" s="10">
        <f t="shared" ca="1" si="7"/>
        <v>0</v>
      </c>
      <c r="Y250" s="16">
        <v>80.349999999999994</v>
      </c>
      <c r="Z250" s="16">
        <v>1851817.47</v>
      </c>
      <c r="AA250" s="16">
        <v>0</v>
      </c>
      <c r="AB250" s="16">
        <v>0</v>
      </c>
      <c r="AC250" s="16">
        <v>8.2899999999999991</v>
      </c>
      <c r="AD250" s="16">
        <v>5.91</v>
      </c>
      <c r="AE250" s="16">
        <v>71.290000000000006</v>
      </c>
      <c r="AF250" s="16">
        <v>0</v>
      </c>
      <c r="AG250" s="16">
        <v>0</v>
      </c>
      <c r="AH250" s="16">
        <v>0</v>
      </c>
      <c r="AI250" s="16">
        <v>0</v>
      </c>
      <c r="AJ250" s="16">
        <v>0</v>
      </c>
      <c r="AK250" s="16">
        <v>12</v>
      </c>
      <c r="AL250" s="16">
        <v>133500</v>
      </c>
      <c r="AM250" s="16">
        <v>123500</v>
      </c>
      <c r="AN250" s="16">
        <v>1375</v>
      </c>
      <c r="AO250" s="16">
        <v>2.5</v>
      </c>
      <c r="AP250" s="16">
        <v>1530</v>
      </c>
      <c r="AQ250" s="16">
        <v>0</v>
      </c>
      <c r="AR250" s="16">
        <v>0</v>
      </c>
      <c r="AS250" s="16">
        <v>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2905</v>
      </c>
    </row>
    <row r="251" spans="1:52" hidden="1" x14ac:dyDescent="0.3">
      <c r="A251" s="9" t="s">
        <v>513</v>
      </c>
      <c r="B251" s="9" t="s">
        <v>19</v>
      </c>
      <c r="C251" s="9">
        <v>3946</v>
      </c>
      <c r="D251" s="9" t="s">
        <v>570</v>
      </c>
      <c r="E251" s="9" t="s">
        <v>63</v>
      </c>
      <c r="F251" s="10">
        <v>2127203274.5</v>
      </c>
      <c r="G251" s="10">
        <v>1881810790.4000001</v>
      </c>
      <c r="H251" s="10">
        <v>88.46</v>
      </c>
      <c r="I251" s="10">
        <v>775</v>
      </c>
      <c r="J251" s="10">
        <v>667.79</v>
      </c>
      <c r="K251" s="10">
        <f t="shared" si="6"/>
        <v>86.166451612903217</v>
      </c>
      <c r="L251" s="10">
        <v>5507775</v>
      </c>
      <c r="M251" s="10">
        <v>2884620.88</v>
      </c>
      <c r="N251" s="10">
        <v>52.37</v>
      </c>
      <c r="O251" s="11">
        <v>217632146.47</v>
      </c>
      <c r="P251" s="11">
        <v>176992449.84999999</v>
      </c>
      <c r="Q251" s="11">
        <v>85</v>
      </c>
      <c r="R251" s="11">
        <v>0</v>
      </c>
      <c r="S251" s="11">
        <v>81249366.950000003</v>
      </c>
      <c r="T251" s="11">
        <v>0</v>
      </c>
      <c r="U251" s="10">
        <v>68136248.930000007</v>
      </c>
      <c r="V251" s="10">
        <v>53373717.560000002</v>
      </c>
      <c r="W251" s="10">
        <f ca="1">SUMIF(employeewise_report_16569168472!$C$1:$O$2593,D251,employeewise_report_16569168472!$O$1:$O$2593)</f>
        <v>53373717.560000002</v>
      </c>
      <c r="X251" s="10">
        <f t="shared" ca="1" si="7"/>
        <v>0</v>
      </c>
      <c r="Y251" s="10">
        <v>78.33</v>
      </c>
      <c r="Z251" s="10">
        <v>14762531.369999999</v>
      </c>
      <c r="AA251" s="10">
        <v>0</v>
      </c>
      <c r="AB251" s="10">
        <v>0</v>
      </c>
      <c r="AC251" s="10">
        <v>17.7</v>
      </c>
      <c r="AD251" s="10">
        <v>17.2</v>
      </c>
      <c r="AE251" s="10">
        <v>97.18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16</v>
      </c>
      <c r="AL251" s="10">
        <v>294000</v>
      </c>
      <c r="AM251" s="10">
        <v>294000</v>
      </c>
      <c r="AN251" s="10">
        <v>5150</v>
      </c>
      <c r="AO251" s="10">
        <v>4.75</v>
      </c>
      <c r="AP251" s="10">
        <v>3570</v>
      </c>
      <c r="AQ251" s="10">
        <v>3903.84</v>
      </c>
      <c r="AR251" s="10">
        <v>5100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17723.84</v>
      </c>
    </row>
    <row r="252" spans="1:52" hidden="1" x14ac:dyDescent="0.3">
      <c r="A252" s="15" t="s">
        <v>168</v>
      </c>
      <c r="B252" s="15" t="s">
        <v>19</v>
      </c>
      <c r="C252" s="15">
        <v>3958</v>
      </c>
      <c r="D252" s="15" t="s">
        <v>182</v>
      </c>
      <c r="E252" s="15" t="s">
        <v>17</v>
      </c>
      <c r="F252" s="16">
        <v>379893557.14999998</v>
      </c>
      <c r="G252" s="16">
        <v>286717574.06</v>
      </c>
      <c r="H252" s="16">
        <v>75.47</v>
      </c>
      <c r="I252" s="16">
        <v>300</v>
      </c>
      <c r="J252" s="16">
        <v>199.77</v>
      </c>
      <c r="K252" s="16">
        <f t="shared" si="6"/>
        <v>66.59</v>
      </c>
      <c r="L252" s="16">
        <v>558503.4</v>
      </c>
      <c r="M252" s="16">
        <v>635169.03</v>
      </c>
      <c r="N252" s="16">
        <v>113.73</v>
      </c>
      <c r="O252" s="11">
        <v>44160639.700000003</v>
      </c>
      <c r="P252" s="11">
        <v>28530419.620000001</v>
      </c>
      <c r="Q252" s="11">
        <v>0</v>
      </c>
      <c r="R252" s="11">
        <v>0</v>
      </c>
      <c r="S252" s="11">
        <v>20184620.73</v>
      </c>
      <c r="T252" s="11">
        <v>0</v>
      </c>
      <c r="U252" s="16">
        <v>12432185.75</v>
      </c>
      <c r="V252" s="16">
        <v>525507.46</v>
      </c>
      <c r="W252" s="10">
        <f ca="1">SUMIF(employeewise_report_16569168472!$C$1:$O$2593,D252,employeewise_report_16569168472!$O$1:$O$2593)</f>
        <v>525507.46</v>
      </c>
      <c r="X252" s="10">
        <f t="shared" ca="1" si="7"/>
        <v>0</v>
      </c>
      <c r="Y252" s="16">
        <v>4.2300000000000004</v>
      </c>
      <c r="Z252" s="16">
        <v>11906678.289999999</v>
      </c>
      <c r="AA252" s="16">
        <v>0</v>
      </c>
      <c r="AB252" s="16">
        <v>0</v>
      </c>
      <c r="AC252" s="16">
        <v>9.34</v>
      </c>
      <c r="AD252" s="16">
        <v>0.27</v>
      </c>
      <c r="AE252" s="16">
        <v>2.89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 t="s">
        <v>654</v>
      </c>
      <c r="AL252" s="12">
        <v>0</v>
      </c>
      <c r="AM252" s="12">
        <v>0</v>
      </c>
      <c r="AN252" s="12">
        <v>0</v>
      </c>
      <c r="AO252" s="16">
        <v>0</v>
      </c>
      <c r="AP252" s="16">
        <v>0</v>
      </c>
      <c r="AQ252" s="11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>
        <v>0</v>
      </c>
      <c r="AZ252" s="16">
        <v>0</v>
      </c>
    </row>
    <row r="253" spans="1:52" hidden="1" x14ac:dyDescent="0.3">
      <c r="A253" s="1" t="s">
        <v>487</v>
      </c>
      <c r="B253" s="1" t="s">
        <v>19</v>
      </c>
      <c r="C253" s="1">
        <v>3960</v>
      </c>
      <c r="D253" s="1" t="s">
        <v>499</v>
      </c>
      <c r="E253" s="1" t="s">
        <v>17</v>
      </c>
      <c r="F253" s="3">
        <v>415710172.69999999</v>
      </c>
      <c r="G253" s="3">
        <v>367174077.75999999</v>
      </c>
      <c r="H253" s="3">
        <v>88.32</v>
      </c>
      <c r="I253" s="3">
        <v>180</v>
      </c>
      <c r="J253" s="3">
        <v>210.2</v>
      </c>
      <c r="K253" s="3">
        <f t="shared" si="6"/>
        <v>116.77777777777777</v>
      </c>
      <c r="L253" s="3">
        <v>1037540</v>
      </c>
      <c r="M253" s="3">
        <v>1067598.8</v>
      </c>
      <c r="N253" s="3">
        <v>102.9</v>
      </c>
      <c r="O253" s="11">
        <v>46151722.25</v>
      </c>
      <c r="P253" s="11">
        <v>37037897.859999999</v>
      </c>
      <c r="Q253" s="11">
        <v>85</v>
      </c>
      <c r="R253" s="11">
        <v>0</v>
      </c>
      <c r="S253" s="11">
        <v>33962248.409999996</v>
      </c>
      <c r="T253" s="11">
        <v>0</v>
      </c>
      <c r="U253" s="3">
        <v>28160959.18</v>
      </c>
      <c r="V253" s="3">
        <v>20876703.210000001</v>
      </c>
      <c r="W253" s="10">
        <f ca="1">SUMIF(employeewise_report_16569168472!$C$1:$O$2593,D253,employeewise_report_16569168472!$O$1:$O$2593)</f>
        <v>20876703.210000001</v>
      </c>
      <c r="X253" s="10">
        <f t="shared" ca="1" si="7"/>
        <v>0</v>
      </c>
      <c r="Y253" s="3">
        <v>74.13</v>
      </c>
      <c r="Z253" s="3">
        <v>7284255.9699999997</v>
      </c>
      <c r="AA253" s="3">
        <v>0</v>
      </c>
      <c r="AB253" s="3">
        <v>0</v>
      </c>
      <c r="AC253" s="3">
        <v>12.69</v>
      </c>
      <c r="AD253" s="3">
        <v>10.72</v>
      </c>
      <c r="AE253" s="3">
        <v>84.48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30</v>
      </c>
      <c r="AL253" s="3">
        <v>164000</v>
      </c>
      <c r="AM253" s="3">
        <v>162000</v>
      </c>
      <c r="AN253" s="3">
        <v>2148.75</v>
      </c>
      <c r="AO253" s="3">
        <v>3.75</v>
      </c>
      <c r="AP253" s="3">
        <v>2310</v>
      </c>
      <c r="AQ253" s="3">
        <v>2527.88</v>
      </c>
      <c r="AR253" s="3">
        <v>2805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9791.6299999999992</v>
      </c>
    </row>
    <row r="254" spans="1:52" hidden="1" x14ac:dyDescent="0.3">
      <c r="A254" s="15" t="s">
        <v>307</v>
      </c>
      <c r="B254" s="15" t="s">
        <v>19</v>
      </c>
      <c r="C254" s="15">
        <v>3961</v>
      </c>
      <c r="D254" s="15" t="s">
        <v>315</v>
      </c>
      <c r="E254" s="15" t="s">
        <v>60</v>
      </c>
      <c r="F254" s="16">
        <v>642494099</v>
      </c>
      <c r="G254" s="16">
        <v>474597276.92000002</v>
      </c>
      <c r="H254" s="16">
        <v>73.87</v>
      </c>
      <c r="I254" s="16">
        <v>650</v>
      </c>
      <c r="J254" s="16">
        <v>305.88</v>
      </c>
      <c r="K254" s="16">
        <f t="shared" si="6"/>
        <v>47.058461538461536</v>
      </c>
      <c r="L254" s="16">
        <v>1032895.5</v>
      </c>
      <c r="M254" s="16">
        <v>999215.6</v>
      </c>
      <c r="N254" s="16">
        <v>96.74</v>
      </c>
      <c r="O254" s="11">
        <v>79363966.629999995</v>
      </c>
      <c r="P254" s="11">
        <v>47015389.140000001</v>
      </c>
      <c r="Q254" s="11">
        <v>0</v>
      </c>
      <c r="R254" s="11">
        <v>0</v>
      </c>
      <c r="S254" s="11">
        <v>28262850.710000001</v>
      </c>
      <c r="T254" s="11">
        <v>0</v>
      </c>
      <c r="U254" s="16">
        <v>21593841.75</v>
      </c>
      <c r="V254" s="16">
        <v>17645766.059999999</v>
      </c>
      <c r="W254" s="10">
        <f ca="1">SUMIF(employeewise_report_16569168472!$C$1:$O$2593,D254,employeewise_report_16569168472!$O$1:$O$2593)</f>
        <v>17645766.059999999</v>
      </c>
      <c r="X254" s="10">
        <f t="shared" ca="1" si="7"/>
        <v>0</v>
      </c>
      <c r="Y254" s="16">
        <v>81.72</v>
      </c>
      <c r="Z254" s="16">
        <v>3948075.69</v>
      </c>
      <c r="AA254" s="16">
        <v>0</v>
      </c>
      <c r="AB254" s="16">
        <v>0</v>
      </c>
      <c r="AC254" s="16">
        <v>14.52</v>
      </c>
      <c r="AD254" s="16">
        <v>2.2200000000000002</v>
      </c>
      <c r="AE254" s="16">
        <v>15.29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6</v>
      </c>
      <c r="AL254" s="16">
        <v>127000</v>
      </c>
      <c r="AM254" s="16">
        <v>127000</v>
      </c>
      <c r="AN254" s="16">
        <v>1575</v>
      </c>
      <c r="AO254" s="16">
        <v>1.5</v>
      </c>
      <c r="AP254" s="16">
        <v>1530</v>
      </c>
      <c r="AQ254" s="16">
        <v>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0</v>
      </c>
      <c r="AX254" s="16">
        <v>0</v>
      </c>
      <c r="AY254" s="16">
        <v>0</v>
      </c>
      <c r="AZ254" s="16">
        <v>3105</v>
      </c>
    </row>
    <row r="255" spans="1:52" hidden="1" x14ac:dyDescent="0.3">
      <c r="A255" s="15" t="s">
        <v>307</v>
      </c>
      <c r="B255" s="15" t="s">
        <v>19</v>
      </c>
      <c r="C255" s="15">
        <v>3962</v>
      </c>
      <c r="D255" s="15" t="s">
        <v>330</v>
      </c>
      <c r="E255" s="15" t="s">
        <v>60</v>
      </c>
      <c r="F255" s="16">
        <v>642494099</v>
      </c>
      <c r="G255" s="16">
        <v>474597276.92000002</v>
      </c>
      <c r="H255" s="16">
        <v>73.87</v>
      </c>
      <c r="I255" s="16">
        <v>650</v>
      </c>
      <c r="J255" s="16">
        <v>305.88</v>
      </c>
      <c r="K255" s="16">
        <f t="shared" si="6"/>
        <v>47.058461538461536</v>
      </c>
      <c r="L255" s="16">
        <v>1032895.5</v>
      </c>
      <c r="M255" s="16">
        <v>999215.6</v>
      </c>
      <c r="N255" s="16">
        <v>96.74</v>
      </c>
      <c r="O255" s="11">
        <v>79363966.629999995</v>
      </c>
      <c r="P255" s="11">
        <v>47015389.140000001</v>
      </c>
      <c r="Q255" s="11">
        <v>0</v>
      </c>
      <c r="R255" s="11">
        <v>0</v>
      </c>
      <c r="S255" s="11">
        <v>28262850.710000001</v>
      </c>
      <c r="T255" s="11">
        <v>0</v>
      </c>
      <c r="U255" s="16">
        <v>17360874.379999999</v>
      </c>
      <c r="V255" s="16">
        <v>20842967.079999998</v>
      </c>
      <c r="W255" s="10">
        <f ca="1">SUMIF(employeewise_report_16569168472!$C$1:$O$2593,D255,employeewise_report_16569168472!$O$1:$O$2593)</f>
        <v>20842967.079999998</v>
      </c>
      <c r="X255" s="10">
        <f t="shared" ca="1" si="7"/>
        <v>0</v>
      </c>
      <c r="Y255" s="16">
        <v>120.06</v>
      </c>
      <c r="Z255" s="16">
        <v>0</v>
      </c>
      <c r="AA255" s="16">
        <v>0</v>
      </c>
      <c r="AB255" s="16">
        <v>0</v>
      </c>
      <c r="AC255" s="16">
        <v>23.71</v>
      </c>
      <c r="AD255" s="16">
        <v>23.55</v>
      </c>
      <c r="AE255" s="16">
        <v>99.33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20</v>
      </c>
      <c r="AL255" s="16">
        <v>101000</v>
      </c>
      <c r="AM255" s="16">
        <v>101000</v>
      </c>
      <c r="AN255" s="16">
        <v>1132.5</v>
      </c>
      <c r="AO255" s="16">
        <v>3.25</v>
      </c>
      <c r="AP255" s="16">
        <v>2430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3562.5</v>
      </c>
    </row>
    <row r="256" spans="1:52" hidden="1" x14ac:dyDescent="0.3">
      <c r="A256" s="15" t="s">
        <v>168</v>
      </c>
      <c r="B256" s="15" t="s">
        <v>19</v>
      </c>
      <c r="C256" s="15">
        <v>3967</v>
      </c>
      <c r="D256" s="15" t="s">
        <v>181</v>
      </c>
      <c r="E256" s="15" t="s">
        <v>17</v>
      </c>
      <c r="F256" s="16">
        <v>379893557.14999998</v>
      </c>
      <c r="G256" s="16">
        <v>286717574.06</v>
      </c>
      <c r="H256" s="16">
        <v>75.47</v>
      </c>
      <c r="I256" s="16">
        <v>300</v>
      </c>
      <c r="J256" s="16">
        <v>199.77</v>
      </c>
      <c r="K256" s="16">
        <f t="shared" si="6"/>
        <v>66.59</v>
      </c>
      <c r="L256" s="16">
        <v>558503.4</v>
      </c>
      <c r="M256" s="16">
        <v>635169.03</v>
      </c>
      <c r="N256" s="16">
        <v>113.73</v>
      </c>
      <c r="O256" s="11">
        <v>44160639.700000003</v>
      </c>
      <c r="P256" s="11">
        <v>28530419.620000001</v>
      </c>
      <c r="Q256" s="11">
        <v>0</v>
      </c>
      <c r="R256" s="11">
        <v>0</v>
      </c>
      <c r="S256" s="11">
        <v>20184620.73</v>
      </c>
      <c r="T256" s="11">
        <v>0</v>
      </c>
      <c r="U256" s="16">
        <v>28213559.800000001</v>
      </c>
      <c r="V256" s="16">
        <v>21919129.280000001</v>
      </c>
      <c r="W256" s="10">
        <f ca="1">SUMIF(employeewise_report_16569168472!$C$1:$O$2593,D256,employeewise_report_16569168472!$O$1:$O$2593)</f>
        <v>21919129.280000001</v>
      </c>
      <c r="X256" s="10">
        <f t="shared" ca="1" si="7"/>
        <v>0</v>
      </c>
      <c r="Y256" s="16">
        <v>77.69</v>
      </c>
      <c r="Z256" s="16">
        <v>6294430.5199999996</v>
      </c>
      <c r="AA256" s="16">
        <v>0</v>
      </c>
      <c r="AB256" s="16">
        <v>0</v>
      </c>
      <c r="AC256" s="16">
        <v>22.75</v>
      </c>
      <c r="AD256" s="16">
        <v>9.0500000000000007</v>
      </c>
      <c r="AE256" s="16">
        <v>39.78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17</v>
      </c>
      <c r="AL256" s="16">
        <v>103000</v>
      </c>
      <c r="AM256" s="16">
        <v>103000</v>
      </c>
      <c r="AN256" s="16">
        <v>970</v>
      </c>
      <c r="AO256" s="16">
        <v>2.25</v>
      </c>
      <c r="AP256" s="16">
        <v>2310</v>
      </c>
      <c r="AQ256" s="16">
        <v>0</v>
      </c>
      <c r="AR256" s="16">
        <v>0</v>
      </c>
      <c r="AS256" s="16">
        <v>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v>3280</v>
      </c>
    </row>
    <row r="257" spans="1:52" hidden="1" x14ac:dyDescent="0.3">
      <c r="A257" s="1" t="s">
        <v>370</v>
      </c>
      <c r="B257" s="1" t="s">
        <v>19</v>
      </c>
      <c r="C257" s="1">
        <v>3969</v>
      </c>
      <c r="D257" s="1" t="s">
        <v>374</v>
      </c>
      <c r="E257" s="1" t="s">
        <v>60</v>
      </c>
      <c r="F257" s="3">
        <v>411397036.05000001</v>
      </c>
      <c r="G257" s="3">
        <v>353613020.24000001</v>
      </c>
      <c r="H257" s="3">
        <v>85.95</v>
      </c>
      <c r="I257" s="3">
        <v>255</v>
      </c>
      <c r="J257" s="3">
        <v>238.51</v>
      </c>
      <c r="K257" s="3">
        <f t="shared" si="6"/>
        <v>93.533333333333331</v>
      </c>
      <c r="L257" s="3">
        <v>996586.5</v>
      </c>
      <c r="M257" s="3">
        <v>1111327.3999999999</v>
      </c>
      <c r="N257" s="3">
        <v>111.51</v>
      </c>
      <c r="O257" s="11">
        <v>43661161.369999997</v>
      </c>
      <c r="P257" s="11">
        <v>34249359</v>
      </c>
      <c r="Q257" s="11">
        <v>70</v>
      </c>
      <c r="R257" s="11">
        <v>0</v>
      </c>
      <c r="S257" s="11">
        <v>20756623.52</v>
      </c>
      <c r="T257" s="11">
        <v>0</v>
      </c>
      <c r="U257" s="3">
        <v>1387722.12</v>
      </c>
      <c r="V257" s="3">
        <v>1337532.75</v>
      </c>
      <c r="W257" s="10">
        <f ca="1">SUMIF(employeewise_report_16569168472!$C$1:$O$2593,D257,employeewise_report_16569168472!$O$1:$O$2593)</f>
        <v>1337532.75</v>
      </c>
      <c r="X257" s="10">
        <f t="shared" ca="1" si="7"/>
        <v>0</v>
      </c>
      <c r="Y257" s="3">
        <v>96.38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7</v>
      </c>
      <c r="AL257" s="3">
        <v>18000</v>
      </c>
      <c r="AM257" s="3">
        <v>18000</v>
      </c>
      <c r="AN257" s="3">
        <v>0</v>
      </c>
      <c r="AO257" s="3">
        <v>0</v>
      </c>
      <c r="AP257" s="3">
        <v>1800</v>
      </c>
      <c r="AQ257" s="3">
        <v>1411.92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3211.92</v>
      </c>
    </row>
    <row r="258" spans="1:52" hidden="1" x14ac:dyDescent="0.3">
      <c r="A258" s="15" t="s">
        <v>219</v>
      </c>
      <c r="B258" s="15" t="s">
        <v>19</v>
      </c>
      <c r="C258" s="15">
        <v>3973</v>
      </c>
      <c r="D258" s="15" t="s">
        <v>259</v>
      </c>
      <c r="E258" s="15" t="s">
        <v>60</v>
      </c>
      <c r="F258" s="16">
        <v>654087910</v>
      </c>
      <c r="G258" s="16">
        <v>516598743.81999999</v>
      </c>
      <c r="H258" s="16">
        <v>78.98</v>
      </c>
      <c r="I258" s="16">
        <v>490</v>
      </c>
      <c r="J258" s="16">
        <v>323.94</v>
      </c>
      <c r="K258" s="16">
        <f t="shared" si="6"/>
        <v>66.110204081632645</v>
      </c>
      <c r="L258" s="16">
        <v>1642368</v>
      </c>
      <c r="M258" s="16">
        <v>1562770.45</v>
      </c>
      <c r="N258" s="16">
        <v>95.15</v>
      </c>
      <c r="O258" s="11">
        <v>65134515.859999999</v>
      </c>
      <c r="P258" s="11">
        <v>47515163.189999998</v>
      </c>
      <c r="Q258" s="11">
        <v>70</v>
      </c>
      <c r="R258" s="11">
        <v>0</v>
      </c>
      <c r="S258" s="11">
        <v>18393112.079999998</v>
      </c>
      <c r="T258" s="11">
        <v>0</v>
      </c>
      <c r="U258" s="16">
        <v>8592826.4800000004</v>
      </c>
      <c r="V258" s="16">
        <v>5535196.2699999996</v>
      </c>
      <c r="W258" s="10">
        <f ca="1">SUMIF(employeewise_report_16569168472!$C$1:$O$2593,D258,employeewise_report_16569168472!$O$1:$O$2593)</f>
        <v>5535196.2699999996</v>
      </c>
      <c r="X258" s="10">
        <f t="shared" ca="1" si="7"/>
        <v>0</v>
      </c>
      <c r="Y258" s="16">
        <v>64.42</v>
      </c>
      <c r="Z258" s="16">
        <v>3057630.21</v>
      </c>
      <c r="AA258" s="16">
        <v>0</v>
      </c>
      <c r="AB258" s="16">
        <v>0</v>
      </c>
      <c r="AC258" s="16">
        <v>10.24</v>
      </c>
      <c r="AD258" s="16">
        <v>3.68</v>
      </c>
      <c r="AE258" s="16">
        <v>35.94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3</v>
      </c>
      <c r="AL258" s="12">
        <v>14000</v>
      </c>
      <c r="AM258" s="12">
        <v>14000</v>
      </c>
      <c r="AN258" s="12">
        <v>0</v>
      </c>
      <c r="AO258" s="16">
        <v>0</v>
      </c>
      <c r="AP258" s="16">
        <v>0</v>
      </c>
      <c r="AQ258" s="11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v>0</v>
      </c>
    </row>
    <row r="259" spans="1:52" hidden="1" x14ac:dyDescent="0.3">
      <c r="A259" s="9" t="s">
        <v>513</v>
      </c>
      <c r="B259" s="9" t="s">
        <v>19</v>
      </c>
      <c r="C259" s="9">
        <v>3979</v>
      </c>
      <c r="D259" s="9" t="s">
        <v>569</v>
      </c>
      <c r="E259" s="9" t="s">
        <v>17</v>
      </c>
      <c r="F259" s="10">
        <v>2127203274.5</v>
      </c>
      <c r="G259" s="10">
        <v>1881810790.4000001</v>
      </c>
      <c r="H259" s="10">
        <v>88.46</v>
      </c>
      <c r="I259" s="10">
        <v>775</v>
      </c>
      <c r="J259" s="10">
        <v>667.79</v>
      </c>
      <c r="K259" s="10">
        <f t="shared" ref="K259:K322" si="8">+J259/I259%</f>
        <v>86.166451612903217</v>
      </c>
      <c r="L259" s="10">
        <v>5507775</v>
      </c>
      <c r="M259" s="10">
        <v>2884620.88</v>
      </c>
      <c r="N259" s="10">
        <v>52.37</v>
      </c>
      <c r="O259" s="11">
        <v>217632146.47</v>
      </c>
      <c r="P259" s="11">
        <v>176992449.84999999</v>
      </c>
      <c r="Q259" s="11">
        <v>85</v>
      </c>
      <c r="R259" s="11">
        <v>0</v>
      </c>
      <c r="S259" s="11">
        <v>81249366.950000003</v>
      </c>
      <c r="T259" s="11">
        <v>0</v>
      </c>
      <c r="U259" s="10">
        <v>55512879.530000001</v>
      </c>
      <c r="V259" s="10">
        <v>49193983.359999999</v>
      </c>
      <c r="W259" s="10">
        <f ca="1">SUMIF(employeewise_report_16569168472!$C$1:$O$2593,D259,employeewise_report_16569168472!$O$1:$O$2593)</f>
        <v>49193983.359999999</v>
      </c>
      <c r="X259" s="10">
        <f t="shared" ref="X259:X322" ca="1" si="9">+V259-W259</f>
        <v>0</v>
      </c>
      <c r="Y259" s="10">
        <v>88.62</v>
      </c>
      <c r="Z259" s="10">
        <v>6318896.1699999999</v>
      </c>
      <c r="AA259" s="10">
        <v>0</v>
      </c>
      <c r="AB259" s="10">
        <v>0</v>
      </c>
      <c r="AC259" s="10">
        <v>14.41</v>
      </c>
      <c r="AD259" s="10">
        <v>4.24</v>
      </c>
      <c r="AE259" s="10">
        <v>29.42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13</v>
      </c>
      <c r="AL259" s="10">
        <v>170000</v>
      </c>
      <c r="AM259" s="10">
        <v>170000</v>
      </c>
      <c r="AN259" s="10">
        <v>2155</v>
      </c>
      <c r="AO259" s="10">
        <v>2.75</v>
      </c>
      <c r="AP259" s="10">
        <v>2805</v>
      </c>
      <c r="AQ259" s="10">
        <v>2561.9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7521.9</v>
      </c>
    </row>
    <row r="260" spans="1:52" hidden="1" x14ac:dyDescent="0.3">
      <c r="A260" s="9" t="s">
        <v>513</v>
      </c>
      <c r="B260" s="9" t="s">
        <v>19</v>
      </c>
      <c r="C260" s="9">
        <v>3980</v>
      </c>
      <c r="D260" s="9" t="s">
        <v>539</v>
      </c>
      <c r="E260" s="9" t="s">
        <v>60</v>
      </c>
      <c r="F260" s="10">
        <v>2127203274.5</v>
      </c>
      <c r="G260" s="10">
        <v>1881810790.4000001</v>
      </c>
      <c r="H260" s="10">
        <v>88.46</v>
      </c>
      <c r="I260" s="10">
        <v>775</v>
      </c>
      <c r="J260" s="10">
        <v>667.79</v>
      </c>
      <c r="K260" s="10">
        <f t="shared" si="8"/>
        <v>86.166451612903217</v>
      </c>
      <c r="L260" s="10">
        <v>5507775</v>
      </c>
      <c r="M260" s="10">
        <v>2884620.88</v>
      </c>
      <c r="N260" s="10">
        <v>52.37</v>
      </c>
      <c r="O260" s="11">
        <v>217632146.47</v>
      </c>
      <c r="P260" s="11">
        <v>176992449.84999999</v>
      </c>
      <c r="Q260" s="11">
        <v>85</v>
      </c>
      <c r="R260" s="11">
        <v>0</v>
      </c>
      <c r="S260" s="11">
        <v>81249366.950000003</v>
      </c>
      <c r="T260" s="11">
        <v>0</v>
      </c>
      <c r="U260" s="10">
        <v>5785762.3499999996</v>
      </c>
      <c r="V260" s="10">
        <v>6817812.5700000003</v>
      </c>
      <c r="W260" s="10">
        <f ca="1">SUMIF(employeewise_report_16569168472!$C$1:$O$2593,D260,employeewise_report_16569168472!$O$1:$O$2593)</f>
        <v>6817812.5699999994</v>
      </c>
      <c r="X260" s="10">
        <f t="shared" ca="1" si="9"/>
        <v>0</v>
      </c>
      <c r="Y260" s="10">
        <v>117.84</v>
      </c>
      <c r="Z260" s="10">
        <v>0</v>
      </c>
      <c r="AA260" s="10">
        <v>0</v>
      </c>
      <c r="AB260" s="10">
        <v>0</v>
      </c>
      <c r="AC260" s="10">
        <v>2.2200000000000002</v>
      </c>
      <c r="AD260" s="10">
        <v>2.12</v>
      </c>
      <c r="AE260" s="10">
        <v>95.5</v>
      </c>
      <c r="AF260" s="10">
        <v>0</v>
      </c>
      <c r="AG260" s="10">
        <v>0</v>
      </c>
      <c r="AH260" s="10">
        <v>0</v>
      </c>
      <c r="AI260" s="10">
        <v>0</v>
      </c>
      <c r="AJ260" s="10">
        <v>0</v>
      </c>
      <c r="AK260" s="10">
        <v>15</v>
      </c>
      <c r="AL260" s="10">
        <v>29000</v>
      </c>
      <c r="AM260" s="10">
        <v>29000</v>
      </c>
      <c r="AN260" s="10">
        <v>0</v>
      </c>
      <c r="AO260" s="10">
        <v>0</v>
      </c>
      <c r="AP260" s="10">
        <v>2430</v>
      </c>
      <c r="AQ260" s="10">
        <v>1463.94</v>
      </c>
      <c r="AR260" s="10">
        <v>1800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5693.94</v>
      </c>
    </row>
    <row r="261" spans="1:52" hidden="1" x14ac:dyDescent="0.3">
      <c r="A261" s="15" t="s">
        <v>307</v>
      </c>
      <c r="B261" s="15" t="s">
        <v>19</v>
      </c>
      <c r="C261" s="15">
        <v>3981</v>
      </c>
      <c r="D261" s="15" t="s">
        <v>329</v>
      </c>
      <c r="E261" s="15" t="s">
        <v>63</v>
      </c>
      <c r="F261" s="16">
        <v>642494099</v>
      </c>
      <c r="G261" s="16">
        <v>474597276.92000002</v>
      </c>
      <c r="H261" s="16">
        <v>73.87</v>
      </c>
      <c r="I261" s="16">
        <v>650</v>
      </c>
      <c r="J261" s="16">
        <v>305.88</v>
      </c>
      <c r="K261" s="16">
        <f t="shared" si="8"/>
        <v>47.058461538461536</v>
      </c>
      <c r="L261" s="16">
        <v>1032895.5</v>
      </c>
      <c r="M261" s="16">
        <v>999215.6</v>
      </c>
      <c r="N261" s="16">
        <v>96.74</v>
      </c>
      <c r="O261" s="11">
        <v>79363966.629999995</v>
      </c>
      <c r="P261" s="11">
        <v>47015389.140000001</v>
      </c>
      <c r="Q261" s="11">
        <v>0</v>
      </c>
      <c r="R261" s="11">
        <v>0</v>
      </c>
      <c r="S261" s="11">
        <v>28262850.710000001</v>
      </c>
      <c r="T261" s="11">
        <v>0</v>
      </c>
      <c r="U261" s="16">
        <v>33488535.280000001</v>
      </c>
      <c r="V261" s="16">
        <v>23658213.75</v>
      </c>
      <c r="W261" s="10">
        <f ca="1">SUMIF(employeewise_report_16569168472!$C$1:$O$2593,D261,employeewise_report_16569168472!$O$1:$O$2593)</f>
        <v>23658213.75</v>
      </c>
      <c r="X261" s="10">
        <f t="shared" ca="1" si="9"/>
        <v>0</v>
      </c>
      <c r="Y261" s="16">
        <v>70.650000000000006</v>
      </c>
      <c r="Z261" s="16">
        <v>9830321.5299999993</v>
      </c>
      <c r="AA261" s="16">
        <v>0</v>
      </c>
      <c r="AB261" s="16">
        <v>0</v>
      </c>
      <c r="AC261" s="16">
        <v>45.75</v>
      </c>
      <c r="AD261" s="16">
        <v>18.82</v>
      </c>
      <c r="AE261" s="16">
        <v>41.14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18</v>
      </c>
      <c r="AL261" s="16">
        <v>128500</v>
      </c>
      <c r="AM261" s="16">
        <v>128500</v>
      </c>
      <c r="AN261" s="16">
        <v>1751.25</v>
      </c>
      <c r="AO261" s="16">
        <v>2.75</v>
      </c>
      <c r="AP261" s="16">
        <v>3570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5321.25</v>
      </c>
    </row>
    <row r="262" spans="1:52" hidden="1" x14ac:dyDescent="0.3">
      <c r="A262" s="15" t="s">
        <v>307</v>
      </c>
      <c r="B262" s="15" t="s">
        <v>19</v>
      </c>
      <c r="C262" s="15">
        <v>3983</v>
      </c>
      <c r="D262" s="15" t="s">
        <v>314</v>
      </c>
      <c r="E262" s="15" t="s">
        <v>17</v>
      </c>
      <c r="F262" s="16">
        <v>642494099</v>
      </c>
      <c r="G262" s="16">
        <v>474597276.92000002</v>
      </c>
      <c r="H262" s="16">
        <v>73.87</v>
      </c>
      <c r="I262" s="16">
        <v>650</v>
      </c>
      <c r="J262" s="16">
        <v>305.88</v>
      </c>
      <c r="K262" s="16">
        <f t="shared" si="8"/>
        <v>47.058461538461536</v>
      </c>
      <c r="L262" s="16">
        <v>1032895.5</v>
      </c>
      <c r="M262" s="16">
        <v>999215.6</v>
      </c>
      <c r="N262" s="16">
        <v>96.74</v>
      </c>
      <c r="O262" s="11">
        <v>79363966.629999995</v>
      </c>
      <c r="P262" s="11">
        <v>47015389.140000001</v>
      </c>
      <c r="Q262" s="11">
        <v>0</v>
      </c>
      <c r="R262" s="11">
        <v>0</v>
      </c>
      <c r="S262" s="11">
        <v>28262850.710000001</v>
      </c>
      <c r="T262" s="11">
        <v>0</v>
      </c>
      <c r="U262" s="16">
        <v>33935249.939999998</v>
      </c>
      <c r="V262" s="16">
        <v>26699844.859999999</v>
      </c>
      <c r="W262" s="10">
        <f ca="1">SUMIF(employeewise_report_16569168472!$C$1:$O$2593,D262,employeewise_report_16569168472!$O$1:$O$2593)</f>
        <v>26699844.859999999</v>
      </c>
      <c r="X262" s="10">
        <f t="shared" ca="1" si="9"/>
        <v>0</v>
      </c>
      <c r="Y262" s="16">
        <v>78.680000000000007</v>
      </c>
      <c r="Z262" s="16">
        <v>7235405.0800000001</v>
      </c>
      <c r="AA262" s="16">
        <v>0</v>
      </c>
      <c r="AB262" s="16">
        <v>0</v>
      </c>
      <c r="AC262" s="16">
        <v>22.81</v>
      </c>
      <c r="AD262" s="16">
        <v>5.07</v>
      </c>
      <c r="AE262" s="16">
        <v>22.23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6</v>
      </c>
      <c r="AL262" s="16">
        <v>85000</v>
      </c>
      <c r="AM262" s="16">
        <v>85000</v>
      </c>
      <c r="AN262" s="16">
        <v>1125</v>
      </c>
      <c r="AO262" s="16">
        <v>1.5</v>
      </c>
      <c r="AP262" s="16">
        <v>2310</v>
      </c>
      <c r="AQ262" s="16">
        <v>0</v>
      </c>
      <c r="AR262" s="16">
        <v>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3435</v>
      </c>
    </row>
    <row r="263" spans="1:52" hidden="1" x14ac:dyDescent="0.3">
      <c r="A263" s="15" t="s">
        <v>168</v>
      </c>
      <c r="B263" s="15" t="s">
        <v>19</v>
      </c>
      <c r="C263" s="15">
        <v>3988</v>
      </c>
      <c r="D263" s="15" t="s">
        <v>180</v>
      </c>
      <c r="E263" s="15" t="s">
        <v>60</v>
      </c>
      <c r="F263" s="16">
        <v>379893557.14999998</v>
      </c>
      <c r="G263" s="16">
        <v>286717574.06</v>
      </c>
      <c r="H263" s="16">
        <v>75.47</v>
      </c>
      <c r="I263" s="16">
        <v>300</v>
      </c>
      <c r="J263" s="16">
        <v>199.77</v>
      </c>
      <c r="K263" s="16">
        <f t="shared" si="8"/>
        <v>66.59</v>
      </c>
      <c r="L263" s="16">
        <v>558503.4</v>
      </c>
      <c r="M263" s="16">
        <v>635169.03</v>
      </c>
      <c r="N263" s="16">
        <v>113.73</v>
      </c>
      <c r="O263" s="11">
        <v>44160639.700000003</v>
      </c>
      <c r="P263" s="11">
        <v>28530419.620000001</v>
      </c>
      <c r="Q263" s="11">
        <v>0</v>
      </c>
      <c r="R263" s="11">
        <v>0</v>
      </c>
      <c r="S263" s="11">
        <v>20184620.73</v>
      </c>
      <c r="T263" s="11">
        <v>0</v>
      </c>
      <c r="U263" s="16">
        <v>17952801.52</v>
      </c>
      <c r="V263" s="16">
        <v>7410237.5800000001</v>
      </c>
      <c r="W263" s="10">
        <f ca="1">SUMIF(employeewise_report_16569168472!$C$1:$O$2593,D263,employeewise_report_16569168472!$O$1:$O$2593)</f>
        <v>7410237.5800000001</v>
      </c>
      <c r="X263" s="10">
        <f t="shared" ca="1" si="9"/>
        <v>0</v>
      </c>
      <c r="Y263" s="16">
        <v>41.28</v>
      </c>
      <c r="Z263" s="16">
        <v>10542563.939999999</v>
      </c>
      <c r="AA263" s="16">
        <v>0</v>
      </c>
      <c r="AB263" s="16">
        <v>0</v>
      </c>
      <c r="AC263" s="16">
        <v>14.48</v>
      </c>
      <c r="AD263" s="16">
        <v>3.5</v>
      </c>
      <c r="AE263" s="16">
        <v>24.17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6</v>
      </c>
      <c r="AL263" s="12">
        <v>20500</v>
      </c>
      <c r="AM263" s="12">
        <v>20500</v>
      </c>
      <c r="AN263" s="12">
        <v>0</v>
      </c>
      <c r="AO263" s="16">
        <v>0</v>
      </c>
      <c r="AP263" s="16">
        <v>0</v>
      </c>
      <c r="AQ263" s="11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0</v>
      </c>
    </row>
    <row r="264" spans="1:52" hidden="1" x14ac:dyDescent="0.3">
      <c r="A264" s="1" t="s">
        <v>487</v>
      </c>
      <c r="B264" s="1" t="s">
        <v>19</v>
      </c>
      <c r="C264" s="1">
        <v>4000</v>
      </c>
      <c r="D264" s="1" t="s">
        <v>511</v>
      </c>
      <c r="E264" s="1" t="s">
        <v>17</v>
      </c>
      <c r="F264" s="3">
        <v>415710172.69999999</v>
      </c>
      <c r="G264" s="3">
        <v>367174077.75999999</v>
      </c>
      <c r="H264" s="3">
        <v>88.32</v>
      </c>
      <c r="I264" s="3">
        <v>180</v>
      </c>
      <c r="J264" s="3">
        <v>210.2</v>
      </c>
      <c r="K264" s="3">
        <f t="shared" si="8"/>
        <v>116.77777777777777</v>
      </c>
      <c r="L264" s="3">
        <v>1037540</v>
      </c>
      <c r="M264" s="3">
        <v>1067598.8</v>
      </c>
      <c r="N264" s="3">
        <v>102.9</v>
      </c>
      <c r="O264" s="11">
        <v>46151722.25</v>
      </c>
      <c r="P264" s="11">
        <v>37037897.859999999</v>
      </c>
      <c r="Q264" s="11">
        <v>85</v>
      </c>
      <c r="R264" s="11">
        <v>0</v>
      </c>
      <c r="S264" s="11">
        <v>33962248.409999996</v>
      </c>
      <c r="T264" s="11">
        <v>0</v>
      </c>
      <c r="U264" s="3">
        <v>1850000</v>
      </c>
      <c r="V264" s="3">
        <v>625106</v>
      </c>
      <c r="W264" s="10">
        <f ca="1">SUMIF(employeewise_report_16569168472!$C$1:$O$2593,D264,employeewise_report_16569168472!$O$1:$O$2593)</f>
        <v>625106</v>
      </c>
      <c r="X264" s="10">
        <f t="shared" ca="1" si="9"/>
        <v>0</v>
      </c>
      <c r="Y264" s="3">
        <v>33.79</v>
      </c>
      <c r="Z264" s="3">
        <v>1224894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16</v>
      </c>
      <c r="AL264" s="12">
        <v>47000</v>
      </c>
      <c r="AM264" s="12">
        <v>47000</v>
      </c>
      <c r="AN264" s="12">
        <v>240</v>
      </c>
      <c r="AO264" s="3">
        <v>1</v>
      </c>
      <c r="AP264" s="3">
        <v>0</v>
      </c>
      <c r="AQ264" s="11">
        <v>2527.88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2767.88</v>
      </c>
    </row>
    <row r="265" spans="1:52" hidden="1" x14ac:dyDescent="0.3">
      <c r="A265" s="15" t="s">
        <v>119</v>
      </c>
      <c r="B265" s="15" t="s">
        <v>19</v>
      </c>
      <c r="C265" s="15">
        <v>4002</v>
      </c>
      <c r="D265" s="15" t="s">
        <v>129</v>
      </c>
      <c r="E265" s="15" t="s">
        <v>17</v>
      </c>
      <c r="F265" s="16">
        <v>481252442.14999998</v>
      </c>
      <c r="G265" s="16">
        <v>352107820.54000002</v>
      </c>
      <c r="H265" s="16">
        <v>73.16</v>
      </c>
      <c r="I265" s="16">
        <v>400</v>
      </c>
      <c r="J265" s="16">
        <v>236.69</v>
      </c>
      <c r="K265" s="16">
        <f t="shared" si="8"/>
        <v>59.172499999999999</v>
      </c>
      <c r="L265" s="16">
        <v>721335.04</v>
      </c>
      <c r="M265" s="16">
        <v>782179.46</v>
      </c>
      <c r="N265" s="16">
        <v>108.43</v>
      </c>
      <c r="O265" s="11">
        <v>55251148.899999999</v>
      </c>
      <c r="P265" s="11">
        <v>32714552.149999999</v>
      </c>
      <c r="Q265" s="11">
        <v>0</v>
      </c>
      <c r="R265" s="11">
        <v>0</v>
      </c>
      <c r="S265" s="11">
        <v>18180401.550000001</v>
      </c>
      <c r="T265" s="11">
        <v>0</v>
      </c>
      <c r="U265" s="16">
        <v>26211298.489999998</v>
      </c>
      <c r="V265" s="16">
        <v>11298626.34</v>
      </c>
      <c r="W265" s="10">
        <f ca="1">SUMIF(employeewise_report_16569168472!$C$1:$O$2593,D265,employeewise_report_16569168472!$O$1:$O$2593)</f>
        <v>11298626.34</v>
      </c>
      <c r="X265" s="10">
        <f t="shared" ca="1" si="9"/>
        <v>0</v>
      </c>
      <c r="Y265" s="16">
        <v>43.11</v>
      </c>
      <c r="Z265" s="16">
        <v>14912672.15</v>
      </c>
      <c r="AA265" s="16">
        <v>0</v>
      </c>
      <c r="AB265" s="16">
        <v>0</v>
      </c>
      <c r="AC265" s="16">
        <v>22.43</v>
      </c>
      <c r="AD265" s="16">
        <v>13.46</v>
      </c>
      <c r="AE265" s="16">
        <v>60.01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24</v>
      </c>
      <c r="AL265" s="12">
        <v>112000</v>
      </c>
      <c r="AM265" s="12">
        <v>112000</v>
      </c>
      <c r="AN265" s="12">
        <v>1350</v>
      </c>
      <c r="AO265" s="16">
        <v>2.5</v>
      </c>
      <c r="AP265" s="16">
        <v>0</v>
      </c>
      <c r="AQ265" s="11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1350</v>
      </c>
    </row>
    <row r="266" spans="1:52" hidden="1" x14ac:dyDescent="0.3">
      <c r="A266" s="1" t="s">
        <v>84</v>
      </c>
      <c r="B266" s="1" t="s">
        <v>19</v>
      </c>
      <c r="C266" s="1">
        <v>4004</v>
      </c>
      <c r="D266" s="1" t="s">
        <v>98</v>
      </c>
      <c r="E266" s="1" t="s">
        <v>17</v>
      </c>
      <c r="F266" s="3">
        <v>143374526</v>
      </c>
      <c r="G266" s="3">
        <v>138557890.38999999</v>
      </c>
      <c r="H266" s="3">
        <v>96.64</v>
      </c>
      <c r="I266" s="3">
        <v>65</v>
      </c>
      <c r="J266" s="3">
        <v>61.88</v>
      </c>
      <c r="K266" s="3">
        <f t="shared" si="8"/>
        <v>95.2</v>
      </c>
      <c r="L266" s="3">
        <v>345345</v>
      </c>
      <c r="M266" s="3">
        <v>338391.6</v>
      </c>
      <c r="N266" s="3">
        <v>97.99</v>
      </c>
      <c r="O266" s="11">
        <v>15445405.609999999</v>
      </c>
      <c r="P266" s="11">
        <v>11378390.43</v>
      </c>
      <c r="Q266" s="11">
        <v>70</v>
      </c>
      <c r="R266" s="11">
        <v>0</v>
      </c>
      <c r="S266" s="11">
        <v>8194675.7199999997</v>
      </c>
      <c r="T266" s="11">
        <v>0</v>
      </c>
      <c r="U266" s="3">
        <v>13753369.9</v>
      </c>
      <c r="V266" s="3">
        <v>12516848.24</v>
      </c>
      <c r="W266" s="10">
        <f ca="1">SUMIF(employeewise_report_16569168472!$C$1:$O$2593,D266,employeewise_report_16569168472!$O$1:$O$2593)</f>
        <v>12516848.239999998</v>
      </c>
      <c r="X266" s="10">
        <f t="shared" ca="1" si="9"/>
        <v>0</v>
      </c>
      <c r="Y266" s="3">
        <v>91.01</v>
      </c>
      <c r="Z266" s="3">
        <v>0</v>
      </c>
      <c r="AA266" s="3">
        <v>0</v>
      </c>
      <c r="AB266" s="3">
        <v>0</v>
      </c>
      <c r="AC266" s="3">
        <v>6.5</v>
      </c>
      <c r="AD266" s="3">
        <v>2.9</v>
      </c>
      <c r="AE266" s="3">
        <v>44.62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13</v>
      </c>
      <c r="AL266" s="3">
        <v>76000</v>
      </c>
      <c r="AM266" s="3">
        <v>76000</v>
      </c>
      <c r="AN266" s="3">
        <v>775</v>
      </c>
      <c r="AO266" s="3">
        <v>2.25</v>
      </c>
      <c r="AP266" s="3">
        <v>3300</v>
      </c>
      <c r="AQ266" s="3">
        <v>2320.61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6395.61</v>
      </c>
    </row>
    <row r="267" spans="1:52" hidden="1" x14ac:dyDescent="0.3">
      <c r="A267" s="9" t="s">
        <v>513</v>
      </c>
      <c r="B267" s="9" t="s">
        <v>19</v>
      </c>
      <c r="C267" s="9">
        <v>4009</v>
      </c>
      <c r="D267" s="9" t="s">
        <v>550</v>
      </c>
      <c r="E267" s="9" t="s">
        <v>63</v>
      </c>
      <c r="F267" s="10">
        <v>2127203274.5</v>
      </c>
      <c r="G267" s="10">
        <v>1881810790.4000001</v>
      </c>
      <c r="H267" s="10">
        <v>88.46</v>
      </c>
      <c r="I267" s="10">
        <v>775</v>
      </c>
      <c r="J267" s="10">
        <v>667.79</v>
      </c>
      <c r="K267" s="10">
        <f t="shared" si="8"/>
        <v>86.166451612903217</v>
      </c>
      <c r="L267" s="10">
        <v>5507775</v>
      </c>
      <c r="M267" s="10">
        <v>2884620.88</v>
      </c>
      <c r="N267" s="10">
        <v>52.37</v>
      </c>
      <c r="O267" s="11">
        <v>217632146.47</v>
      </c>
      <c r="P267" s="11">
        <v>176992449.84999999</v>
      </c>
      <c r="Q267" s="11">
        <v>85</v>
      </c>
      <c r="R267" s="11">
        <v>0</v>
      </c>
      <c r="S267" s="11">
        <v>81249366.950000003</v>
      </c>
      <c r="T267" s="11">
        <v>0</v>
      </c>
      <c r="U267" s="10">
        <v>52754077.890000001</v>
      </c>
      <c r="V267" s="10">
        <v>33038917.219999999</v>
      </c>
      <c r="W267" s="10">
        <f ca="1">SUMIF(employeewise_report_16569168472!$C$1:$O$2593,D267,employeewise_report_16569168472!$O$1:$O$2593)</f>
        <v>33038917.220000003</v>
      </c>
      <c r="X267" s="10">
        <f t="shared" ca="1" si="9"/>
        <v>0</v>
      </c>
      <c r="Y267" s="10">
        <v>62.63</v>
      </c>
      <c r="Z267" s="10">
        <v>19715160.670000002</v>
      </c>
      <c r="AA267" s="10">
        <v>0</v>
      </c>
      <c r="AB267" s="10">
        <v>0</v>
      </c>
      <c r="AC267" s="10">
        <v>18</v>
      </c>
      <c r="AD267" s="10">
        <v>17.29</v>
      </c>
      <c r="AE267" s="10">
        <v>96.06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11</v>
      </c>
      <c r="AL267" s="12">
        <v>182000</v>
      </c>
      <c r="AM267" s="12">
        <v>182000</v>
      </c>
      <c r="AN267" s="12">
        <v>3125</v>
      </c>
      <c r="AO267" s="10">
        <v>3.25</v>
      </c>
      <c r="AP267" s="10">
        <v>0</v>
      </c>
      <c r="AQ267" s="11">
        <v>3903.84</v>
      </c>
      <c r="AR267" s="10">
        <v>5100</v>
      </c>
      <c r="AS267" s="10">
        <v>0</v>
      </c>
      <c r="AT267" s="10">
        <v>0</v>
      </c>
      <c r="AU267" s="10">
        <v>0</v>
      </c>
      <c r="AV267" s="10">
        <v>0</v>
      </c>
      <c r="AW267" s="10">
        <v>0</v>
      </c>
      <c r="AX267" s="10">
        <v>0</v>
      </c>
      <c r="AY267" s="10">
        <v>0</v>
      </c>
      <c r="AZ267" s="10">
        <v>12128.84</v>
      </c>
    </row>
    <row r="268" spans="1:52" hidden="1" x14ac:dyDescent="0.3">
      <c r="A268" s="9" t="s">
        <v>513</v>
      </c>
      <c r="B268" s="9" t="s">
        <v>19</v>
      </c>
      <c r="C268" s="9">
        <v>4010</v>
      </c>
      <c r="D268" s="9" t="s">
        <v>598</v>
      </c>
      <c r="E268" s="9" t="s">
        <v>17</v>
      </c>
      <c r="F268" s="10">
        <v>2127203274.5</v>
      </c>
      <c r="G268" s="10">
        <v>1881810790.4000001</v>
      </c>
      <c r="H268" s="10">
        <v>88.46</v>
      </c>
      <c r="I268" s="10">
        <v>775</v>
      </c>
      <c r="J268" s="10">
        <v>667.79</v>
      </c>
      <c r="K268" s="10">
        <f t="shared" si="8"/>
        <v>86.166451612903217</v>
      </c>
      <c r="L268" s="10">
        <v>5507775</v>
      </c>
      <c r="M268" s="10">
        <v>2884620.88</v>
      </c>
      <c r="N268" s="10">
        <v>52.37</v>
      </c>
      <c r="O268" s="11">
        <v>217632146.47</v>
      </c>
      <c r="P268" s="11">
        <v>176992449.84999999</v>
      </c>
      <c r="Q268" s="11">
        <v>85</v>
      </c>
      <c r="R268" s="11">
        <v>0</v>
      </c>
      <c r="S268" s="11">
        <v>81249366.950000003</v>
      </c>
      <c r="T268" s="11">
        <v>0</v>
      </c>
      <c r="U268" s="10">
        <v>1436666.67</v>
      </c>
      <c r="V268" s="10">
        <v>1296789</v>
      </c>
      <c r="W268" s="10">
        <f ca="1">SUMIF(employeewise_report_16569168472!$C$1:$O$2593,D268,employeewise_report_16569168472!$O$1:$O$2593)</f>
        <v>1296789</v>
      </c>
      <c r="X268" s="10">
        <f t="shared" ca="1" si="9"/>
        <v>0</v>
      </c>
      <c r="Y268" s="10">
        <v>90.26</v>
      </c>
      <c r="Z268" s="10">
        <v>139877.67000000001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10">
        <v>0</v>
      </c>
      <c r="AJ268" s="10">
        <v>0</v>
      </c>
      <c r="AK268" s="10">
        <v>8</v>
      </c>
      <c r="AL268" s="10">
        <v>49000</v>
      </c>
      <c r="AM268" s="10">
        <v>49000</v>
      </c>
      <c r="AN268" s="10">
        <v>350</v>
      </c>
      <c r="AO268" s="10">
        <v>1</v>
      </c>
      <c r="AP268" s="10">
        <v>3300</v>
      </c>
      <c r="AQ268" s="10">
        <v>2561.9</v>
      </c>
      <c r="AR268" s="10">
        <v>0</v>
      </c>
      <c r="AS268" s="10">
        <v>0</v>
      </c>
      <c r="AT268" s="10">
        <v>0</v>
      </c>
      <c r="AU268" s="10">
        <v>0</v>
      </c>
      <c r="AV268" s="10">
        <v>0</v>
      </c>
      <c r="AW268" s="10">
        <v>0</v>
      </c>
      <c r="AX268" s="10">
        <v>0</v>
      </c>
      <c r="AY268" s="10">
        <v>0</v>
      </c>
      <c r="AZ268" s="10">
        <v>6211.9</v>
      </c>
    </row>
    <row r="269" spans="1:52" hidden="1" x14ac:dyDescent="0.3">
      <c r="A269" s="1" t="s">
        <v>268</v>
      </c>
      <c r="B269" s="1" t="s">
        <v>19</v>
      </c>
      <c r="C269" s="1">
        <v>4011</v>
      </c>
      <c r="D269" s="1" t="s">
        <v>275</v>
      </c>
      <c r="E269" s="1" t="s">
        <v>17</v>
      </c>
      <c r="F269" s="3">
        <v>744597610.20000005</v>
      </c>
      <c r="G269" s="3">
        <v>625462339.25</v>
      </c>
      <c r="H269" s="3">
        <v>84</v>
      </c>
      <c r="I269" s="3">
        <v>385</v>
      </c>
      <c r="J269" s="3">
        <v>271.54000000000002</v>
      </c>
      <c r="K269" s="3">
        <f t="shared" si="8"/>
        <v>70.529870129870133</v>
      </c>
      <c r="L269" s="3">
        <v>2094505</v>
      </c>
      <c r="M269" s="3">
        <v>1698148.51</v>
      </c>
      <c r="N269" s="3">
        <v>81.08</v>
      </c>
      <c r="O269" s="11">
        <v>78758741.549999997</v>
      </c>
      <c r="P269" s="11">
        <v>60897453.159999996</v>
      </c>
      <c r="Q269" s="11">
        <v>70</v>
      </c>
      <c r="R269" s="11">
        <v>0</v>
      </c>
      <c r="S269" s="11">
        <v>29650988.93</v>
      </c>
      <c r="T269" s="11">
        <v>0</v>
      </c>
      <c r="U269" s="3">
        <v>2486376.2000000002</v>
      </c>
      <c r="V269" s="3">
        <v>2827809.95</v>
      </c>
      <c r="W269" s="10">
        <f ca="1">SUMIF(employeewise_report_16569168472!$C$1:$O$2593,D269,employeewise_report_16569168472!$O$1:$O$2593)</f>
        <v>2827809.9499999997</v>
      </c>
      <c r="X269" s="10">
        <f t="shared" ca="1" si="9"/>
        <v>0</v>
      </c>
      <c r="Y269" s="3">
        <v>113.73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3</v>
      </c>
      <c r="AL269" s="3">
        <v>56000</v>
      </c>
      <c r="AM269" s="3">
        <v>56000</v>
      </c>
      <c r="AN269" s="3">
        <v>625</v>
      </c>
      <c r="AO269" s="3">
        <v>1.25</v>
      </c>
      <c r="AP269" s="3">
        <v>3630</v>
      </c>
      <c r="AQ269" s="3">
        <v>2435.58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6690.58</v>
      </c>
    </row>
    <row r="270" spans="1:52" hidden="1" x14ac:dyDescent="0.3">
      <c r="A270" s="1" t="s">
        <v>341</v>
      </c>
      <c r="B270" s="1" t="s">
        <v>19</v>
      </c>
      <c r="C270" s="1">
        <v>4013</v>
      </c>
      <c r="D270" s="1" t="s">
        <v>352</v>
      </c>
      <c r="E270" s="1" t="s">
        <v>17</v>
      </c>
      <c r="F270" s="3">
        <v>604018563.87</v>
      </c>
      <c r="G270" s="3">
        <v>527444926.58999997</v>
      </c>
      <c r="H270" s="3">
        <v>87.32</v>
      </c>
      <c r="I270" s="3">
        <v>340</v>
      </c>
      <c r="J270" s="3">
        <v>307.57</v>
      </c>
      <c r="K270" s="3">
        <f t="shared" si="8"/>
        <v>90.461764705882359</v>
      </c>
      <c r="L270" s="3">
        <v>1304576</v>
      </c>
      <c r="M270" s="3">
        <v>1410762.97</v>
      </c>
      <c r="N270" s="3">
        <v>108.14</v>
      </c>
      <c r="O270" s="11">
        <v>66385676.229999997</v>
      </c>
      <c r="P270" s="11">
        <v>52064575.880000003</v>
      </c>
      <c r="Q270" s="11">
        <v>70</v>
      </c>
      <c r="R270" s="11">
        <v>0</v>
      </c>
      <c r="S270" s="11">
        <v>24344317.079999998</v>
      </c>
      <c r="T270" s="11">
        <v>0</v>
      </c>
      <c r="U270" s="3">
        <v>32142597</v>
      </c>
      <c r="V270" s="3">
        <v>26790447.550000001</v>
      </c>
      <c r="W270" s="10">
        <f ca="1">SUMIF(employeewise_report_16569168472!$C$1:$O$2593,D270,employeewise_report_16569168472!$O$1:$O$2593)</f>
        <v>26790447.549999997</v>
      </c>
      <c r="X270" s="10">
        <f t="shared" ca="1" si="9"/>
        <v>0</v>
      </c>
      <c r="Y270" s="3">
        <v>83.35</v>
      </c>
      <c r="Z270" s="3">
        <v>5352149.45</v>
      </c>
      <c r="AA270" s="3">
        <v>0</v>
      </c>
      <c r="AB270" s="3">
        <v>0</v>
      </c>
      <c r="AC270" s="3">
        <v>18.77</v>
      </c>
      <c r="AD270" s="3">
        <v>22.59</v>
      </c>
      <c r="AE270" s="3">
        <v>100</v>
      </c>
      <c r="AF270" s="3">
        <v>3.82</v>
      </c>
      <c r="AG270" s="3">
        <v>0</v>
      </c>
      <c r="AH270" s="3">
        <v>0</v>
      </c>
      <c r="AI270" s="3">
        <v>0</v>
      </c>
      <c r="AJ270" s="3">
        <v>0</v>
      </c>
      <c r="AK270" s="3">
        <v>28</v>
      </c>
      <c r="AL270" s="3">
        <v>248000</v>
      </c>
      <c r="AM270" s="3">
        <v>248000</v>
      </c>
      <c r="AN270" s="3">
        <v>3600</v>
      </c>
      <c r="AO270" s="3">
        <v>4.25</v>
      </c>
      <c r="AP270" s="3">
        <v>2805</v>
      </c>
      <c r="AQ270" s="3">
        <v>2470.5500000000002</v>
      </c>
      <c r="AR270" s="3">
        <v>3300</v>
      </c>
      <c r="AS270" s="3">
        <v>1719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13894.55</v>
      </c>
    </row>
    <row r="271" spans="1:52" hidden="1" x14ac:dyDescent="0.3">
      <c r="A271" s="1" t="s">
        <v>341</v>
      </c>
      <c r="B271" s="1" t="s">
        <v>19</v>
      </c>
      <c r="C271" s="1">
        <v>4015</v>
      </c>
      <c r="D271" s="1" t="s">
        <v>351</v>
      </c>
      <c r="E271" s="1" t="s">
        <v>17</v>
      </c>
      <c r="F271" s="3">
        <v>604018563.87</v>
      </c>
      <c r="G271" s="3">
        <v>527444926.58999997</v>
      </c>
      <c r="H271" s="3">
        <v>87.32</v>
      </c>
      <c r="I271" s="3">
        <v>340</v>
      </c>
      <c r="J271" s="3">
        <v>307.57</v>
      </c>
      <c r="K271" s="3">
        <f t="shared" si="8"/>
        <v>90.461764705882359</v>
      </c>
      <c r="L271" s="3">
        <v>1304576</v>
      </c>
      <c r="M271" s="3">
        <v>1410762.97</v>
      </c>
      <c r="N271" s="3">
        <v>108.14</v>
      </c>
      <c r="O271" s="11">
        <v>66385676.229999997</v>
      </c>
      <c r="P271" s="11">
        <v>52064575.880000003</v>
      </c>
      <c r="Q271" s="11">
        <v>70</v>
      </c>
      <c r="R271" s="11">
        <v>0</v>
      </c>
      <c r="S271" s="11">
        <v>24344317.079999998</v>
      </c>
      <c r="T271" s="11">
        <v>0</v>
      </c>
      <c r="U271" s="3">
        <v>32142597</v>
      </c>
      <c r="V271" s="3">
        <v>26656337.219999999</v>
      </c>
      <c r="W271" s="10">
        <f ca="1">SUMIF(employeewise_report_16569168472!$C$1:$O$2593,D271,employeewise_report_16569168472!$O$1:$O$2593)</f>
        <v>26656337.219999999</v>
      </c>
      <c r="X271" s="10">
        <f t="shared" ca="1" si="9"/>
        <v>0</v>
      </c>
      <c r="Y271" s="3">
        <v>82.93</v>
      </c>
      <c r="Z271" s="3">
        <v>5486259.7800000003</v>
      </c>
      <c r="AA271" s="3">
        <v>0</v>
      </c>
      <c r="AB271" s="3">
        <v>0</v>
      </c>
      <c r="AC271" s="3">
        <v>18.77</v>
      </c>
      <c r="AD271" s="3">
        <v>14.7</v>
      </c>
      <c r="AE271" s="3">
        <v>78.319999999999993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30</v>
      </c>
      <c r="AL271" s="3">
        <v>124500</v>
      </c>
      <c r="AM271" s="3">
        <v>124500</v>
      </c>
      <c r="AN271" s="3">
        <v>1318.75</v>
      </c>
      <c r="AO271" s="3">
        <v>2.5</v>
      </c>
      <c r="AP271" s="3">
        <v>2805</v>
      </c>
      <c r="AQ271" s="3">
        <v>2470.5500000000002</v>
      </c>
      <c r="AR271" s="3">
        <v>2310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8904.2999999999993</v>
      </c>
    </row>
    <row r="272" spans="1:52" hidden="1" x14ac:dyDescent="0.3">
      <c r="A272" s="15" t="s">
        <v>219</v>
      </c>
      <c r="B272" s="15" t="s">
        <v>19</v>
      </c>
      <c r="C272" s="15">
        <v>4018</v>
      </c>
      <c r="D272" s="15" t="s">
        <v>223</v>
      </c>
      <c r="E272" s="15" t="s">
        <v>17</v>
      </c>
      <c r="F272" s="16">
        <v>654087910</v>
      </c>
      <c r="G272" s="16">
        <v>516598743.81999999</v>
      </c>
      <c r="H272" s="16">
        <v>78.98</v>
      </c>
      <c r="I272" s="16">
        <v>490</v>
      </c>
      <c r="J272" s="16">
        <v>323.94</v>
      </c>
      <c r="K272" s="16">
        <f t="shared" si="8"/>
        <v>66.110204081632645</v>
      </c>
      <c r="L272" s="16">
        <v>1642368</v>
      </c>
      <c r="M272" s="16">
        <v>1562770.45</v>
      </c>
      <c r="N272" s="16">
        <v>95.15</v>
      </c>
      <c r="O272" s="11">
        <v>65134515.859999999</v>
      </c>
      <c r="P272" s="11">
        <v>47515163.189999998</v>
      </c>
      <c r="Q272" s="11">
        <v>70</v>
      </c>
      <c r="R272" s="11">
        <v>0</v>
      </c>
      <c r="S272" s="11">
        <v>18393112.079999998</v>
      </c>
      <c r="T272" s="11">
        <v>0</v>
      </c>
      <c r="U272" s="16">
        <v>30001979.25</v>
      </c>
      <c r="V272" s="16">
        <v>20664979.989999998</v>
      </c>
      <c r="W272" s="10">
        <f ca="1">SUMIF(employeewise_report_16569168472!$C$1:$O$2593,D272,employeewise_report_16569168472!$O$1:$O$2593)</f>
        <v>20664979.989999998</v>
      </c>
      <c r="X272" s="10">
        <f t="shared" ca="1" si="9"/>
        <v>0</v>
      </c>
      <c r="Y272" s="16">
        <v>68.88</v>
      </c>
      <c r="Z272" s="16">
        <v>9336999.2599999998</v>
      </c>
      <c r="AA272" s="16">
        <v>0</v>
      </c>
      <c r="AB272" s="16">
        <v>0</v>
      </c>
      <c r="AC272" s="16">
        <v>13.59</v>
      </c>
      <c r="AD272" s="16">
        <v>3.66</v>
      </c>
      <c r="AE272" s="16">
        <v>26.93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13</v>
      </c>
      <c r="AL272" s="16">
        <v>108000</v>
      </c>
      <c r="AM272" s="16">
        <v>108000</v>
      </c>
      <c r="AN272" s="16">
        <v>1187.5</v>
      </c>
      <c r="AO272" s="16">
        <v>3.25</v>
      </c>
      <c r="AP272" s="16">
        <v>1980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3167.5</v>
      </c>
    </row>
    <row r="273" spans="1:52" hidden="1" x14ac:dyDescent="0.3">
      <c r="A273" s="15" t="s">
        <v>219</v>
      </c>
      <c r="B273" s="15" t="s">
        <v>19</v>
      </c>
      <c r="C273" s="15">
        <v>4019</v>
      </c>
      <c r="D273" s="15" t="s">
        <v>258</v>
      </c>
      <c r="E273" s="15" t="s">
        <v>60</v>
      </c>
      <c r="F273" s="16">
        <v>654087910</v>
      </c>
      <c r="G273" s="16">
        <v>516598743.81999999</v>
      </c>
      <c r="H273" s="16">
        <v>78.98</v>
      </c>
      <c r="I273" s="16">
        <v>490</v>
      </c>
      <c r="J273" s="16">
        <v>323.94</v>
      </c>
      <c r="K273" s="16">
        <f t="shared" si="8"/>
        <v>66.110204081632645</v>
      </c>
      <c r="L273" s="16">
        <v>1642368</v>
      </c>
      <c r="M273" s="16">
        <v>1562770.45</v>
      </c>
      <c r="N273" s="16">
        <v>95.15</v>
      </c>
      <c r="O273" s="11">
        <v>65134515.859999999</v>
      </c>
      <c r="P273" s="11">
        <v>47515163.189999998</v>
      </c>
      <c r="Q273" s="11">
        <v>70</v>
      </c>
      <c r="R273" s="11">
        <v>0</v>
      </c>
      <c r="S273" s="11">
        <v>18393112.079999998</v>
      </c>
      <c r="T273" s="11">
        <v>0</v>
      </c>
      <c r="U273" s="16">
        <v>12220122.210000001</v>
      </c>
      <c r="V273" s="16">
        <v>13840056.09</v>
      </c>
      <c r="W273" s="10">
        <f ca="1">SUMIF(employeewise_report_16569168472!$C$1:$O$2593,D273,employeewise_report_16569168472!$O$1:$O$2593)</f>
        <v>13840056.09</v>
      </c>
      <c r="X273" s="10">
        <f t="shared" ca="1" si="9"/>
        <v>0</v>
      </c>
      <c r="Y273" s="16">
        <v>113.26</v>
      </c>
      <c r="Z273" s="16">
        <v>0</v>
      </c>
      <c r="AA273" s="16">
        <v>0</v>
      </c>
      <c r="AB273" s="16">
        <v>0</v>
      </c>
      <c r="AC273" s="16">
        <v>13.85</v>
      </c>
      <c r="AD273" s="16">
        <v>16.61</v>
      </c>
      <c r="AE273" s="16">
        <v>100</v>
      </c>
      <c r="AF273" s="16">
        <v>2.76</v>
      </c>
      <c r="AG273" s="16">
        <v>0</v>
      </c>
      <c r="AH273" s="16">
        <v>0</v>
      </c>
      <c r="AI273" s="16">
        <v>0</v>
      </c>
      <c r="AJ273" s="16">
        <v>0</v>
      </c>
      <c r="AK273" s="16">
        <v>15</v>
      </c>
      <c r="AL273" s="16">
        <v>78500</v>
      </c>
      <c r="AM273" s="16">
        <v>78500</v>
      </c>
      <c r="AN273" s="16">
        <v>782.5</v>
      </c>
      <c r="AO273" s="16">
        <v>2.25</v>
      </c>
      <c r="AP273" s="16">
        <v>1980</v>
      </c>
      <c r="AQ273" s="16">
        <v>1313.1</v>
      </c>
      <c r="AR273" s="16">
        <v>0</v>
      </c>
      <c r="AS273" s="16">
        <v>897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4972.6000000000004</v>
      </c>
    </row>
    <row r="274" spans="1:52" hidden="1" x14ac:dyDescent="0.3">
      <c r="A274" s="15" t="s">
        <v>219</v>
      </c>
      <c r="B274" s="15" t="s">
        <v>19</v>
      </c>
      <c r="C274" s="15">
        <v>4020</v>
      </c>
      <c r="D274" s="15" t="s">
        <v>257</v>
      </c>
      <c r="E274" s="15" t="s">
        <v>17</v>
      </c>
      <c r="F274" s="16">
        <v>654087910</v>
      </c>
      <c r="G274" s="16">
        <v>516598743.81999999</v>
      </c>
      <c r="H274" s="16">
        <v>78.98</v>
      </c>
      <c r="I274" s="16">
        <v>490</v>
      </c>
      <c r="J274" s="16">
        <v>323.94</v>
      </c>
      <c r="K274" s="16">
        <f t="shared" si="8"/>
        <v>66.110204081632645</v>
      </c>
      <c r="L274" s="16">
        <v>1642368</v>
      </c>
      <c r="M274" s="16">
        <v>1562770.45</v>
      </c>
      <c r="N274" s="16">
        <v>95.15</v>
      </c>
      <c r="O274" s="11">
        <v>65134515.859999999</v>
      </c>
      <c r="P274" s="11">
        <v>47515163.189999998</v>
      </c>
      <c r="Q274" s="11">
        <v>70</v>
      </c>
      <c r="R274" s="11">
        <v>0</v>
      </c>
      <c r="S274" s="11">
        <v>18393112.079999998</v>
      </c>
      <c r="T274" s="11">
        <v>0</v>
      </c>
      <c r="U274" s="16">
        <v>19204863.030000001</v>
      </c>
      <c r="V274" s="16">
        <v>17511022.050000001</v>
      </c>
      <c r="W274" s="10">
        <f ca="1">SUMIF(employeewise_report_16569168472!$C$1:$O$2593,D274,employeewise_report_16569168472!$O$1:$O$2593)</f>
        <v>17511022.049999997</v>
      </c>
      <c r="X274" s="10">
        <f t="shared" ca="1" si="9"/>
        <v>0</v>
      </c>
      <c r="Y274" s="16">
        <v>91.18</v>
      </c>
      <c r="Z274" s="16">
        <v>0</v>
      </c>
      <c r="AA274" s="16">
        <v>0</v>
      </c>
      <c r="AB274" s="16">
        <v>0</v>
      </c>
      <c r="AC274" s="16">
        <v>21.77</v>
      </c>
      <c r="AD274" s="16">
        <v>7.12</v>
      </c>
      <c r="AE274" s="16">
        <v>32.71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17</v>
      </c>
      <c r="AL274" s="16">
        <v>86000</v>
      </c>
      <c r="AM274" s="16">
        <v>86000</v>
      </c>
      <c r="AN274" s="16">
        <v>862.5</v>
      </c>
      <c r="AO274" s="16">
        <v>2.25</v>
      </c>
      <c r="AP274" s="16">
        <v>3300</v>
      </c>
      <c r="AQ274" s="16">
        <v>2297.9299999999998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6460.43</v>
      </c>
    </row>
    <row r="275" spans="1:52" hidden="1" x14ac:dyDescent="0.3">
      <c r="A275" s="13" t="s">
        <v>150</v>
      </c>
      <c r="B275" s="13" t="s">
        <v>19</v>
      </c>
      <c r="C275" s="13">
        <v>4022</v>
      </c>
      <c r="D275" s="13" t="s">
        <v>154</v>
      </c>
      <c r="E275" s="13" t="s">
        <v>63</v>
      </c>
      <c r="F275" s="14">
        <v>231221370.13</v>
      </c>
      <c r="G275" s="14">
        <v>154209638.41</v>
      </c>
      <c r="H275" s="14">
        <v>66.69</v>
      </c>
      <c r="I275" s="14">
        <v>175</v>
      </c>
      <c r="J275" s="14">
        <v>127.37</v>
      </c>
      <c r="K275" s="14">
        <f t="shared" si="8"/>
        <v>72.782857142857139</v>
      </c>
      <c r="L275" s="14">
        <v>527768.15</v>
      </c>
      <c r="M275" s="14">
        <v>782183.71</v>
      </c>
      <c r="N275" s="14">
        <v>148.21</v>
      </c>
      <c r="O275" s="11">
        <v>28058472.850000001</v>
      </c>
      <c r="P275" s="11">
        <v>16170287.91</v>
      </c>
      <c r="Q275" s="11">
        <v>0</v>
      </c>
      <c r="R275" s="11">
        <v>0</v>
      </c>
      <c r="S275" s="11">
        <v>13421771.26</v>
      </c>
      <c r="T275" s="11">
        <v>0</v>
      </c>
      <c r="U275" s="14">
        <v>3160072.77</v>
      </c>
      <c r="V275" s="14">
        <v>2622137.94</v>
      </c>
      <c r="W275" s="10">
        <f ca="1">SUMIF(employeewise_report_16569168472!$C$1:$O$2593,D275,employeewise_report_16569168472!$O$1:$O$2593)</f>
        <v>2622137.94</v>
      </c>
      <c r="X275" s="10">
        <f t="shared" ca="1" si="9"/>
        <v>0</v>
      </c>
      <c r="Y275" s="14">
        <v>82.98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5</v>
      </c>
      <c r="AL275" s="14">
        <v>13000</v>
      </c>
      <c r="AM275" s="14">
        <v>13000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  <c r="AY275" s="14">
        <v>0</v>
      </c>
      <c r="AZ275" s="14">
        <v>0</v>
      </c>
    </row>
    <row r="276" spans="1:52" hidden="1" x14ac:dyDescent="0.3">
      <c r="A276" s="15" t="s">
        <v>307</v>
      </c>
      <c r="B276" s="15" t="s">
        <v>19</v>
      </c>
      <c r="C276" s="15">
        <v>4023</v>
      </c>
      <c r="D276" s="15" t="s">
        <v>313</v>
      </c>
      <c r="E276" s="15" t="s">
        <v>60</v>
      </c>
      <c r="F276" s="16">
        <v>642494099</v>
      </c>
      <c r="G276" s="16">
        <v>474597276.92000002</v>
      </c>
      <c r="H276" s="16">
        <v>73.87</v>
      </c>
      <c r="I276" s="16">
        <v>650</v>
      </c>
      <c r="J276" s="16">
        <v>305.88</v>
      </c>
      <c r="K276" s="16">
        <f t="shared" si="8"/>
        <v>47.058461538461536</v>
      </c>
      <c r="L276" s="16">
        <v>1032895.5</v>
      </c>
      <c r="M276" s="16">
        <v>999215.6</v>
      </c>
      <c r="N276" s="16">
        <v>96.74</v>
      </c>
      <c r="O276" s="11">
        <v>79363966.629999995</v>
      </c>
      <c r="P276" s="11">
        <v>47015389.140000001</v>
      </c>
      <c r="Q276" s="11">
        <v>0</v>
      </c>
      <c r="R276" s="11">
        <v>0</v>
      </c>
      <c r="S276" s="11">
        <v>28262850.710000001</v>
      </c>
      <c r="T276" s="11">
        <v>0</v>
      </c>
      <c r="U276" s="16">
        <v>21593841.75</v>
      </c>
      <c r="V276" s="16">
        <v>15270143.609999999</v>
      </c>
      <c r="W276" s="10">
        <f ca="1">SUMIF(employeewise_report_16569168472!$C$1:$O$2593,D276,employeewise_report_16569168472!$O$1:$O$2593)</f>
        <v>15270143.609999999</v>
      </c>
      <c r="X276" s="10">
        <f t="shared" ca="1" si="9"/>
        <v>0</v>
      </c>
      <c r="Y276" s="16">
        <v>70.72</v>
      </c>
      <c r="Z276" s="16">
        <v>6323698.1399999997</v>
      </c>
      <c r="AA276" s="16">
        <v>0</v>
      </c>
      <c r="AB276" s="16">
        <v>0</v>
      </c>
      <c r="AC276" s="16">
        <v>14.52</v>
      </c>
      <c r="AD276" s="16">
        <v>13.99</v>
      </c>
      <c r="AE276" s="16">
        <v>96.35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6</v>
      </c>
      <c r="AL276" s="16">
        <v>74000</v>
      </c>
      <c r="AM276" s="16">
        <v>74000</v>
      </c>
      <c r="AN276" s="16">
        <v>762.5</v>
      </c>
      <c r="AO276" s="16">
        <v>2.25</v>
      </c>
      <c r="AP276" s="16">
        <v>1260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2022.5</v>
      </c>
    </row>
    <row r="277" spans="1:52" hidden="1" x14ac:dyDescent="0.3">
      <c r="A277" s="1" t="s">
        <v>195</v>
      </c>
      <c r="B277" s="1" t="s">
        <v>19</v>
      </c>
      <c r="C277" s="1">
        <v>4025</v>
      </c>
      <c r="D277" s="1" t="s">
        <v>204</v>
      </c>
      <c r="E277" s="1" t="s">
        <v>60</v>
      </c>
      <c r="F277" s="3">
        <v>284208431.60000002</v>
      </c>
      <c r="G277" s="3">
        <v>220722406.90000001</v>
      </c>
      <c r="H277" s="3">
        <v>77.66</v>
      </c>
      <c r="I277" s="3">
        <v>190</v>
      </c>
      <c r="J277" s="3">
        <v>186.27</v>
      </c>
      <c r="K277" s="3">
        <f t="shared" si="8"/>
        <v>98.036842105263162</v>
      </c>
      <c r="L277" s="3">
        <v>552258</v>
      </c>
      <c r="M277" s="3">
        <v>480501.8</v>
      </c>
      <c r="N277" s="3">
        <v>87.01</v>
      </c>
      <c r="O277" s="11">
        <v>32053354.91</v>
      </c>
      <c r="P277" s="11">
        <v>23053904.039999999</v>
      </c>
      <c r="Q277" s="11">
        <v>70</v>
      </c>
      <c r="R277" s="11">
        <v>0</v>
      </c>
      <c r="S277" s="11">
        <v>20953834.210000001</v>
      </c>
      <c r="T277" s="11">
        <v>0</v>
      </c>
      <c r="U277" s="3">
        <v>15931642.890000001</v>
      </c>
      <c r="V277" s="3">
        <v>15484678.539999999</v>
      </c>
      <c r="W277" s="10">
        <f ca="1">SUMIF(employeewise_report_16569168472!$C$1:$O$2593,D277,employeewise_report_16569168472!$O$1:$O$2593)</f>
        <v>15484678.540000001</v>
      </c>
      <c r="X277" s="10">
        <f t="shared" ca="1" si="9"/>
        <v>0</v>
      </c>
      <c r="Y277" s="3">
        <v>97.19</v>
      </c>
      <c r="Z277" s="3">
        <v>0</v>
      </c>
      <c r="AA277" s="3">
        <v>0</v>
      </c>
      <c r="AB277" s="3">
        <v>0</v>
      </c>
      <c r="AC277" s="3">
        <v>11.12</v>
      </c>
      <c r="AD277" s="3">
        <v>10.25</v>
      </c>
      <c r="AE277" s="3">
        <v>92.18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19</v>
      </c>
      <c r="AL277" s="3">
        <v>125000</v>
      </c>
      <c r="AM277" s="3">
        <v>125000</v>
      </c>
      <c r="AN277" s="3">
        <v>1312.5</v>
      </c>
      <c r="AO277" s="3">
        <v>2.5</v>
      </c>
      <c r="AP277" s="3">
        <v>1800</v>
      </c>
      <c r="AQ277" s="3">
        <v>1294.56</v>
      </c>
      <c r="AR277" s="3">
        <v>1800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6207.06</v>
      </c>
    </row>
    <row r="278" spans="1:52" hidden="1" x14ac:dyDescent="0.3">
      <c r="A278" s="1" t="s">
        <v>195</v>
      </c>
      <c r="B278" s="1" t="s">
        <v>19</v>
      </c>
      <c r="C278" s="1">
        <v>4026</v>
      </c>
      <c r="D278" s="1" t="s">
        <v>203</v>
      </c>
      <c r="E278" s="1" t="s">
        <v>60</v>
      </c>
      <c r="F278" s="3">
        <v>284208431.60000002</v>
      </c>
      <c r="G278" s="3">
        <v>220722406.90000001</v>
      </c>
      <c r="H278" s="3">
        <v>77.66</v>
      </c>
      <c r="I278" s="3">
        <v>190</v>
      </c>
      <c r="J278" s="3">
        <v>186.27</v>
      </c>
      <c r="K278" s="3">
        <f t="shared" si="8"/>
        <v>98.036842105263162</v>
      </c>
      <c r="L278" s="3">
        <v>552258</v>
      </c>
      <c r="M278" s="3">
        <v>480501.8</v>
      </c>
      <c r="N278" s="3">
        <v>87.01</v>
      </c>
      <c r="O278" s="11">
        <v>32053354.91</v>
      </c>
      <c r="P278" s="11">
        <v>23053904.039999999</v>
      </c>
      <c r="Q278" s="11">
        <v>70</v>
      </c>
      <c r="R278" s="11">
        <v>0</v>
      </c>
      <c r="S278" s="11">
        <v>20953834.210000001</v>
      </c>
      <c r="T278" s="11">
        <v>0</v>
      </c>
      <c r="U278" s="3">
        <v>15931642.890000001</v>
      </c>
      <c r="V278" s="3">
        <v>14903006.359999999</v>
      </c>
      <c r="W278" s="10">
        <f ca="1">SUMIF(employeewise_report_16569168472!$C$1:$O$2593,D278,employeewise_report_16569168472!$O$1:$O$2593)</f>
        <v>14903006.360000001</v>
      </c>
      <c r="X278" s="10">
        <f t="shared" ca="1" si="9"/>
        <v>0</v>
      </c>
      <c r="Y278" s="3">
        <v>93.54</v>
      </c>
      <c r="Z278" s="3">
        <v>0</v>
      </c>
      <c r="AA278" s="3">
        <v>0</v>
      </c>
      <c r="AB278" s="3">
        <v>0</v>
      </c>
      <c r="AC278" s="3">
        <v>11.12</v>
      </c>
      <c r="AD278" s="3">
        <v>4.6100000000000003</v>
      </c>
      <c r="AE278" s="3">
        <v>41.46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19</v>
      </c>
      <c r="AL278" s="3">
        <v>161500</v>
      </c>
      <c r="AM278" s="3">
        <v>161500</v>
      </c>
      <c r="AN278" s="3">
        <v>2065</v>
      </c>
      <c r="AO278" s="3">
        <v>2.75</v>
      </c>
      <c r="AP278" s="3">
        <v>1800</v>
      </c>
      <c r="AQ278" s="3">
        <v>1294.56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5159.5600000000004</v>
      </c>
    </row>
    <row r="279" spans="1:52" hidden="1" x14ac:dyDescent="0.3">
      <c r="A279" s="15" t="s">
        <v>103</v>
      </c>
      <c r="B279" s="15" t="s">
        <v>19</v>
      </c>
      <c r="C279" s="15">
        <v>4033</v>
      </c>
      <c r="D279" s="15" t="s">
        <v>111</v>
      </c>
      <c r="E279" s="15" t="s">
        <v>17</v>
      </c>
      <c r="F279" s="16">
        <v>103583792.79000001</v>
      </c>
      <c r="G279" s="16">
        <v>82765661.049999997</v>
      </c>
      <c r="H279" s="16">
        <v>79.900000000000006</v>
      </c>
      <c r="I279" s="16">
        <v>87</v>
      </c>
      <c r="J279" s="16">
        <v>41.84</v>
      </c>
      <c r="K279" s="16">
        <f t="shared" si="8"/>
        <v>48.09195402298851</v>
      </c>
      <c r="L279" s="16">
        <v>223946.45</v>
      </c>
      <c r="M279" s="16">
        <v>431717.51</v>
      </c>
      <c r="N279" s="16">
        <v>192.78</v>
      </c>
      <c r="O279" s="11">
        <v>14022636.890000001</v>
      </c>
      <c r="P279" s="11">
        <v>7429719.5499999998</v>
      </c>
      <c r="Q279" s="11">
        <v>0</v>
      </c>
      <c r="R279" s="11">
        <v>0</v>
      </c>
      <c r="S279" s="11">
        <v>5481485.0199999996</v>
      </c>
      <c r="T279" s="11">
        <v>0</v>
      </c>
      <c r="U279" s="16">
        <v>14811737.83</v>
      </c>
      <c r="V279" s="16">
        <v>10222284.68</v>
      </c>
      <c r="W279" s="10">
        <f ca="1">SUMIF(employeewise_report_16569168472!$C$1:$O$2593,D279,employeewise_report_16569168472!$O$1:$O$2593)</f>
        <v>10222284.68</v>
      </c>
      <c r="X279" s="10">
        <f t="shared" ca="1" si="9"/>
        <v>0</v>
      </c>
      <c r="Y279" s="16">
        <v>69.010000000000005</v>
      </c>
      <c r="Z279" s="16">
        <v>4589453.1500000004</v>
      </c>
      <c r="AA279" s="16">
        <v>0</v>
      </c>
      <c r="AB279" s="16">
        <v>0</v>
      </c>
      <c r="AC279" s="16">
        <v>13.02</v>
      </c>
      <c r="AD279" s="16">
        <v>5.18</v>
      </c>
      <c r="AE279" s="16">
        <v>39.78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14</v>
      </c>
      <c r="AL279" s="16">
        <v>56500</v>
      </c>
      <c r="AM279" s="16">
        <v>53500</v>
      </c>
      <c r="AN279" s="16">
        <v>270</v>
      </c>
      <c r="AO279" s="16">
        <v>1</v>
      </c>
      <c r="AP279" s="16">
        <v>1980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2250</v>
      </c>
    </row>
    <row r="280" spans="1:52" hidden="1" x14ac:dyDescent="0.3">
      <c r="A280" s="15" t="s">
        <v>219</v>
      </c>
      <c r="B280" s="15" t="s">
        <v>19</v>
      </c>
      <c r="C280" s="15">
        <v>4036</v>
      </c>
      <c r="D280" s="15" t="s">
        <v>243</v>
      </c>
      <c r="E280" s="15" t="s">
        <v>17</v>
      </c>
      <c r="F280" s="16">
        <v>654087910</v>
      </c>
      <c r="G280" s="16">
        <v>516598743.81999999</v>
      </c>
      <c r="H280" s="16">
        <v>78.98</v>
      </c>
      <c r="I280" s="16">
        <v>490</v>
      </c>
      <c r="J280" s="16">
        <v>323.94</v>
      </c>
      <c r="K280" s="16">
        <f t="shared" si="8"/>
        <v>66.110204081632645</v>
      </c>
      <c r="L280" s="16">
        <v>1642368</v>
      </c>
      <c r="M280" s="16">
        <v>1562770.45</v>
      </c>
      <c r="N280" s="16">
        <v>95.15</v>
      </c>
      <c r="O280" s="11">
        <v>65134515.859999999</v>
      </c>
      <c r="P280" s="11">
        <v>47515163.189999998</v>
      </c>
      <c r="Q280" s="11">
        <v>70</v>
      </c>
      <c r="R280" s="11">
        <v>0</v>
      </c>
      <c r="S280" s="11">
        <v>18393112.079999998</v>
      </c>
      <c r="T280" s="11">
        <v>0</v>
      </c>
      <c r="U280" s="16">
        <v>2254802.0499999998</v>
      </c>
      <c r="V280" s="16">
        <v>1803450.66</v>
      </c>
      <c r="W280" s="10">
        <f ca="1">SUMIF(employeewise_report_16569168472!$C$1:$O$2593,D280,employeewise_report_16569168472!$O$1:$O$2593)</f>
        <v>1803450.66</v>
      </c>
      <c r="X280" s="10">
        <f t="shared" ca="1" si="9"/>
        <v>0</v>
      </c>
      <c r="Y280" s="16">
        <v>79.98</v>
      </c>
      <c r="Z280" s="16">
        <v>451351.39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10</v>
      </c>
      <c r="AL280" s="16">
        <v>40500</v>
      </c>
      <c r="AM280" s="16">
        <v>40500</v>
      </c>
      <c r="AN280" s="16">
        <v>255</v>
      </c>
      <c r="AO280" s="16">
        <v>1</v>
      </c>
      <c r="AP280" s="16">
        <v>2310</v>
      </c>
      <c r="AQ280" s="16">
        <v>2297.9299999999998</v>
      </c>
      <c r="AR280" s="16">
        <v>0</v>
      </c>
      <c r="AS280" s="16">
        <v>0</v>
      </c>
      <c r="AT280" s="16">
        <v>0</v>
      </c>
      <c r="AU280" s="16">
        <v>0</v>
      </c>
      <c r="AV280" s="16">
        <v>0</v>
      </c>
      <c r="AW280" s="16">
        <v>0</v>
      </c>
      <c r="AX280" s="16">
        <v>0</v>
      </c>
      <c r="AY280" s="16">
        <v>0</v>
      </c>
      <c r="AZ280" s="16">
        <v>4862.93</v>
      </c>
    </row>
    <row r="281" spans="1:52" hidden="1" x14ac:dyDescent="0.3">
      <c r="A281" s="1" t="s">
        <v>84</v>
      </c>
      <c r="B281" s="1" t="s">
        <v>19</v>
      </c>
      <c r="C281" s="1">
        <v>4037</v>
      </c>
      <c r="D281" s="1" t="s">
        <v>97</v>
      </c>
      <c r="E281" s="1" t="s">
        <v>17</v>
      </c>
      <c r="F281" s="3">
        <v>143374526</v>
      </c>
      <c r="G281" s="3">
        <v>138557890.38999999</v>
      </c>
      <c r="H281" s="3">
        <v>96.64</v>
      </c>
      <c r="I281" s="3">
        <v>65</v>
      </c>
      <c r="J281" s="3">
        <v>61.88</v>
      </c>
      <c r="K281" s="3">
        <f t="shared" si="8"/>
        <v>95.2</v>
      </c>
      <c r="L281" s="3">
        <v>345345</v>
      </c>
      <c r="M281" s="3">
        <v>338391.6</v>
      </c>
      <c r="N281" s="3">
        <v>97.99</v>
      </c>
      <c r="O281" s="11">
        <v>15445405.609999999</v>
      </c>
      <c r="P281" s="11">
        <v>11378390.43</v>
      </c>
      <c r="Q281" s="11">
        <v>70</v>
      </c>
      <c r="R281" s="11">
        <v>0</v>
      </c>
      <c r="S281" s="11">
        <v>8194675.7199999997</v>
      </c>
      <c r="T281" s="11">
        <v>0</v>
      </c>
      <c r="U281" s="3">
        <v>13753369.9</v>
      </c>
      <c r="V281" s="3">
        <v>10243795.359999999</v>
      </c>
      <c r="W281" s="10">
        <f ca="1">SUMIF(employeewise_report_16569168472!$C$1:$O$2593,D281,employeewise_report_16569168472!$O$1:$O$2593)</f>
        <v>10243795.360000001</v>
      </c>
      <c r="X281" s="10">
        <f t="shared" ca="1" si="9"/>
        <v>0</v>
      </c>
      <c r="Y281" s="3">
        <v>74.48</v>
      </c>
      <c r="Z281" s="3">
        <v>3509574.54</v>
      </c>
      <c r="AA281" s="3">
        <v>0</v>
      </c>
      <c r="AB281" s="3">
        <v>0</v>
      </c>
      <c r="AC281" s="3">
        <v>6.5</v>
      </c>
      <c r="AD281" s="3">
        <v>5.48</v>
      </c>
      <c r="AE281" s="3">
        <v>84.31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9</v>
      </c>
      <c r="AL281" s="3">
        <v>66500</v>
      </c>
      <c r="AM281" s="3">
        <v>66500</v>
      </c>
      <c r="AN281" s="3">
        <v>465</v>
      </c>
      <c r="AO281" s="3">
        <v>2</v>
      </c>
      <c r="AP281" s="3">
        <v>2310</v>
      </c>
      <c r="AQ281" s="3">
        <v>2320.61</v>
      </c>
      <c r="AR281" s="3">
        <v>2805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7900.61</v>
      </c>
    </row>
    <row r="282" spans="1:52" hidden="1" x14ac:dyDescent="0.3">
      <c r="A282" s="1" t="s">
        <v>195</v>
      </c>
      <c r="B282" s="1" t="s">
        <v>19</v>
      </c>
      <c r="C282" s="1">
        <v>4040</v>
      </c>
      <c r="D282" s="1" t="s">
        <v>202</v>
      </c>
      <c r="E282" s="1" t="s">
        <v>17</v>
      </c>
      <c r="F282" s="3">
        <v>284208431.60000002</v>
      </c>
      <c r="G282" s="3">
        <v>220722406.90000001</v>
      </c>
      <c r="H282" s="3">
        <v>77.66</v>
      </c>
      <c r="I282" s="3">
        <v>190</v>
      </c>
      <c r="J282" s="3">
        <v>186.27</v>
      </c>
      <c r="K282" s="3">
        <f t="shared" si="8"/>
        <v>98.036842105263162</v>
      </c>
      <c r="L282" s="3">
        <v>552258</v>
      </c>
      <c r="M282" s="3">
        <v>480501.8</v>
      </c>
      <c r="N282" s="3">
        <v>87.01</v>
      </c>
      <c r="O282" s="11">
        <v>32053354.91</v>
      </c>
      <c r="P282" s="11">
        <v>23053904.039999999</v>
      </c>
      <c r="Q282" s="11">
        <v>70</v>
      </c>
      <c r="R282" s="11">
        <v>0</v>
      </c>
      <c r="S282" s="11">
        <v>20953834.210000001</v>
      </c>
      <c r="T282" s="11">
        <v>0</v>
      </c>
      <c r="U282" s="3">
        <v>18698546.030000001</v>
      </c>
      <c r="V282" s="3">
        <v>11863188.09</v>
      </c>
      <c r="W282" s="10">
        <f ca="1">SUMIF(employeewise_report_16569168472!$C$1:$O$2593,D282,employeewise_report_16569168472!$O$1:$O$2593)</f>
        <v>11863188.09</v>
      </c>
      <c r="X282" s="10">
        <f t="shared" ca="1" si="9"/>
        <v>0</v>
      </c>
      <c r="Y282" s="3">
        <v>63.44</v>
      </c>
      <c r="Z282" s="3">
        <v>6835357.9400000004</v>
      </c>
      <c r="AA282" s="3">
        <v>0</v>
      </c>
      <c r="AB282" s="3">
        <v>0</v>
      </c>
      <c r="AC282" s="3">
        <v>13.68</v>
      </c>
      <c r="AD282" s="3">
        <v>6.85</v>
      </c>
      <c r="AE282" s="3">
        <v>50.07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17</v>
      </c>
      <c r="AL282" s="12">
        <v>157500</v>
      </c>
      <c r="AM282" s="12">
        <v>157500</v>
      </c>
      <c r="AN282" s="12">
        <v>2196.25</v>
      </c>
      <c r="AO282" s="3">
        <v>2.75</v>
      </c>
      <c r="AP282" s="3">
        <v>0</v>
      </c>
      <c r="AQ282" s="11">
        <v>1510.32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3706.57</v>
      </c>
    </row>
    <row r="283" spans="1:52" hidden="1" x14ac:dyDescent="0.3">
      <c r="A283" s="9" t="s">
        <v>513</v>
      </c>
      <c r="B283" s="9" t="s">
        <v>19</v>
      </c>
      <c r="C283" s="9">
        <v>4049</v>
      </c>
      <c r="D283" s="9" t="s">
        <v>597</v>
      </c>
      <c r="E283" s="9" t="s">
        <v>17</v>
      </c>
      <c r="F283" s="10">
        <v>2127203274.5</v>
      </c>
      <c r="G283" s="10">
        <v>1881810790.4000001</v>
      </c>
      <c r="H283" s="10">
        <v>88.46</v>
      </c>
      <c r="I283" s="10">
        <v>775</v>
      </c>
      <c r="J283" s="10">
        <v>667.79</v>
      </c>
      <c r="K283" s="10">
        <f t="shared" si="8"/>
        <v>86.166451612903217</v>
      </c>
      <c r="L283" s="10">
        <v>5507775</v>
      </c>
      <c r="M283" s="10">
        <v>2884620.88</v>
      </c>
      <c r="N283" s="10">
        <v>52.37</v>
      </c>
      <c r="O283" s="11">
        <v>217632146.47</v>
      </c>
      <c r="P283" s="11">
        <v>176992449.84999999</v>
      </c>
      <c r="Q283" s="11">
        <v>85</v>
      </c>
      <c r="R283" s="11">
        <v>0</v>
      </c>
      <c r="S283" s="11">
        <v>81249366.950000003</v>
      </c>
      <c r="T283" s="11">
        <v>0</v>
      </c>
      <c r="U283" s="10">
        <v>1436666.67</v>
      </c>
      <c r="V283" s="10">
        <v>1097187</v>
      </c>
      <c r="W283" s="10">
        <f ca="1">SUMIF(employeewise_report_16569168472!$C$1:$O$2593,D283,employeewise_report_16569168472!$O$1:$O$2593)</f>
        <v>1097187</v>
      </c>
      <c r="X283" s="10">
        <f t="shared" ca="1" si="9"/>
        <v>0</v>
      </c>
      <c r="Y283" s="10">
        <v>76.37</v>
      </c>
      <c r="Z283" s="10">
        <v>339479.67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10</v>
      </c>
      <c r="AL283" s="10">
        <v>31000</v>
      </c>
      <c r="AM283" s="10">
        <v>31000</v>
      </c>
      <c r="AN283" s="10">
        <v>0</v>
      </c>
      <c r="AO283" s="10">
        <v>0</v>
      </c>
      <c r="AP283" s="10">
        <v>2310</v>
      </c>
      <c r="AQ283" s="10">
        <v>2561.9</v>
      </c>
      <c r="AR283" s="10">
        <v>0</v>
      </c>
      <c r="AS283" s="10">
        <v>0</v>
      </c>
      <c r="AT283" s="10">
        <v>0</v>
      </c>
      <c r="AU283" s="10">
        <v>0</v>
      </c>
      <c r="AV283" s="10">
        <v>0</v>
      </c>
      <c r="AW283" s="10">
        <v>0</v>
      </c>
      <c r="AX283" s="10">
        <v>0</v>
      </c>
      <c r="AY283" s="10">
        <v>0</v>
      </c>
      <c r="AZ283" s="10">
        <v>4871.8999999999996</v>
      </c>
    </row>
    <row r="284" spans="1:52" hidden="1" x14ac:dyDescent="0.3">
      <c r="A284" s="9" t="s">
        <v>513</v>
      </c>
      <c r="B284" s="9" t="s">
        <v>19</v>
      </c>
      <c r="C284" s="9">
        <v>4050</v>
      </c>
      <c r="D284" s="9" t="s">
        <v>568</v>
      </c>
      <c r="E284" s="9" t="s">
        <v>17</v>
      </c>
      <c r="F284" s="10">
        <v>2127203274.5</v>
      </c>
      <c r="G284" s="10">
        <v>1881810790.4000001</v>
      </c>
      <c r="H284" s="10">
        <v>88.46</v>
      </c>
      <c r="I284" s="10">
        <v>775</v>
      </c>
      <c r="J284" s="10">
        <v>667.79</v>
      </c>
      <c r="K284" s="10">
        <f t="shared" si="8"/>
        <v>86.166451612903217</v>
      </c>
      <c r="L284" s="10">
        <v>5507775</v>
      </c>
      <c r="M284" s="10">
        <v>2884620.88</v>
      </c>
      <c r="N284" s="10">
        <v>52.37</v>
      </c>
      <c r="O284" s="11">
        <v>217632146.47</v>
      </c>
      <c r="P284" s="11">
        <v>176992449.84999999</v>
      </c>
      <c r="Q284" s="11">
        <v>85</v>
      </c>
      <c r="R284" s="11">
        <v>0</v>
      </c>
      <c r="S284" s="11">
        <v>81249366.950000003</v>
      </c>
      <c r="T284" s="11">
        <v>0</v>
      </c>
      <c r="U284" s="10">
        <v>55512879.530000001</v>
      </c>
      <c r="V284" s="10">
        <v>67849262.239999995</v>
      </c>
      <c r="W284" s="10">
        <f ca="1">SUMIF(employeewise_report_16569168472!$C$1:$O$2593,D284,employeewise_report_16569168472!$O$1:$O$2593)</f>
        <v>67849262.239999995</v>
      </c>
      <c r="X284" s="10">
        <f t="shared" ca="1" si="9"/>
        <v>0</v>
      </c>
      <c r="Y284" s="10">
        <v>122.22</v>
      </c>
      <c r="Z284" s="10">
        <v>0</v>
      </c>
      <c r="AA284" s="10">
        <v>0</v>
      </c>
      <c r="AB284" s="10">
        <v>0</v>
      </c>
      <c r="AC284" s="10">
        <v>14.41</v>
      </c>
      <c r="AD284" s="10">
        <v>12.78</v>
      </c>
      <c r="AE284" s="10">
        <v>88.69</v>
      </c>
      <c r="AF284" s="10">
        <v>0</v>
      </c>
      <c r="AG284" s="10">
        <v>0</v>
      </c>
      <c r="AH284" s="10">
        <v>0</v>
      </c>
      <c r="AI284" s="10">
        <v>0</v>
      </c>
      <c r="AJ284" s="10">
        <v>0</v>
      </c>
      <c r="AK284" s="10">
        <v>13</v>
      </c>
      <c r="AL284" s="10">
        <v>107000</v>
      </c>
      <c r="AM284" s="10">
        <v>107000</v>
      </c>
      <c r="AN284" s="10">
        <v>1350</v>
      </c>
      <c r="AO284" s="10">
        <v>1.5</v>
      </c>
      <c r="AP284" s="10">
        <v>4455</v>
      </c>
      <c r="AQ284" s="10">
        <v>2561.9</v>
      </c>
      <c r="AR284" s="10">
        <v>2805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11171.9</v>
      </c>
    </row>
    <row r="285" spans="1:52" hidden="1" x14ac:dyDescent="0.3">
      <c r="A285" s="1" t="s">
        <v>268</v>
      </c>
      <c r="B285" s="1" t="s">
        <v>19</v>
      </c>
      <c r="C285" s="1">
        <v>4055</v>
      </c>
      <c r="D285" s="1" t="s">
        <v>290</v>
      </c>
      <c r="E285" s="1" t="s">
        <v>63</v>
      </c>
      <c r="F285" s="3">
        <v>744597610.20000005</v>
      </c>
      <c r="G285" s="3">
        <v>625462339.25</v>
      </c>
      <c r="H285" s="3">
        <v>84</v>
      </c>
      <c r="I285" s="3">
        <v>385</v>
      </c>
      <c r="J285" s="3">
        <v>271.54000000000002</v>
      </c>
      <c r="K285" s="3">
        <f t="shared" si="8"/>
        <v>70.529870129870133</v>
      </c>
      <c r="L285" s="3">
        <v>2094505</v>
      </c>
      <c r="M285" s="3">
        <v>1698148.51</v>
      </c>
      <c r="N285" s="3">
        <v>81.08</v>
      </c>
      <c r="O285" s="11">
        <v>78758741.549999997</v>
      </c>
      <c r="P285" s="11">
        <v>60897453.159999996</v>
      </c>
      <c r="Q285" s="11">
        <v>70</v>
      </c>
      <c r="R285" s="11">
        <v>0</v>
      </c>
      <c r="S285" s="11">
        <v>29650988.93</v>
      </c>
      <c r="T285" s="11">
        <v>0</v>
      </c>
      <c r="U285" s="3">
        <v>39999736.740000002</v>
      </c>
      <c r="V285" s="3">
        <v>30155485.280000001</v>
      </c>
      <c r="W285" s="10">
        <f ca="1">SUMIF(employeewise_report_16569168472!$C$1:$O$2593,D285,employeewise_report_16569168472!$O$1:$O$2593)</f>
        <v>30155485.279999997</v>
      </c>
      <c r="X285" s="10">
        <f t="shared" ca="1" si="9"/>
        <v>0</v>
      </c>
      <c r="Y285" s="3">
        <v>75.39</v>
      </c>
      <c r="Z285" s="3">
        <v>9844251.4600000009</v>
      </c>
      <c r="AA285" s="3">
        <v>0</v>
      </c>
      <c r="AB285" s="3">
        <v>0</v>
      </c>
      <c r="AC285" s="3">
        <v>21.7</v>
      </c>
      <c r="AD285" s="3">
        <v>12.27</v>
      </c>
      <c r="AE285" s="3">
        <v>56.54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12</v>
      </c>
      <c r="AL285" s="3">
        <v>74000</v>
      </c>
      <c r="AM285" s="3">
        <v>74000</v>
      </c>
      <c r="AN285" s="3">
        <v>540</v>
      </c>
      <c r="AO285" s="3">
        <v>2</v>
      </c>
      <c r="AP285" s="3">
        <v>3570</v>
      </c>
      <c r="AQ285" s="3">
        <v>3711.36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7821.36</v>
      </c>
    </row>
    <row r="286" spans="1:52" hidden="1" x14ac:dyDescent="0.3">
      <c r="A286" s="9" t="s">
        <v>459</v>
      </c>
      <c r="B286" s="9" t="s">
        <v>19</v>
      </c>
      <c r="C286" s="9">
        <v>4078</v>
      </c>
      <c r="D286" s="9" t="s">
        <v>484</v>
      </c>
      <c r="E286" s="9" t="s">
        <v>60</v>
      </c>
      <c r="F286" s="10">
        <v>371203880.19999999</v>
      </c>
      <c r="G286" s="10">
        <v>304875395.93000001</v>
      </c>
      <c r="H286" s="10">
        <v>82.13</v>
      </c>
      <c r="I286" s="10">
        <v>260</v>
      </c>
      <c r="J286" s="10">
        <v>201.96</v>
      </c>
      <c r="K286" s="10">
        <f t="shared" si="8"/>
        <v>77.676923076923075</v>
      </c>
      <c r="L286" s="10">
        <v>884289</v>
      </c>
      <c r="M286" s="10">
        <v>498796</v>
      </c>
      <c r="N286" s="10">
        <v>56.41</v>
      </c>
      <c r="O286" s="11">
        <v>38807640.07</v>
      </c>
      <c r="P286" s="11">
        <v>31342384.27</v>
      </c>
      <c r="Q286" s="11">
        <v>85</v>
      </c>
      <c r="R286" s="11">
        <v>0</v>
      </c>
      <c r="S286" s="11">
        <v>17142369.280000001</v>
      </c>
      <c r="T286" s="11">
        <v>0</v>
      </c>
      <c r="U286" s="10">
        <v>2606255.0699999998</v>
      </c>
      <c r="V286" s="10">
        <v>1902548.68</v>
      </c>
      <c r="W286" s="10">
        <f ca="1">SUMIF(employeewise_report_16569168472!$C$1:$O$2593,D286,employeewise_report_16569168472!$O$1:$O$2593)</f>
        <v>1902548.68</v>
      </c>
      <c r="X286" s="10">
        <f t="shared" ca="1" si="9"/>
        <v>0</v>
      </c>
      <c r="Y286" s="10">
        <v>73</v>
      </c>
      <c r="Z286" s="10">
        <v>703706.39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10">
        <v>0</v>
      </c>
      <c r="AJ286" s="10">
        <v>0</v>
      </c>
      <c r="AK286" s="10">
        <v>7</v>
      </c>
      <c r="AL286" s="10">
        <v>22000</v>
      </c>
      <c r="AM286" s="10">
        <v>22000</v>
      </c>
      <c r="AN286" s="10">
        <v>0</v>
      </c>
      <c r="AO286" s="10">
        <v>0</v>
      </c>
      <c r="AP286" s="10">
        <v>1260</v>
      </c>
      <c r="AQ286" s="10">
        <v>1453.68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2713.68</v>
      </c>
    </row>
    <row r="287" spans="1:52" hidden="1" x14ac:dyDescent="0.3">
      <c r="A287" s="1" t="s">
        <v>84</v>
      </c>
      <c r="B287" s="1" t="s">
        <v>19</v>
      </c>
      <c r="C287" s="1">
        <v>4082</v>
      </c>
      <c r="D287" s="1" t="s">
        <v>88</v>
      </c>
      <c r="E287" s="1" t="s">
        <v>63</v>
      </c>
      <c r="F287" s="3">
        <v>143374526</v>
      </c>
      <c r="G287" s="3">
        <v>138557890.38999999</v>
      </c>
      <c r="H287" s="3">
        <v>96.64</v>
      </c>
      <c r="I287" s="3">
        <v>65</v>
      </c>
      <c r="J287" s="3">
        <v>61.88</v>
      </c>
      <c r="K287" s="3">
        <f t="shared" si="8"/>
        <v>95.2</v>
      </c>
      <c r="L287" s="3">
        <v>345345</v>
      </c>
      <c r="M287" s="3">
        <v>338391.6</v>
      </c>
      <c r="N287" s="3">
        <v>97.99</v>
      </c>
      <c r="O287" s="11">
        <v>15445405.609999999</v>
      </c>
      <c r="P287" s="11">
        <v>11378390.43</v>
      </c>
      <c r="Q287" s="11">
        <v>70</v>
      </c>
      <c r="R287" s="11">
        <v>0</v>
      </c>
      <c r="S287" s="11">
        <v>8194675.7199999997</v>
      </c>
      <c r="T287" s="11">
        <v>0</v>
      </c>
      <c r="U287" s="3">
        <v>1314247.8400000001</v>
      </c>
      <c r="V287" s="3">
        <v>1655181.28</v>
      </c>
      <c r="W287" s="10">
        <f ca="1">SUMIF(employeewise_report_16569168472!$C$1:$O$2593,D287,employeewise_report_16569168472!$O$1:$O$2593)</f>
        <v>1655181.28</v>
      </c>
      <c r="X287" s="10">
        <f t="shared" ca="1" si="9"/>
        <v>0</v>
      </c>
      <c r="Y287" s="3">
        <v>125.94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6</v>
      </c>
      <c r="AL287" s="3">
        <v>37000</v>
      </c>
      <c r="AM287" s="3">
        <v>37000</v>
      </c>
      <c r="AN287" s="3">
        <v>280</v>
      </c>
      <c r="AO287" s="3">
        <v>1</v>
      </c>
      <c r="AP287" s="3">
        <v>6885</v>
      </c>
      <c r="AQ287" s="3">
        <v>3536.16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10701.16</v>
      </c>
    </row>
    <row r="288" spans="1:52" hidden="1" x14ac:dyDescent="0.3">
      <c r="A288" s="9" t="s">
        <v>513</v>
      </c>
      <c r="B288" s="9" t="s">
        <v>19</v>
      </c>
      <c r="C288" s="9">
        <v>4087</v>
      </c>
      <c r="D288" s="9" t="s">
        <v>549</v>
      </c>
      <c r="E288" s="9" t="s">
        <v>17</v>
      </c>
      <c r="F288" s="10">
        <v>2127203274.5</v>
      </c>
      <c r="G288" s="10">
        <v>1881810790.4000001</v>
      </c>
      <c r="H288" s="10">
        <v>88.46</v>
      </c>
      <c r="I288" s="10">
        <v>775</v>
      </c>
      <c r="J288" s="10">
        <v>667.79</v>
      </c>
      <c r="K288" s="10">
        <f t="shared" si="8"/>
        <v>86.166451612903217</v>
      </c>
      <c r="L288" s="10">
        <v>5507775</v>
      </c>
      <c r="M288" s="10">
        <v>2884620.88</v>
      </c>
      <c r="N288" s="10">
        <v>52.37</v>
      </c>
      <c r="O288" s="11">
        <v>217632146.47</v>
      </c>
      <c r="P288" s="11">
        <v>176992449.84999999</v>
      </c>
      <c r="Q288" s="11">
        <v>85</v>
      </c>
      <c r="R288" s="11">
        <v>0</v>
      </c>
      <c r="S288" s="11">
        <v>81249366.950000003</v>
      </c>
      <c r="T288" s="11">
        <v>0</v>
      </c>
      <c r="U288" s="10">
        <v>42981615.270000003</v>
      </c>
      <c r="V288" s="10">
        <v>35180424.789999999</v>
      </c>
      <c r="W288" s="10">
        <f ca="1">SUMIF(employeewise_report_16569168472!$C$1:$O$2593,D288,employeewise_report_16569168472!$O$1:$O$2593)</f>
        <v>35180424.789999999</v>
      </c>
      <c r="X288" s="10">
        <f t="shared" ca="1" si="9"/>
        <v>0</v>
      </c>
      <c r="Y288" s="10">
        <v>81.849999999999994</v>
      </c>
      <c r="Z288" s="10">
        <v>7801190.4800000004</v>
      </c>
      <c r="AA288" s="10">
        <v>0</v>
      </c>
      <c r="AB288" s="10">
        <v>0</v>
      </c>
      <c r="AC288" s="10">
        <v>14.67</v>
      </c>
      <c r="AD288" s="10">
        <v>15.1</v>
      </c>
      <c r="AE288" s="10">
        <v>100</v>
      </c>
      <c r="AF288" s="10">
        <v>0.43</v>
      </c>
      <c r="AG288" s="10">
        <v>0</v>
      </c>
      <c r="AH288" s="10">
        <v>0</v>
      </c>
      <c r="AI288" s="10">
        <v>0</v>
      </c>
      <c r="AJ288" s="10">
        <v>0</v>
      </c>
      <c r="AK288" s="10">
        <v>22</v>
      </c>
      <c r="AL288" s="10">
        <v>158000</v>
      </c>
      <c r="AM288" s="10">
        <v>158000</v>
      </c>
      <c r="AN288" s="10">
        <v>2160</v>
      </c>
      <c r="AO288" s="10">
        <v>4</v>
      </c>
      <c r="AP288" s="10">
        <v>2805</v>
      </c>
      <c r="AQ288" s="10">
        <v>2561.9</v>
      </c>
      <c r="AR288" s="10">
        <v>3300</v>
      </c>
      <c r="AS288" s="10">
        <v>193.5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11020.4</v>
      </c>
    </row>
    <row r="289" spans="1:52" hidden="1" x14ac:dyDescent="0.3">
      <c r="A289" s="15" t="s">
        <v>168</v>
      </c>
      <c r="B289" s="15" t="s">
        <v>19</v>
      </c>
      <c r="C289" s="15">
        <v>4088</v>
      </c>
      <c r="D289" s="15" t="s">
        <v>179</v>
      </c>
      <c r="E289" s="15" t="s">
        <v>17</v>
      </c>
      <c r="F289" s="16">
        <v>379893557.14999998</v>
      </c>
      <c r="G289" s="16">
        <v>286717574.06</v>
      </c>
      <c r="H289" s="16">
        <v>75.47</v>
      </c>
      <c r="I289" s="16">
        <v>300</v>
      </c>
      <c r="J289" s="16">
        <v>199.77</v>
      </c>
      <c r="K289" s="16">
        <f t="shared" si="8"/>
        <v>66.59</v>
      </c>
      <c r="L289" s="16">
        <v>558503.4</v>
      </c>
      <c r="M289" s="16">
        <v>635169.03</v>
      </c>
      <c r="N289" s="16">
        <v>113.73</v>
      </c>
      <c r="O289" s="11">
        <v>44160639.700000003</v>
      </c>
      <c r="P289" s="11">
        <v>28530419.620000001</v>
      </c>
      <c r="Q289" s="11">
        <v>0</v>
      </c>
      <c r="R289" s="11">
        <v>0</v>
      </c>
      <c r="S289" s="11">
        <v>20184620.73</v>
      </c>
      <c r="T289" s="11">
        <v>0</v>
      </c>
      <c r="U289" s="16">
        <v>28213559.800000001</v>
      </c>
      <c r="V289" s="16">
        <v>20643454.02</v>
      </c>
      <c r="W289" s="10">
        <f ca="1">SUMIF(employeewise_report_16569168472!$C$1:$O$2593,D289,employeewise_report_16569168472!$O$1:$O$2593)</f>
        <v>20643454.02</v>
      </c>
      <c r="X289" s="10">
        <f t="shared" ca="1" si="9"/>
        <v>0</v>
      </c>
      <c r="Y289" s="16">
        <v>73.17</v>
      </c>
      <c r="Z289" s="16">
        <v>7570105.7800000003</v>
      </c>
      <c r="AA289" s="16">
        <v>0</v>
      </c>
      <c r="AB289" s="16">
        <v>0</v>
      </c>
      <c r="AC289" s="16">
        <v>22.75</v>
      </c>
      <c r="AD289" s="16">
        <v>17.38</v>
      </c>
      <c r="AE289" s="16">
        <v>76.400000000000006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33</v>
      </c>
      <c r="AL289" s="16">
        <v>202000</v>
      </c>
      <c r="AM289" s="16">
        <v>202000</v>
      </c>
      <c r="AN289" s="16">
        <v>2770</v>
      </c>
      <c r="AO289" s="16">
        <v>4</v>
      </c>
      <c r="AP289" s="16">
        <v>2310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5080</v>
      </c>
    </row>
    <row r="290" spans="1:52" hidden="1" x14ac:dyDescent="0.3">
      <c r="A290" s="1" t="s">
        <v>195</v>
      </c>
      <c r="B290" s="1" t="s">
        <v>19</v>
      </c>
      <c r="C290" s="1">
        <v>4091</v>
      </c>
      <c r="D290" s="1" t="s">
        <v>201</v>
      </c>
      <c r="E290" s="1" t="s">
        <v>17</v>
      </c>
      <c r="F290" s="3">
        <v>284208431.60000002</v>
      </c>
      <c r="G290" s="3">
        <v>220722406.90000001</v>
      </c>
      <c r="H290" s="3">
        <v>77.66</v>
      </c>
      <c r="I290" s="3">
        <v>190</v>
      </c>
      <c r="J290" s="3">
        <v>186.27</v>
      </c>
      <c r="K290" s="3">
        <f t="shared" si="8"/>
        <v>98.036842105263162</v>
      </c>
      <c r="L290" s="3">
        <v>552258</v>
      </c>
      <c r="M290" s="3">
        <v>480501.8</v>
      </c>
      <c r="N290" s="3">
        <v>87.01</v>
      </c>
      <c r="O290" s="11">
        <v>32053354.91</v>
      </c>
      <c r="P290" s="11">
        <v>23053904.039999999</v>
      </c>
      <c r="Q290" s="11">
        <v>70</v>
      </c>
      <c r="R290" s="11">
        <v>0</v>
      </c>
      <c r="S290" s="11">
        <v>20953834.210000001</v>
      </c>
      <c r="T290" s="11">
        <v>0</v>
      </c>
      <c r="U290" s="3">
        <v>25038533.059999999</v>
      </c>
      <c r="V290" s="3">
        <v>16944026.960000001</v>
      </c>
      <c r="W290" s="10">
        <f ca="1">SUMIF(employeewise_report_16569168472!$C$1:$O$2593,D290,employeewise_report_16569168472!$O$1:$O$2593)</f>
        <v>16944026.959999997</v>
      </c>
      <c r="X290" s="10">
        <f t="shared" ca="1" si="9"/>
        <v>0</v>
      </c>
      <c r="Y290" s="3">
        <v>67.67</v>
      </c>
      <c r="Z290" s="3">
        <v>8094506.0999999996</v>
      </c>
      <c r="AA290" s="3">
        <v>0</v>
      </c>
      <c r="AB290" s="3">
        <v>0</v>
      </c>
      <c r="AC290" s="3">
        <v>17.489999999999998</v>
      </c>
      <c r="AD290" s="3">
        <v>17.84</v>
      </c>
      <c r="AE290" s="3">
        <v>100</v>
      </c>
      <c r="AF290" s="3">
        <v>0.35</v>
      </c>
      <c r="AG290" s="3">
        <v>0</v>
      </c>
      <c r="AH290" s="3">
        <v>0</v>
      </c>
      <c r="AI290" s="3">
        <v>0</v>
      </c>
      <c r="AJ290" s="3">
        <v>0</v>
      </c>
      <c r="AK290" s="3">
        <v>19</v>
      </c>
      <c r="AL290" s="3">
        <v>102000</v>
      </c>
      <c r="AM290" s="3">
        <v>94000</v>
      </c>
      <c r="AN290" s="3">
        <v>885</v>
      </c>
      <c r="AO290" s="3">
        <v>2.25</v>
      </c>
      <c r="AP290" s="3">
        <v>1980</v>
      </c>
      <c r="AQ290" s="3">
        <v>2265.48</v>
      </c>
      <c r="AR290" s="3">
        <v>3300</v>
      </c>
      <c r="AS290" s="3">
        <v>157.5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8587.98</v>
      </c>
    </row>
    <row r="291" spans="1:52" hidden="1" x14ac:dyDescent="0.3">
      <c r="A291" s="9" t="s">
        <v>513</v>
      </c>
      <c r="B291" s="9" t="s">
        <v>19</v>
      </c>
      <c r="C291" s="9">
        <v>4098</v>
      </c>
      <c r="D291" s="9" t="s">
        <v>588</v>
      </c>
      <c r="E291" s="9" t="s">
        <v>17</v>
      </c>
      <c r="F291" s="10">
        <v>2127203274.5</v>
      </c>
      <c r="G291" s="10">
        <v>1881810790.4000001</v>
      </c>
      <c r="H291" s="10">
        <v>88.46</v>
      </c>
      <c r="I291" s="10">
        <v>775</v>
      </c>
      <c r="J291" s="10">
        <v>667.79</v>
      </c>
      <c r="K291" s="10">
        <f t="shared" si="8"/>
        <v>86.166451612903217</v>
      </c>
      <c r="L291" s="10">
        <v>5507775</v>
      </c>
      <c r="M291" s="10">
        <v>2884620.88</v>
      </c>
      <c r="N291" s="10">
        <v>52.37</v>
      </c>
      <c r="O291" s="11">
        <v>217632146.47</v>
      </c>
      <c r="P291" s="11">
        <v>176992449.84999999</v>
      </c>
      <c r="Q291" s="11">
        <v>85</v>
      </c>
      <c r="R291" s="11">
        <v>0</v>
      </c>
      <c r="S291" s="11">
        <v>81249366.950000003</v>
      </c>
      <c r="T291" s="11">
        <v>0</v>
      </c>
      <c r="U291" s="10">
        <v>18520968.489999998</v>
      </c>
      <c r="V291" s="10">
        <v>15745160.84</v>
      </c>
      <c r="W291" s="10">
        <f ca="1">SUMIF(employeewise_report_16569168472!$C$1:$O$2593,D291,employeewise_report_16569168472!$O$1:$O$2593)</f>
        <v>15745160.84</v>
      </c>
      <c r="X291" s="10">
        <f t="shared" ca="1" si="9"/>
        <v>0</v>
      </c>
      <c r="Y291" s="10">
        <v>85.01</v>
      </c>
      <c r="Z291" s="10">
        <v>2775807.65</v>
      </c>
      <c r="AA291" s="10">
        <v>0</v>
      </c>
      <c r="AB291" s="10">
        <v>0</v>
      </c>
      <c r="AC291" s="10">
        <v>9.3000000000000007</v>
      </c>
      <c r="AD291" s="10">
        <v>3.27</v>
      </c>
      <c r="AE291" s="10">
        <v>35.159999999999997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14</v>
      </c>
      <c r="AL291" s="10">
        <v>59500</v>
      </c>
      <c r="AM291" s="10">
        <v>59500</v>
      </c>
      <c r="AN291" s="10">
        <v>315</v>
      </c>
      <c r="AO291" s="10">
        <v>1</v>
      </c>
      <c r="AP291" s="10">
        <v>2805</v>
      </c>
      <c r="AQ291" s="10">
        <v>2561.9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5681.9</v>
      </c>
    </row>
    <row r="292" spans="1:52" hidden="1" x14ac:dyDescent="0.3">
      <c r="A292" s="1" t="s">
        <v>268</v>
      </c>
      <c r="B292" s="1" t="s">
        <v>19</v>
      </c>
      <c r="C292" s="1">
        <v>4103</v>
      </c>
      <c r="D292" s="1" t="s">
        <v>274</v>
      </c>
      <c r="E292" s="1" t="s">
        <v>17</v>
      </c>
      <c r="F292" s="3">
        <v>744597610.20000005</v>
      </c>
      <c r="G292" s="3">
        <v>625462339.25</v>
      </c>
      <c r="H292" s="3">
        <v>84</v>
      </c>
      <c r="I292" s="3">
        <v>385</v>
      </c>
      <c r="J292" s="3">
        <v>271.54000000000002</v>
      </c>
      <c r="K292" s="3">
        <f t="shared" si="8"/>
        <v>70.529870129870133</v>
      </c>
      <c r="L292" s="3">
        <v>2094505</v>
      </c>
      <c r="M292" s="3">
        <v>1698148.51</v>
      </c>
      <c r="N292" s="3">
        <v>81.08</v>
      </c>
      <c r="O292" s="11">
        <v>78758741.549999997</v>
      </c>
      <c r="P292" s="11">
        <v>60897453.159999996</v>
      </c>
      <c r="Q292" s="11">
        <v>70</v>
      </c>
      <c r="R292" s="11">
        <v>0</v>
      </c>
      <c r="S292" s="11">
        <v>29650988.93</v>
      </c>
      <c r="T292" s="11">
        <v>0</v>
      </c>
      <c r="U292" s="3">
        <v>1614443.35</v>
      </c>
      <c r="V292" s="3">
        <v>973441.81</v>
      </c>
      <c r="W292" s="10">
        <f ca="1">SUMIF(employeewise_report_16569168472!$C$1:$O$2593,D292,employeewise_report_16569168472!$O$1:$O$2593)</f>
        <v>973441.81</v>
      </c>
      <c r="X292" s="10">
        <f t="shared" ca="1" si="9"/>
        <v>0</v>
      </c>
      <c r="Y292" s="3">
        <v>60.3</v>
      </c>
      <c r="Z292" s="3">
        <v>641001.54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1</v>
      </c>
      <c r="AL292" s="12">
        <v>1000</v>
      </c>
      <c r="AM292" s="12">
        <v>1000</v>
      </c>
      <c r="AN292" s="12">
        <v>0</v>
      </c>
      <c r="AO292" s="3">
        <v>0</v>
      </c>
      <c r="AP292" s="3">
        <v>0</v>
      </c>
      <c r="AQ292" s="11">
        <v>1623.72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1623.72</v>
      </c>
    </row>
    <row r="293" spans="1:52" hidden="1" x14ac:dyDescent="0.3">
      <c r="A293" s="9" t="s">
        <v>513</v>
      </c>
      <c r="B293" s="9" t="s">
        <v>19</v>
      </c>
      <c r="C293" s="9">
        <v>4104</v>
      </c>
      <c r="D293" s="9" t="s">
        <v>567</v>
      </c>
      <c r="E293" s="9" t="s">
        <v>63</v>
      </c>
      <c r="F293" s="10">
        <v>2127203274.5</v>
      </c>
      <c r="G293" s="10">
        <v>1881810790.4000001</v>
      </c>
      <c r="H293" s="10">
        <v>88.46</v>
      </c>
      <c r="I293" s="10">
        <v>775</v>
      </c>
      <c r="J293" s="10">
        <v>667.79</v>
      </c>
      <c r="K293" s="10">
        <f t="shared" si="8"/>
        <v>86.166451612903217</v>
      </c>
      <c r="L293" s="10">
        <v>5507775</v>
      </c>
      <c r="M293" s="10">
        <v>2884620.88</v>
      </c>
      <c r="N293" s="10">
        <v>52.37</v>
      </c>
      <c r="O293" s="11">
        <v>217632146.47</v>
      </c>
      <c r="P293" s="11">
        <v>176992449.84999999</v>
      </c>
      <c r="Q293" s="11">
        <v>85</v>
      </c>
      <c r="R293" s="11">
        <v>0</v>
      </c>
      <c r="S293" s="11">
        <v>81249366.950000003</v>
      </c>
      <c r="T293" s="11">
        <v>0</v>
      </c>
      <c r="U293" s="10">
        <v>68136248.930000007</v>
      </c>
      <c r="V293" s="10">
        <v>52398389.43</v>
      </c>
      <c r="W293" s="10">
        <f ca="1">SUMIF(employeewise_report_16569168472!$C$1:$O$2593,D293,employeewise_report_16569168472!$O$1:$O$2593)</f>
        <v>52398389.43</v>
      </c>
      <c r="X293" s="10">
        <f t="shared" ca="1" si="9"/>
        <v>0</v>
      </c>
      <c r="Y293" s="10">
        <v>76.900000000000006</v>
      </c>
      <c r="Z293" s="10">
        <v>15737859.5</v>
      </c>
      <c r="AA293" s="10">
        <v>0</v>
      </c>
      <c r="AB293" s="10">
        <v>0</v>
      </c>
      <c r="AC293" s="10">
        <v>17.7</v>
      </c>
      <c r="AD293" s="10">
        <v>13.88</v>
      </c>
      <c r="AE293" s="10">
        <v>78.42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17</v>
      </c>
      <c r="AL293" s="10">
        <v>220500</v>
      </c>
      <c r="AM293" s="10">
        <v>220500</v>
      </c>
      <c r="AN293" s="10">
        <v>3772.5</v>
      </c>
      <c r="AO293" s="10">
        <v>4.5</v>
      </c>
      <c r="AP293" s="10">
        <v>3570</v>
      </c>
      <c r="AQ293" s="10">
        <v>3903.84</v>
      </c>
      <c r="AR293" s="10">
        <v>3570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14816.34</v>
      </c>
    </row>
    <row r="294" spans="1:52" hidden="1" x14ac:dyDescent="0.3">
      <c r="A294" s="1" t="s">
        <v>268</v>
      </c>
      <c r="B294" s="1" t="s">
        <v>19</v>
      </c>
      <c r="C294" s="1">
        <v>4106</v>
      </c>
      <c r="D294" s="1" t="s">
        <v>289</v>
      </c>
      <c r="E294" s="1" t="s">
        <v>60</v>
      </c>
      <c r="F294" s="3">
        <v>744597610.20000005</v>
      </c>
      <c r="G294" s="3">
        <v>625462339.25</v>
      </c>
      <c r="H294" s="3">
        <v>84</v>
      </c>
      <c r="I294" s="3">
        <v>385</v>
      </c>
      <c r="J294" s="3">
        <v>271.54000000000002</v>
      </c>
      <c r="K294" s="3">
        <f t="shared" si="8"/>
        <v>70.529870129870133</v>
      </c>
      <c r="L294" s="3">
        <v>2094505</v>
      </c>
      <c r="M294" s="3">
        <v>1698148.51</v>
      </c>
      <c r="N294" s="3">
        <v>81.08</v>
      </c>
      <c r="O294" s="11">
        <v>78758741.549999997</v>
      </c>
      <c r="P294" s="11">
        <v>60897453.159999996</v>
      </c>
      <c r="Q294" s="11">
        <v>70</v>
      </c>
      <c r="R294" s="11">
        <v>0</v>
      </c>
      <c r="S294" s="11">
        <v>29650988.93</v>
      </c>
      <c r="T294" s="11">
        <v>0</v>
      </c>
      <c r="U294" s="3">
        <v>20737219.649999999</v>
      </c>
      <c r="V294" s="3">
        <v>23366646.68</v>
      </c>
      <c r="W294" s="10">
        <f ca="1">SUMIF(employeewise_report_16569168472!$C$1:$O$2593,D294,employeewise_report_16569168472!$O$1:$O$2593)</f>
        <v>23366646.68</v>
      </c>
      <c r="X294" s="10">
        <f t="shared" ca="1" si="9"/>
        <v>0</v>
      </c>
      <c r="Y294" s="3">
        <v>112.68</v>
      </c>
      <c r="Z294" s="3">
        <v>0</v>
      </c>
      <c r="AA294" s="3">
        <v>0</v>
      </c>
      <c r="AB294" s="3">
        <v>0</v>
      </c>
      <c r="AC294" s="3">
        <v>11.25</v>
      </c>
      <c r="AD294" s="3">
        <v>9.01</v>
      </c>
      <c r="AE294" s="3">
        <v>80.09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11</v>
      </c>
      <c r="AL294" s="3">
        <v>78000</v>
      </c>
      <c r="AM294" s="3">
        <v>78000</v>
      </c>
      <c r="AN294" s="3">
        <v>590</v>
      </c>
      <c r="AO294" s="3">
        <v>2</v>
      </c>
      <c r="AP294" s="3">
        <v>1980</v>
      </c>
      <c r="AQ294" s="3">
        <v>1391.76</v>
      </c>
      <c r="AR294" s="3">
        <v>1530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5491.76</v>
      </c>
    </row>
    <row r="295" spans="1:52" hidden="1" x14ac:dyDescent="0.3">
      <c r="A295" s="9" t="s">
        <v>513</v>
      </c>
      <c r="B295" s="9" t="s">
        <v>19</v>
      </c>
      <c r="C295" s="9">
        <v>4107</v>
      </c>
      <c r="D295" s="9" t="s">
        <v>526</v>
      </c>
      <c r="E295" s="9" t="s">
        <v>17</v>
      </c>
      <c r="F295" s="10">
        <v>2127203274.5</v>
      </c>
      <c r="G295" s="10">
        <v>1881810790.4000001</v>
      </c>
      <c r="H295" s="10">
        <v>88.46</v>
      </c>
      <c r="I295" s="10">
        <v>775</v>
      </c>
      <c r="J295" s="10">
        <v>667.79</v>
      </c>
      <c r="K295" s="10">
        <f t="shared" si="8"/>
        <v>86.166451612903217</v>
      </c>
      <c r="L295" s="10">
        <v>5507775</v>
      </c>
      <c r="M295" s="10">
        <v>2884620.88</v>
      </c>
      <c r="N295" s="10">
        <v>52.37</v>
      </c>
      <c r="O295" s="11">
        <v>217632146.47</v>
      </c>
      <c r="P295" s="11">
        <v>176992449.84999999</v>
      </c>
      <c r="Q295" s="11">
        <v>85</v>
      </c>
      <c r="R295" s="11">
        <v>0</v>
      </c>
      <c r="S295" s="11">
        <v>81249366.950000003</v>
      </c>
      <c r="T295" s="11">
        <v>0</v>
      </c>
      <c r="U295" s="10">
        <v>4708803.07</v>
      </c>
      <c r="V295" s="10">
        <v>2693125.36</v>
      </c>
      <c r="W295" s="10">
        <f ca="1">SUMIF(employeewise_report_16569168472!$C$1:$O$2593,D295,employeewise_report_16569168472!$O$1:$O$2593)</f>
        <v>2693125.36</v>
      </c>
      <c r="X295" s="10">
        <f t="shared" ca="1" si="9"/>
        <v>0</v>
      </c>
      <c r="Y295" s="10">
        <v>57.19</v>
      </c>
      <c r="Z295" s="10">
        <v>2015677.71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11</v>
      </c>
      <c r="AL295" s="12">
        <v>36000</v>
      </c>
      <c r="AM295" s="12">
        <v>36000</v>
      </c>
      <c r="AN295" s="12">
        <v>0</v>
      </c>
      <c r="AO295" s="10">
        <v>0</v>
      </c>
      <c r="AP295" s="10">
        <v>0</v>
      </c>
      <c r="AQ295" s="11">
        <v>2561.9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2561.9</v>
      </c>
    </row>
    <row r="296" spans="1:52" hidden="1" x14ac:dyDescent="0.3">
      <c r="A296" s="9" t="s">
        <v>422</v>
      </c>
      <c r="B296" s="9" t="s">
        <v>19</v>
      </c>
      <c r="C296" s="9">
        <v>4111</v>
      </c>
      <c r="D296" s="9" t="s">
        <v>439</v>
      </c>
      <c r="E296" s="9" t="s">
        <v>17</v>
      </c>
      <c r="F296" s="10">
        <v>700885293.10000002</v>
      </c>
      <c r="G296" s="10">
        <v>605740730.62</v>
      </c>
      <c r="H296" s="10">
        <v>86.43</v>
      </c>
      <c r="I296" s="10">
        <v>630</v>
      </c>
      <c r="J296" s="10">
        <v>512.16</v>
      </c>
      <c r="K296" s="10">
        <f t="shared" si="8"/>
        <v>81.295238095238091</v>
      </c>
      <c r="L296" s="10">
        <v>1558298.7</v>
      </c>
      <c r="M296" s="10">
        <v>1041917.11</v>
      </c>
      <c r="N296" s="10">
        <v>66.86</v>
      </c>
      <c r="O296" s="11">
        <v>79153861.75</v>
      </c>
      <c r="P296" s="11">
        <v>65493954.799999997</v>
      </c>
      <c r="Q296" s="11">
        <v>85</v>
      </c>
      <c r="R296" s="11">
        <v>0</v>
      </c>
      <c r="S296" s="11">
        <v>52278949.079999998</v>
      </c>
      <c r="T296" s="11">
        <v>0</v>
      </c>
      <c r="U296" s="10">
        <v>17240553.629999999</v>
      </c>
      <c r="V296" s="10">
        <v>15890050.15</v>
      </c>
      <c r="W296" s="10">
        <f ca="1">SUMIF(employeewise_report_16569168472!$C$1:$O$2593,D296,employeewise_report_16569168472!$O$1:$O$2593)</f>
        <v>15890050.15</v>
      </c>
      <c r="X296" s="10">
        <f t="shared" ca="1" si="9"/>
        <v>0</v>
      </c>
      <c r="Y296" s="10">
        <v>92.17</v>
      </c>
      <c r="Z296" s="10">
        <v>0</v>
      </c>
      <c r="AA296" s="10">
        <v>0</v>
      </c>
      <c r="AB296" s="10">
        <v>0</v>
      </c>
      <c r="AC296" s="10">
        <v>22.3</v>
      </c>
      <c r="AD296" s="10">
        <v>17.71</v>
      </c>
      <c r="AE296" s="10">
        <v>79.42</v>
      </c>
      <c r="AF296" s="10">
        <v>0</v>
      </c>
      <c r="AG296" s="10">
        <v>0</v>
      </c>
      <c r="AH296" s="10">
        <v>0</v>
      </c>
      <c r="AI296" s="10">
        <v>0</v>
      </c>
      <c r="AJ296" s="10">
        <v>0</v>
      </c>
      <c r="AK296" s="10">
        <v>28</v>
      </c>
      <c r="AL296" s="10">
        <v>190500</v>
      </c>
      <c r="AM296" s="10">
        <v>190500</v>
      </c>
      <c r="AN296" s="10">
        <v>3346.25</v>
      </c>
      <c r="AO296" s="10">
        <v>3.25</v>
      </c>
      <c r="AP296" s="10">
        <v>3300</v>
      </c>
      <c r="AQ296" s="10">
        <v>2606.31</v>
      </c>
      <c r="AR296" s="10">
        <v>2310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11562.56</v>
      </c>
    </row>
    <row r="297" spans="1:52" hidden="1" x14ac:dyDescent="0.3">
      <c r="A297" s="15" t="s">
        <v>168</v>
      </c>
      <c r="B297" s="15" t="s">
        <v>19</v>
      </c>
      <c r="C297" s="15">
        <v>4114</v>
      </c>
      <c r="D297" s="15" t="s">
        <v>178</v>
      </c>
      <c r="E297" s="15" t="s">
        <v>60</v>
      </c>
      <c r="F297" s="16">
        <v>379893557.14999998</v>
      </c>
      <c r="G297" s="16">
        <v>286717574.06</v>
      </c>
      <c r="H297" s="16">
        <v>75.47</v>
      </c>
      <c r="I297" s="16">
        <v>300</v>
      </c>
      <c r="J297" s="16">
        <v>199.77</v>
      </c>
      <c r="K297" s="16">
        <f t="shared" si="8"/>
        <v>66.59</v>
      </c>
      <c r="L297" s="16">
        <v>558503.4</v>
      </c>
      <c r="M297" s="16">
        <v>635169.03</v>
      </c>
      <c r="N297" s="16">
        <v>113.73</v>
      </c>
      <c r="O297" s="11">
        <v>44160639.700000003</v>
      </c>
      <c r="P297" s="11">
        <v>28530419.620000001</v>
      </c>
      <c r="Q297" s="11">
        <v>0</v>
      </c>
      <c r="R297" s="11">
        <v>0</v>
      </c>
      <c r="S297" s="11">
        <v>20184620.73</v>
      </c>
      <c r="T297" s="11">
        <v>0</v>
      </c>
      <c r="U297" s="16">
        <v>17952801.52</v>
      </c>
      <c r="V297" s="16">
        <v>14632714.869999999</v>
      </c>
      <c r="W297" s="10">
        <f ca="1">SUMIF(employeewise_report_16569168472!$C$1:$O$2593,D297,employeewise_report_16569168472!$O$1:$O$2593)</f>
        <v>14632714.870000001</v>
      </c>
      <c r="X297" s="10">
        <f t="shared" ca="1" si="9"/>
        <v>0</v>
      </c>
      <c r="Y297" s="16">
        <v>81.510000000000005</v>
      </c>
      <c r="Z297" s="16">
        <v>3320086.65</v>
      </c>
      <c r="AA297" s="16">
        <v>0</v>
      </c>
      <c r="AB297" s="16">
        <v>0</v>
      </c>
      <c r="AC297" s="16">
        <v>14.48</v>
      </c>
      <c r="AD297" s="16">
        <v>7.78</v>
      </c>
      <c r="AE297" s="16">
        <v>53.73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8</v>
      </c>
      <c r="AL297" s="16">
        <v>46000</v>
      </c>
      <c r="AM297" s="16">
        <v>46000</v>
      </c>
      <c r="AN297" s="16">
        <v>280</v>
      </c>
      <c r="AO297" s="16">
        <v>1</v>
      </c>
      <c r="AP297" s="16">
        <v>1530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1810</v>
      </c>
    </row>
    <row r="298" spans="1:52" hidden="1" x14ac:dyDescent="0.3">
      <c r="A298" s="15" t="s">
        <v>219</v>
      </c>
      <c r="B298" s="15" t="s">
        <v>19</v>
      </c>
      <c r="C298" s="15">
        <v>4115</v>
      </c>
      <c r="D298" s="15" t="s">
        <v>256</v>
      </c>
      <c r="E298" s="15" t="s">
        <v>17</v>
      </c>
      <c r="F298" s="16">
        <v>654087910</v>
      </c>
      <c r="G298" s="16">
        <v>516598743.81999999</v>
      </c>
      <c r="H298" s="16">
        <v>78.98</v>
      </c>
      <c r="I298" s="16">
        <v>490</v>
      </c>
      <c r="J298" s="16">
        <v>323.94</v>
      </c>
      <c r="K298" s="16">
        <f t="shared" si="8"/>
        <v>66.110204081632645</v>
      </c>
      <c r="L298" s="16">
        <v>1642368</v>
      </c>
      <c r="M298" s="16">
        <v>1562770.45</v>
      </c>
      <c r="N298" s="16">
        <v>95.15</v>
      </c>
      <c r="O298" s="11">
        <v>65134515.859999999</v>
      </c>
      <c r="P298" s="11">
        <v>47515163.189999998</v>
      </c>
      <c r="Q298" s="11">
        <v>70</v>
      </c>
      <c r="R298" s="11">
        <v>0</v>
      </c>
      <c r="S298" s="11">
        <v>18393112.079999998</v>
      </c>
      <c r="T298" s="11">
        <v>0</v>
      </c>
      <c r="U298" s="16">
        <v>19204863.030000001</v>
      </c>
      <c r="V298" s="16">
        <v>15145381.66</v>
      </c>
      <c r="W298" s="10">
        <f ca="1">SUMIF(employeewise_report_16569168472!$C$1:$O$2593,D298,employeewise_report_16569168472!$O$1:$O$2593)</f>
        <v>15145381.66</v>
      </c>
      <c r="X298" s="10">
        <f t="shared" ca="1" si="9"/>
        <v>0</v>
      </c>
      <c r="Y298" s="16">
        <v>78.86</v>
      </c>
      <c r="Z298" s="16">
        <v>4059481.37</v>
      </c>
      <c r="AA298" s="16">
        <v>0</v>
      </c>
      <c r="AB298" s="16">
        <v>0</v>
      </c>
      <c r="AC298" s="16">
        <v>21.77</v>
      </c>
      <c r="AD298" s="16">
        <v>13.1</v>
      </c>
      <c r="AE298" s="16">
        <v>60.17</v>
      </c>
      <c r="AF298" s="16">
        <v>0</v>
      </c>
      <c r="AG298" s="16">
        <v>0</v>
      </c>
      <c r="AH298" s="16">
        <v>0</v>
      </c>
      <c r="AI298" s="16">
        <v>0</v>
      </c>
      <c r="AJ298" s="16">
        <v>0</v>
      </c>
      <c r="AK298" s="16">
        <v>24</v>
      </c>
      <c r="AL298" s="16">
        <v>112000</v>
      </c>
      <c r="AM298" s="16">
        <v>112000</v>
      </c>
      <c r="AN298" s="16">
        <v>1340</v>
      </c>
      <c r="AO298" s="16">
        <v>3.5</v>
      </c>
      <c r="AP298" s="16">
        <v>2310</v>
      </c>
      <c r="AQ298" s="16">
        <v>2297.9299999999998</v>
      </c>
      <c r="AR298" s="16">
        <v>0</v>
      </c>
      <c r="AS298" s="16">
        <v>0</v>
      </c>
      <c r="AT298" s="16">
        <v>0</v>
      </c>
      <c r="AU298" s="16">
        <v>0</v>
      </c>
      <c r="AV298" s="16">
        <v>0</v>
      </c>
      <c r="AW298" s="16">
        <v>0</v>
      </c>
      <c r="AX298" s="16">
        <v>0</v>
      </c>
      <c r="AY298" s="16">
        <v>0</v>
      </c>
      <c r="AZ298" s="16">
        <v>5947.93</v>
      </c>
    </row>
    <row r="299" spans="1:52" hidden="1" x14ac:dyDescent="0.3">
      <c r="A299" s="15" t="s">
        <v>219</v>
      </c>
      <c r="B299" s="15" t="s">
        <v>19</v>
      </c>
      <c r="C299" s="15">
        <v>4116</v>
      </c>
      <c r="D299" s="15" t="s">
        <v>255</v>
      </c>
      <c r="E299" s="15" t="s">
        <v>60</v>
      </c>
      <c r="F299" s="16">
        <v>654087910</v>
      </c>
      <c r="G299" s="16">
        <v>516598743.81999999</v>
      </c>
      <c r="H299" s="16">
        <v>78.98</v>
      </c>
      <c r="I299" s="16">
        <v>490</v>
      </c>
      <c r="J299" s="16">
        <v>323.94</v>
      </c>
      <c r="K299" s="16">
        <f t="shared" si="8"/>
        <v>66.110204081632645</v>
      </c>
      <c r="L299" s="16">
        <v>1642368</v>
      </c>
      <c r="M299" s="16">
        <v>1562770.45</v>
      </c>
      <c r="N299" s="16">
        <v>95.15</v>
      </c>
      <c r="O299" s="11">
        <v>65134515.859999999</v>
      </c>
      <c r="P299" s="11">
        <v>47515163.189999998</v>
      </c>
      <c r="Q299" s="11">
        <v>70</v>
      </c>
      <c r="R299" s="11">
        <v>0</v>
      </c>
      <c r="S299" s="11">
        <v>18393112.079999998</v>
      </c>
      <c r="T299" s="11">
        <v>0</v>
      </c>
      <c r="U299" s="16">
        <v>8592826.4800000004</v>
      </c>
      <c r="V299" s="16">
        <v>8147093.1200000001</v>
      </c>
      <c r="W299" s="10">
        <f ca="1">SUMIF(employeewise_report_16569168472!$C$1:$O$2593,D299,employeewise_report_16569168472!$O$1:$O$2593)</f>
        <v>8147093.1199999992</v>
      </c>
      <c r="X299" s="10">
        <f t="shared" ca="1" si="9"/>
        <v>0</v>
      </c>
      <c r="Y299" s="16">
        <v>94.81</v>
      </c>
      <c r="Z299" s="16">
        <v>0</v>
      </c>
      <c r="AA299" s="16">
        <v>0</v>
      </c>
      <c r="AB299" s="16">
        <v>0</v>
      </c>
      <c r="AC299" s="16">
        <v>10.24</v>
      </c>
      <c r="AD299" s="16">
        <v>7.23</v>
      </c>
      <c r="AE299" s="16">
        <v>70.61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18</v>
      </c>
      <c r="AL299" s="16">
        <v>50000</v>
      </c>
      <c r="AM299" s="16">
        <v>50000</v>
      </c>
      <c r="AN299" s="16">
        <v>500</v>
      </c>
      <c r="AO299" s="16">
        <v>2</v>
      </c>
      <c r="AP299" s="16">
        <v>1200</v>
      </c>
      <c r="AQ299" s="16">
        <v>875.4</v>
      </c>
      <c r="AR299" s="16">
        <v>0</v>
      </c>
      <c r="AS299" s="16">
        <v>0</v>
      </c>
      <c r="AT299" s="16">
        <v>0</v>
      </c>
      <c r="AU299" s="16">
        <v>0</v>
      </c>
      <c r="AV299" s="16">
        <v>0</v>
      </c>
      <c r="AW299" s="16">
        <v>0</v>
      </c>
      <c r="AX299" s="16">
        <v>0</v>
      </c>
      <c r="AY299" s="16">
        <v>0</v>
      </c>
      <c r="AZ299" s="16">
        <v>2575.4</v>
      </c>
    </row>
    <row r="300" spans="1:52" hidden="1" x14ac:dyDescent="0.3">
      <c r="A300" s="9" t="s">
        <v>513</v>
      </c>
      <c r="B300" s="9" t="s">
        <v>19</v>
      </c>
      <c r="C300" s="9">
        <v>4123</v>
      </c>
      <c r="D300" s="9" t="s">
        <v>525</v>
      </c>
      <c r="E300" s="9" t="s">
        <v>60</v>
      </c>
      <c r="F300" s="10">
        <v>2127203274.5</v>
      </c>
      <c r="G300" s="10">
        <v>1881810790.4000001</v>
      </c>
      <c r="H300" s="10">
        <v>88.46</v>
      </c>
      <c r="I300" s="10">
        <v>775</v>
      </c>
      <c r="J300" s="10">
        <v>667.79</v>
      </c>
      <c r="K300" s="10">
        <f t="shared" si="8"/>
        <v>86.166451612903217</v>
      </c>
      <c r="L300" s="10">
        <v>5507775</v>
      </c>
      <c r="M300" s="10">
        <v>2884620.88</v>
      </c>
      <c r="N300" s="10">
        <v>52.37</v>
      </c>
      <c r="O300" s="11">
        <v>217632146.47</v>
      </c>
      <c r="P300" s="11">
        <v>176992449.84999999</v>
      </c>
      <c r="Q300" s="11">
        <v>85</v>
      </c>
      <c r="R300" s="11">
        <v>0</v>
      </c>
      <c r="S300" s="11">
        <v>81249366.950000003</v>
      </c>
      <c r="T300" s="11">
        <v>0</v>
      </c>
      <c r="U300" s="10">
        <v>2996265.37</v>
      </c>
      <c r="V300" s="10">
        <v>3057034.19</v>
      </c>
      <c r="W300" s="10">
        <f ca="1">SUMIF(employeewise_report_16569168472!$C$1:$O$2593,D300,employeewise_report_16569168472!$O$1:$O$2593)</f>
        <v>3057034.19</v>
      </c>
      <c r="X300" s="10">
        <f t="shared" ca="1" si="9"/>
        <v>0</v>
      </c>
      <c r="Y300" s="10">
        <v>102.03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10">
        <v>0</v>
      </c>
      <c r="AJ300" s="10">
        <v>0</v>
      </c>
      <c r="AK300" s="10">
        <v>8</v>
      </c>
      <c r="AL300" s="10">
        <v>30000</v>
      </c>
      <c r="AM300" s="10">
        <v>30000</v>
      </c>
      <c r="AN300" s="10">
        <v>0</v>
      </c>
      <c r="AO300" s="10">
        <v>0</v>
      </c>
      <c r="AP300" s="10">
        <v>1980</v>
      </c>
      <c r="AQ300" s="10">
        <v>1463.94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3443.94</v>
      </c>
    </row>
    <row r="301" spans="1:52" hidden="1" x14ac:dyDescent="0.3">
      <c r="A301" s="1" t="s">
        <v>195</v>
      </c>
      <c r="B301" s="1" t="s">
        <v>19</v>
      </c>
      <c r="C301" s="1">
        <v>4145</v>
      </c>
      <c r="D301" s="1" t="s">
        <v>216</v>
      </c>
      <c r="E301" s="1" t="s">
        <v>17</v>
      </c>
      <c r="F301" s="3">
        <v>284208431.60000002</v>
      </c>
      <c r="G301" s="3">
        <v>220722406.90000001</v>
      </c>
      <c r="H301" s="3">
        <v>77.66</v>
      </c>
      <c r="I301" s="3">
        <v>190</v>
      </c>
      <c r="J301" s="3">
        <v>186.27</v>
      </c>
      <c r="K301" s="3">
        <f t="shared" si="8"/>
        <v>98.036842105263162</v>
      </c>
      <c r="L301" s="3">
        <v>552258</v>
      </c>
      <c r="M301" s="3">
        <v>480501.8</v>
      </c>
      <c r="N301" s="3">
        <v>87.01</v>
      </c>
      <c r="O301" s="11">
        <v>32053354.91</v>
      </c>
      <c r="P301" s="11">
        <v>23053904.039999999</v>
      </c>
      <c r="Q301" s="11">
        <v>70</v>
      </c>
      <c r="R301" s="11">
        <v>0</v>
      </c>
      <c r="S301" s="11">
        <v>20953834.210000001</v>
      </c>
      <c r="T301" s="11">
        <v>0</v>
      </c>
      <c r="U301" s="3">
        <v>2106039.29</v>
      </c>
      <c r="V301" s="3">
        <v>1308505.04</v>
      </c>
      <c r="W301" s="10">
        <f ca="1">SUMIF(employeewise_report_16569168472!$C$1:$O$2593,D301,employeewise_report_16569168472!$O$1:$O$2593)</f>
        <v>1308505.0399999998</v>
      </c>
      <c r="X301" s="10">
        <f t="shared" ca="1" si="9"/>
        <v>0</v>
      </c>
      <c r="Y301" s="3">
        <v>62.13</v>
      </c>
      <c r="Z301" s="3">
        <v>797534.25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5</v>
      </c>
      <c r="AL301" s="12">
        <v>14000</v>
      </c>
      <c r="AM301" s="12">
        <v>14000</v>
      </c>
      <c r="AN301" s="12">
        <v>0</v>
      </c>
      <c r="AO301" s="3">
        <v>0</v>
      </c>
      <c r="AP301" s="3">
        <v>0</v>
      </c>
      <c r="AQ301" s="11">
        <v>2265.48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2265.48</v>
      </c>
    </row>
    <row r="302" spans="1:52" hidden="1" x14ac:dyDescent="0.3">
      <c r="A302" s="9" t="s">
        <v>459</v>
      </c>
      <c r="B302" s="9" t="s">
        <v>19</v>
      </c>
      <c r="C302" s="9">
        <v>4150</v>
      </c>
      <c r="D302" s="9" t="s">
        <v>483</v>
      </c>
      <c r="E302" s="9" t="s">
        <v>17</v>
      </c>
      <c r="F302" s="10">
        <v>371203880.19999999</v>
      </c>
      <c r="G302" s="10">
        <v>304875395.93000001</v>
      </c>
      <c r="H302" s="10">
        <v>82.13</v>
      </c>
      <c r="I302" s="10">
        <v>260</v>
      </c>
      <c r="J302" s="10">
        <v>201.96</v>
      </c>
      <c r="K302" s="10">
        <f t="shared" si="8"/>
        <v>77.676923076923075</v>
      </c>
      <c r="L302" s="10">
        <v>884289</v>
      </c>
      <c r="M302" s="10">
        <v>498796</v>
      </c>
      <c r="N302" s="10">
        <v>56.41</v>
      </c>
      <c r="O302" s="11">
        <v>38807640.07</v>
      </c>
      <c r="P302" s="11">
        <v>31342384.27</v>
      </c>
      <c r="Q302" s="11">
        <v>85</v>
      </c>
      <c r="R302" s="11">
        <v>0</v>
      </c>
      <c r="S302" s="11">
        <v>17142369.280000001</v>
      </c>
      <c r="T302" s="11">
        <v>0</v>
      </c>
      <c r="U302" s="10">
        <v>4095878.41</v>
      </c>
      <c r="V302" s="10">
        <v>1995513.4</v>
      </c>
      <c r="W302" s="10">
        <f ca="1">SUMIF(employeewise_report_16569168472!$C$1:$O$2593,D302,employeewise_report_16569168472!$O$1:$O$2593)</f>
        <v>1995513.4</v>
      </c>
      <c r="X302" s="10">
        <f t="shared" ca="1" si="9"/>
        <v>0</v>
      </c>
      <c r="Y302" s="10">
        <v>48.72</v>
      </c>
      <c r="Z302" s="10">
        <v>2100365.0099999998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10">
        <v>0</v>
      </c>
      <c r="AJ302" s="10">
        <v>0</v>
      </c>
      <c r="AK302" s="10">
        <v>9</v>
      </c>
      <c r="AL302" s="12">
        <v>50000</v>
      </c>
      <c r="AM302" s="12">
        <v>50000</v>
      </c>
      <c r="AN302" s="12">
        <v>340</v>
      </c>
      <c r="AO302" s="10">
        <v>1</v>
      </c>
      <c r="AP302" s="10">
        <v>0</v>
      </c>
      <c r="AQ302" s="11">
        <v>2543.94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2883.94</v>
      </c>
    </row>
    <row r="303" spans="1:52" hidden="1" x14ac:dyDescent="0.3">
      <c r="A303" s="9" t="s">
        <v>513</v>
      </c>
      <c r="B303" s="9" t="s">
        <v>19</v>
      </c>
      <c r="C303" s="9">
        <v>4156</v>
      </c>
      <c r="D303" s="9" t="s">
        <v>587</v>
      </c>
      <c r="E303" s="9" t="s">
        <v>60</v>
      </c>
      <c r="F303" s="10">
        <v>2127203274.5</v>
      </c>
      <c r="G303" s="10">
        <v>1881810790.4000001</v>
      </c>
      <c r="H303" s="10">
        <v>88.46</v>
      </c>
      <c r="I303" s="10">
        <v>775</v>
      </c>
      <c r="J303" s="10">
        <v>667.79</v>
      </c>
      <c r="K303" s="10">
        <f t="shared" si="8"/>
        <v>86.166451612903217</v>
      </c>
      <c r="L303" s="10">
        <v>5507775</v>
      </c>
      <c r="M303" s="10">
        <v>2884620.88</v>
      </c>
      <c r="N303" s="10">
        <v>52.37</v>
      </c>
      <c r="O303" s="11">
        <v>217632146.47</v>
      </c>
      <c r="P303" s="11">
        <v>176992449.84999999</v>
      </c>
      <c r="Q303" s="11">
        <v>85</v>
      </c>
      <c r="R303" s="11">
        <v>0</v>
      </c>
      <c r="S303" s="11">
        <v>81249366.950000003</v>
      </c>
      <c r="T303" s="11">
        <v>0</v>
      </c>
      <c r="U303" s="10">
        <v>11784400.779999999</v>
      </c>
      <c r="V303" s="10">
        <v>15990873.51</v>
      </c>
      <c r="W303" s="10">
        <f ca="1">SUMIF(employeewise_report_16569168472!$C$1:$O$2593,D303,employeewise_report_16569168472!$O$1:$O$2593)</f>
        <v>15990873.51</v>
      </c>
      <c r="X303" s="10">
        <f t="shared" ca="1" si="9"/>
        <v>0</v>
      </c>
      <c r="Y303" s="10">
        <v>135.69999999999999</v>
      </c>
      <c r="Z303" s="10">
        <v>0</v>
      </c>
      <c r="AA303" s="10">
        <v>0</v>
      </c>
      <c r="AB303" s="10">
        <v>0</v>
      </c>
      <c r="AC303" s="10">
        <v>5.91</v>
      </c>
      <c r="AD303" s="10">
        <v>3.48</v>
      </c>
      <c r="AE303" s="10">
        <v>58.88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14</v>
      </c>
      <c r="AL303" s="10">
        <v>41000</v>
      </c>
      <c r="AM303" s="10">
        <v>41000</v>
      </c>
      <c r="AN303" s="10">
        <v>0</v>
      </c>
      <c r="AO303" s="10">
        <v>0</v>
      </c>
      <c r="AP303" s="10">
        <v>2700</v>
      </c>
      <c r="AQ303" s="10">
        <v>1463.94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4163.9399999999996</v>
      </c>
    </row>
    <row r="304" spans="1:52" hidden="1" x14ac:dyDescent="0.3">
      <c r="A304" s="9" t="s">
        <v>513</v>
      </c>
      <c r="B304" s="9" t="s">
        <v>19</v>
      </c>
      <c r="C304" s="9">
        <v>4157</v>
      </c>
      <c r="D304" s="9" t="s">
        <v>595</v>
      </c>
      <c r="E304" s="9" t="s">
        <v>17</v>
      </c>
      <c r="F304" s="10">
        <v>2127203274.5</v>
      </c>
      <c r="G304" s="10">
        <v>1881810790.4000001</v>
      </c>
      <c r="H304" s="10">
        <v>88.46</v>
      </c>
      <c r="I304" s="10">
        <v>775</v>
      </c>
      <c r="J304" s="10">
        <v>667.79</v>
      </c>
      <c r="K304" s="10">
        <f t="shared" si="8"/>
        <v>86.166451612903217</v>
      </c>
      <c r="L304" s="10">
        <v>5507775</v>
      </c>
      <c r="M304" s="10">
        <v>2884620.88</v>
      </c>
      <c r="N304" s="10">
        <v>52.37</v>
      </c>
      <c r="O304" s="11">
        <v>217632146.47</v>
      </c>
      <c r="P304" s="11">
        <v>176992449.84999999</v>
      </c>
      <c r="Q304" s="11">
        <v>85</v>
      </c>
      <c r="R304" s="11">
        <v>0</v>
      </c>
      <c r="S304" s="11">
        <v>81249366.950000003</v>
      </c>
      <c r="T304" s="11">
        <v>0</v>
      </c>
      <c r="U304" s="10">
        <v>1436666.67</v>
      </c>
      <c r="V304" s="10">
        <v>1214278</v>
      </c>
      <c r="W304" s="10">
        <f ca="1">SUMIF(employeewise_report_16569168472!$C$1:$O$2593,D304,employeewise_report_16569168472!$O$1:$O$2593)</f>
        <v>1214278</v>
      </c>
      <c r="X304" s="10">
        <f t="shared" ca="1" si="9"/>
        <v>0</v>
      </c>
      <c r="Y304" s="10">
        <v>84.52</v>
      </c>
      <c r="Z304" s="10">
        <v>222388.67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10">
        <v>0</v>
      </c>
      <c r="AJ304" s="10">
        <v>0</v>
      </c>
      <c r="AK304" s="10">
        <v>9</v>
      </c>
      <c r="AL304" s="10">
        <v>52500</v>
      </c>
      <c r="AM304" s="10">
        <v>52500</v>
      </c>
      <c r="AN304" s="10">
        <v>335</v>
      </c>
      <c r="AO304" s="10">
        <v>1</v>
      </c>
      <c r="AP304" s="10">
        <v>2805</v>
      </c>
      <c r="AQ304" s="10">
        <v>2561.9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5701.9</v>
      </c>
    </row>
    <row r="305" spans="1:52" hidden="1" x14ac:dyDescent="0.3">
      <c r="A305" s="1" t="s">
        <v>84</v>
      </c>
      <c r="B305" s="1" t="s">
        <v>19</v>
      </c>
      <c r="C305" s="1">
        <v>4168</v>
      </c>
      <c r="D305" s="1" t="s">
        <v>96</v>
      </c>
      <c r="E305" s="1" t="s">
        <v>17</v>
      </c>
      <c r="F305" s="3">
        <v>143374526</v>
      </c>
      <c r="G305" s="3">
        <v>138557890.38999999</v>
      </c>
      <c r="H305" s="3">
        <v>96.64</v>
      </c>
      <c r="I305" s="3">
        <v>65</v>
      </c>
      <c r="J305" s="3">
        <v>61.88</v>
      </c>
      <c r="K305" s="3">
        <f t="shared" si="8"/>
        <v>95.2</v>
      </c>
      <c r="L305" s="3">
        <v>345345</v>
      </c>
      <c r="M305" s="3">
        <v>338391.6</v>
      </c>
      <c r="N305" s="3">
        <v>97.99</v>
      </c>
      <c r="O305" s="11">
        <v>15445405.609999999</v>
      </c>
      <c r="P305" s="11">
        <v>11378390.43</v>
      </c>
      <c r="Q305" s="11">
        <v>70</v>
      </c>
      <c r="R305" s="11">
        <v>0</v>
      </c>
      <c r="S305" s="11">
        <v>8194675.7199999997</v>
      </c>
      <c r="T305" s="11">
        <v>0</v>
      </c>
      <c r="U305" s="3">
        <v>13753369.9</v>
      </c>
      <c r="V305" s="3">
        <v>13408735.189999999</v>
      </c>
      <c r="W305" s="10">
        <f ca="1">SUMIF(employeewise_report_16569168472!$C$1:$O$2593,D305,employeewise_report_16569168472!$O$1:$O$2593)</f>
        <v>13408735.189999999</v>
      </c>
      <c r="X305" s="10">
        <f t="shared" ca="1" si="9"/>
        <v>0</v>
      </c>
      <c r="Y305" s="3">
        <v>97.49</v>
      </c>
      <c r="Z305" s="3">
        <v>0</v>
      </c>
      <c r="AA305" s="3">
        <v>0</v>
      </c>
      <c r="AB305" s="3">
        <v>0</v>
      </c>
      <c r="AC305" s="3">
        <v>6.5</v>
      </c>
      <c r="AD305" s="3">
        <v>7.03</v>
      </c>
      <c r="AE305" s="3">
        <v>100</v>
      </c>
      <c r="AF305" s="3">
        <v>0.53</v>
      </c>
      <c r="AG305" s="3">
        <v>0</v>
      </c>
      <c r="AH305" s="3">
        <v>0</v>
      </c>
      <c r="AI305" s="3">
        <v>0</v>
      </c>
      <c r="AJ305" s="3">
        <v>0</v>
      </c>
      <c r="AK305" s="3">
        <v>13</v>
      </c>
      <c r="AL305" s="3">
        <v>98000</v>
      </c>
      <c r="AM305" s="3">
        <v>98000</v>
      </c>
      <c r="AN305" s="3">
        <v>945</v>
      </c>
      <c r="AO305" s="3">
        <v>2.25</v>
      </c>
      <c r="AP305" s="3">
        <v>3300</v>
      </c>
      <c r="AQ305" s="3">
        <v>2320.61</v>
      </c>
      <c r="AR305" s="3">
        <v>3300</v>
      </c>
      <c r="AS305" s="3">
        <v>238.5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10104.11</v>
      </c>
    </row>
    <row r="306" spans="1:52" hidden="1" x14ac:dyDescent="0.3">
      <c r="A306" s="9" t="s">
        <v>513</v>
      </c>
      <c r="B306" s="9" t="s">
        <v>19</v>
      </c>
      <c r="C306" s="9">
        <v>4172</v>
      </c>
      <c r="D306" s="9" t="s">
        <v>524</v>
      </c>
      <c r="E306" s="9" t="s">
        <v>17</v>
      </c>
      <c r="F306" s="10">
        <v>2127203274.5</v>
      </c>
      <c r="G306" s="10">
        <v>1881810790.4000001</v>
      </c>
      <c r="H306" s="10">
        <v>88.46</v>
      </c>
      <c r="I306" s="10">
        <v>775</v>
      </c>
      <c r="J306" s="10">
        <v>667.79</v>
      </c>
      <c r="K306" s="10">
        <f t="shared" si="8"/>
        <v>86.166451612903217</v>
      </c>
      <c r="L306" s="10">
        <v>5507775</v>
      </c>
      <c r="M306" s="10">
        <v>2884620.88</v>
      </c>
      <c r="N306" s="10">
        <v>52.37</v>
      </c>
      <c r="O306" s="11">
        <v>217632146.47</v>
      </c>
      <c r="P306" s="11">
        <v>176992449.84999999</v>
      </c>
      <c r="Q306" s="11">
        <v>85</v>
      </c>
      <c r="R306" s="11">
        <v>0</v>
      </c>
      <c r="S306" s="11">
        <v>81249366.950000003</v>
      </c>
      <c r="T306" s="11">
        <v>0</v>
      </c>
      <c r="U306" s="10">
        <v>29888351.600000001</v>
      </c>
      <c r="V306" s="10">
        <v>17645266.57</v>
      </c>
      <c r="W306" s="10">
        <f ca="1">SUMIF(employeewise_report_16569168472!$C$1:$O$2593,D306,employeewise_report_16569168472!$O$1:$O$2593)</f>
        <v>17635996.57</v>
      </c>
      <c r="X306" s="10">
        <f t="shared" ca="1" si="9"/>
        <v>9270</v>
      </c>
      <c r="Y306" s="10">
        <v>59.04</v>
      </c>
      <c r="Z306" s="10">
        <v>12243085.029999999</v>
      </c>
      <c r="AA306" s="10">
        <v>0</v>
      </c>
      <c r="AB306" s="10">
        <v>0</v>
      </c>
      <c r="AC306" s="10">
        <v>9.48</v>
      </c>
      <c r="AD306" s="10">
        <v>7.36</v>
      </c>
      <c r="AE306" s="10">
        <v>77.64</v>
      </c>
      <c r="AF306" s="10">
        <v>0</v>
      </c>
      <c r="AG306" s="10">
        <v>0</v>
      </c>
      <c r="AH306" s="10">
        <v>0</v>
      </c>
      <c r="AI306" s="10">
        <v>0</v>
      </c>
      <c r="AJ306" s="10">
        <v>0</v>
      </c>
      <c r="AK306" s="10">
        <v>21</v>
      </c>
      <c r="AL306" s="12">
        <v>184000</v>
      </c>
      <c r="AM306" s="12">
        <v>184000</v>
      </c>
      <c r="AN306" s="12">
        <v>3107.5</v>
      </c>
      <c r="AO306" s="10">
        <v>3.25</v>
      </c>
      <c r="AP306" s="10">
        <v>0</v>
      </c>
      <c r="AQ306" s="11">
        <v>2561.9</v>
      </c>
      <c r="AR306" s="10">
        <v>2310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7979.4</v>
      </c>
    </row>
    <row r="307" spans="1:52" hidden="1" x14ac:dyDescent="0.3">
      <c r="A307" s="9" t="s">
        <v>459</v>
      </c>
      <c r="B307" s="9" t="s">
        <v>19</v>
      </c>
      <c r="C307" s="9">
        <v>4181</v>
      </c>
      <c r="D307" s="9" t="s">
        <v>470</v>
      </c>
      <c r="E307" s="9" t="s">
        <v>17</v>
      </c>
      <c r="F307" s="10">
        <v>371203880.19999999</v>
      </c>
      <c r="G307" s="10">
        <v>304875395.93000001</v>
      </c>
      <c r="H307" s="10">
        <v>82.13</v>
      </c>
      <c r="I307" s="10">
        <v>260</v>
      </c>
      <c r="J307" s="10">
        <v>201.96</v>
      </c>
      <c r="K307" s="10">
        <f t="shared" si="8"/>
        <v>77.676923076923075</v>
      </c>
      <c r="L307" s="10">
        <v>884289</v>
      </c>
      <c r="M307" s="10">
        <v>498796</v>
      </c>
      <c r="N307" s="10">
        <v>56.41</v>
      </c>
      <c r="O307" s="11">
        <v>38807640.07</v>
      </c>
      <c r="P307" s="11">
        <v>31342384.27</v>
      </c>
      <c r="Q307" s="11">
        <v>85</v>
      </c>
      <c r="R307" s="11">
        <v>0</v>
      </c>
      <c r="S307" s="11">
        <v>17142369.280000001</v>
      </c>
      <c r="T307" s="11">
        <v>0</v>
      </c>
      <c r="U307" s="10">
        <v>22047628.039999999</v>
      </c>
      <c r="V307" s="10">
        <v>21073928.260000002</v>
      </c>
      <c r="W307" s="10">
        <f ca="1">SUMIF(employeewise_report_16569168472!$C$1:$O$2593,D307,employeewise_report_16569168472!$O$1:$O$2593)</f>
        <v>21073928.259999998</v>
      </c>
      <c r="X307" s="10">
        <f t="shared" ca="1" si="9"/>
        <v>0</v>
      </c>
      <c r="Y307" s="10">
        <v>95.58</v>
      </c>
      <c r="Z307" s="10">
        <v>0</v>
      </c>
      <c r="AA307" s="10">
        <v>0</v>
      </c>
      <c r="AB307" s="10">
        <v>0</v>
      </c>
      <c r="AC307" s="10">
        <v>16.04</v>
      </c>
      <c r="AD307" s="10">
        <v>24.74</v>
      </c>
      <c r="AE307" s="10">
        <v>100</v>
      </c>
      <c r="AF307" s="10">
        <v>8.6999999999999993</v>
      </c>
      <c r="AG307" s="10">
        <v>0</v>
      </c>
      <c r="AH307" s="10">
        <v>0</v>
      </c>
      <c r="AI307" s="10">
        <v>0</v>
      </c>
      <c r="AJ307" s="10">
        <v>0</v>
      </c>
      <c r="AK307" s="10">
        <v>39</v>
      </c>
      <c r="AL307" s="10">
        <v>194500</v>
      </c>
      <c r="AM307" s="10">
        <v>194500</v>
      </c>
      <c r="AN307" s="10">
        <v>2621.25</v>
      </c>
      <c r="AO307" s="10">
        <v>3.75</v>
      </c>
      <c r="AP307" s="10">
        <v>3300</v>
      </c>
      <c r="AQ307" s="10">
        <v>2543.94</v>
      </c>
      <c r="AR307" s="10">
        <v>3300</v>
      </c>
      <c r="AS307" s="10">
        <v>3915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15680.19</v>
      </c>
    </row>
    <row r="308" spans="1:52" hidden="1" x14ac:dyDescent="0.3">
      <c r="A308" s="9" t="s">
        <v>422</v>
      </c>
      <c r="B308" s="9" t="s">
        <v>19</v>
      </c>
      <c r="C308" s="9">
        <v>4184</v>
      </c>
      <c r="D308" s="9" t="s">
        <v>457</v>
      </c>
      <c r="E308" s="9" t="s">
        <v>63</v>
      </c>
      <c r="F308" s="10">
        <v>700885293.10000002</v>
      </c>
      <c r="G308" s="10">
        <v>605740730.62</v>
      </c>
      <c r="H308" s="10">
        <v>86.43</v>
      </c>
      <c r="I308" s="10">
        <v>630</v>
      </c>
      <c r="J308" s="10">
        <v>512.16</v>
      </c>
      <c r="K308" s="10">
        <f t="shared" si="8"/>
        <v>81.295238095238091</v>
      </c>
      <c r="L308" s="10">
        <v>1558298.7</v>
      </c>
      <c r="M308" s="10">
        <v>1041917.11</v>
      </c>
      <c r="N308" s="10">
        <v>66.86</v>
      </c>
      <c r="O308" s="11">
        <v>79153861.75</v>
      </c>
      <c r="P308" s="11">
        <v>65493954.799999997</v>
      </c>
      <c r="Q308" s="11">
        <v>85</v>
      </c>
      <c r="R308" s="11">
        <v>0</v>
      </c>
      <c r="S308" s="11">
        <v>52278949.079999998</v>
      </c>
      <c r="T308" s="11">
        <v>0</v>
      </c>
      <c r="U308" s="10">
        <v>4919931.92</v>
      </c>
      <c r="V308" s="10">
        <v>3757347.98</v>
      </c>
      <c r="W308" s="10">
        <f ca="1">SUMIF(employeewise_report_16569168472!$C$1:$O$2593,D308,employeewise_report_16569168472!$O$1:$O$2593)</f>
        <v>3757347.98</v>
      </c>
      <c r="X308" s="10">
        <f t="shared" ca="1" si="9"/>
        <v>0</v>
      </c>
      <c r="Y308" s="10">
        <v>76.37</v>
      </c>
      <c r="Z308" s="10">
        <v>1162583.94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10">
        <v>0</v>
      </c>
      <c r="AJ308" s="10">
        <v>0</v>
      </c>
      <c r="AK308" s="10">
        <v>22</v>
      </c>
      <c r="AL308" s="10">
        <v>108500</v>
      </c>
      <c r="AM308" s="10">
        <v>108500</v>
      </c>
      <c r="AN308" s="10">
        <v>1213.75</v>
      </c>
      <c r="AO308" s="10">
        <v>3.25</v>
      </c>
      <c r="AP308" s="10">
        <v>3570</v>
      </c>
      <c r="AQ308" s="10">
        <v>3971.52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8755.27</v>
      </c>
    </row>
    <row r="309" spans="1:52" hidden="1" x14ac:dyDescent="0.3">
      <c r="A309" s="15" t="s">
        <v>219</v>
      </c>
      <c r="B309" s="15" t="s">
        <v>19</v>
      </c>
      <c r="C309" s="15">
        <v>4188</v>
      </c>
      <c r="D309" s="15" t="s">
        <v>254</v>
      </c>
      <c r="E309" s="15" t="s">
        <v>60</v>
      </c>
      <c r="F309" s="16">
        <v>654087910</v>
      </c>
      <c r="G309" s="16">
        <v>516598743.81999999</v>
      </c>
      <c r="H309" s="16">
        <v>78.98</v>
      </c>
      <c r="I309" s="16">
        <v>490</v>
      </c>
      <c r="J309" s="16">
        <v>323.94</v>
      </c>
      <c r="K309" s="16">
        <f t="shared" si="8"/>
        <v>66.110204081632645</v>
      </c>
      <c r="L309" s="16">
        <v>1642368</v>
      </c>
      <c r="M309" s="16">
        <v>1562770.45</v>
      </c>
      <c r="N309" s="16">
        <v>95.15</v>
      </c>
      <c r="O309" s="11">
        <v>65134515.859999999</v>
      </c>
      <c r="P309" s="11">
        <v>47515163.189999998</v>
      </c>
      <c r="Q309" s="11">
        <v>70</v>
      </c>
      <c r="R309" s="11">
        <v>0</v>
      </c>
      <c r="S309" s="11">
        <v>18393112.079999998</v>
      </c>
      <c r="T309" s="11">
        <v>0</v>
      </c>
      <c r="U309" s="16">
        <v>12220122.210000001</v>
      </c>
      <c r="V309" s="16">
        <v>12023332.43</v>
      </c>
      <c r="W309" s="10">
        <f ca="1">SUMIF(employeewise_report_16569168472!$C$1:$O$2593,D309,employeewise_report_16569168472!$O$1:$O$2593)</f>
        <v>12023332.430000002</v>
      </c>
      <c r="X309" s="10">
        <f t="shared" ca="1" si="9"/>
        <v>0</v>
      </c>
      <c r="Y309" s="16">
        <v>98.39</v>
      </c>
      <c r="Z309" s="16">
        <v>0</v>
      </c>
      <c r="AA309" s="16">
        <v>0</v>
      </c>
      <c r="AB309" s="16">
        <v>0</v>
      </c>
      <c r="AC309" s="16">
        <v>13.85</v>
      </c>
      <c r="AD309" s="16">
        <v>6.31</v>
      </c>
      <c r="AE309" s="16">
        <v>45.56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18</v>
      </c>
      <c r="AL309" s="16">
        <v>66000</v>
      </c>
      <c r="AM309" s="16">
        <v>66000</v>
      </c>
      <c r="AN309" s="16">
        <v>575</v>
      </c>
      <c r="AO309" s="16">
        <v>1.25</v>
      </c>
      <c r="AP309" s="16">
        <v>1800</v>
      </c>
      <c r="AQ309" s="16">
        <v>1313.1</v>
      </c>
      <c r="AR309" s="16">
        <v>0</v>
      </c>
      <c r="AS309" s="16">
        <v>0</v>
      </c>
      <c r="AT309" s="16">
        <v>0</v>
      </c>
      <c r="AU309" s="16">
        <v>0</v>
      </c>
      <c r="AV309" s="16">
        <v>0</v>
      </c>
      <c r="AW309" s="16">
        <v>0</v>
      </c>
      <c r="AX309" s="16">
        <v>0</v>
      </c>
      <c r="AY309" s="16">
        <v>0</v>
      </c>
      <c r="AZ309" s="16">
        <v>3688.1</v>
      </c>
    </row>
    <row r="310" spans="1:52" hidden="1" x14ac:dyDescent="0.3">
      <c r="A310" s="15" t="s">
        <v>219</v>
      </c>
      <c r="B310" s="15" t="s">
        <v>19</v>
      </c>
      <c r="C310" s="15">
        <v>4189</v>
      </c>
      <c r="D310" s="15" t="s">
        <v>253</v>
      </c>
      <c r="E310" s="15" t="s">
        <v>17</v>
      </c>
      <c r="F310" s="16">
        <v>654087910</v>
      </c>
      <c r="G310" s="16">
        <v>516598743.81999999</v>
      </c>
      <c r="H310" s="16">
        <v>78.98</v>
      </c>
      <c r="I310" s="16">
        <v>490</v>
      </c>
      <c r="J310" s="16">
        <v>323.94</v>
      </c>
      <c r="K310" s="16">
        <f t="shared" si="8"/>
        <v>66.110204081632645</v>
      </c>
      <c r="L310" s="16">
        <v>1642368</v>
      </c>
      <c r="M310" s="16">
        <v>1562770.45</v>
      </c>
      <c r="N310" s="16">
        <v>95.15</v>
      </c>
      <c r="O310" s="11">
        <v>65134515.859999999</v>
      </c>
      <c r="P310" s="11">
        <v>47515163.189999998</v>
      </c>
      <c r="Q310" s="11">
        <v>70</v>
      </c>
      <c r="R310" s="11">
        <v>0</v>
      </c>
      <c r="S310" s="11">
        <v>18393112.079999998</v>
      </c>
      <c r="T310" s="11">
        <v>0</v>
      </c>
      <c r="U310" s="16">
        <v>19204863.030000001</v>
      </c>
      <c r="V310" s="16">
        <v>13331790</v>
      </c>
      <c r="W310" s="10">
        <f ca="1">SUMIF(employeewise_report_16569168472!$C$1:$O$2593,D310,employeewise_report_16569168472!$O$1:$O$2593)</f>
        <v>13331790</v>
      </c>
      <c r="X310" s="10">
        <f t="shared" ca="1" si="9"/>
        <v>0</v>
      </c>
      <c r="Y310" s="16">
        <v>69.42</v>
      </c>
      <c r="Z310" s="16">
        <v>5873073.0300000003</v>
      </c>
      <c r="AA310" s="16">
        <v>0</v>
      </c>
      <c r="AB310" s="16">
        <v>0</v>
      </c>
      <c r="AC310" s="16">
        <v>21.77</v>
      </c>
      <c r="AD310" s="16">
        <v>20</v>
      </c>
      <c r="AE310" s="16">
        <v>91.87</v>
      </c>
      <c r="AF310" s="16">
        <v>0</v>
      </c>
      <c r="AG310" s="16">
        <v>0</v>
      </c>
      <c r="AH310" s="16">
        <v>0</v>
      </c>
      <c r="AI310" s="16">
        <v>0</v>
      </c>
      <c r="AJ310" s="16">
        <v>0</v>
      </c>
      <c r="AK310" s="16">
        <v>20</v>
      </c>
      <c r="AL310" s="16">
        <v>91000</v>
      </c>
      <c r="AM310" s="16">
        <v>91000</v>
      </c>
      <c r="AN310" s="16">
        <v>1002.5</v>
      </c>
      <c r="AO310" s="16">
        <v>3.25</v>
      </c>
      <c r="AP310" s="16">
        <v>1980</v>
      </c>
      <c r="AQ310" s="16">
        <v>2297.9299999999998</v>
      </c>
      <c r="AR310" s="16">
        <v>0</v>
      </c>
      <c r="AS310" s="16">
        <v>0</v>
      </c>
      <c r="AT310" s="16">
        <v>0</v>
      </c>
      <c r="AU310" s="16">
        <v>0</v>
      </c>
      <c r="AV310" s="16">
        <v>0</v>
      </c>
      <c r="AW310" s="16">
        <v>0</v>
      </c>
      <c r="AX310" s="16">
        <v>0</v>
      </c>
      <c r="AY310" s="16">
        <v>0</v>
      </c>
      <c r="AZ310" s="16">
        <v>5280.43</v>
      </c>
    </row>
    <row r="311" spans="1:52" hidden="1" x14ac:dyDescent="0.3">
      <c r="A311" s="15" t="s">
        <v>219</v>
      </c>
      <c r="B311" s="15" t="s">
        <v>19</v>
      </c>
      <c r="C311" s="15">
        <v>4190</v>
      </c>
      <c r="D311" s="15" t="s">
        <v>242</v>
      </c>
      <c r="E311" s="15" t="s">
        <v>17</v>
      </c>
      <c r="F311" s="16">
        <v>654087910</v>
      </c>
      <c r="G311" s="16">
        <v>516598743.81999999</v>
      </c>
      <c r="H311" s="16">
        <v>78.98</v>
      </c>
      <c r="I311" s="16">
        <v>490</v>
      </c>
      <c r="J311" s="16">
        <v>323.94</v>
      </c>
      <c r="K311" s="16">
        <f t="shared" si="8"/>
        <v>66.110204081632645</v>
      </c>
      <c r="L311" s="16">
        <v>1642368</v>
      </c>
      <c r="M311" s="16">
        <v>1562770.45</v>
      </c>
      <c r="N311" s="16">
        <v>95.15</v>
      </c>
      <c r="O311" s="11">
        <v>65134515.859999999</v>
      </c>
      <c r="P311" s="11">
        <v>47515163.189999998</v>
      </c>
      <c r="Q311" s="11">
        <v>70</v>
      </c>
      <c r="R311" s="11">
        <v>0</v>
      </c>
      <c r="S311" s="11">
        <v>18393112.079999998</v>
      </c>
      <c r="T311" s="11">
        <v>0</v>
      </c>
      <c r="U311" s="16">
        <v>2254802.0499999998</v>
      </c>
      <c r="V311" s="16">
        <v>1877261.95</v>
      </c>
      <c r="W311" s="10">
        <f ca="1">SUMIF(employeewise_report_16569168472!$C$1:$O$2593,D311,employeewise_report_16569168472!$O$1:$O$2593)</f>
        <v>1877261.95</v>
      </c>
      <c r="X311" s="10">
        <f t="shared" ca="1" si="9"/>
        <v>0</v>
      </c>
      <c r="Y311" s="16">
        <v>83.26</v>
      </c>
      <c r="Z311" s="16">
        <v>377540.1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21</v>
      </c>
      <c r="AL311" s="16">
        <v>95500</v>
      </c>
      <c r="AM311" s="16">
        <v>95500</v>
      </c>
      <c r="AN311" s="16">
        <v>1067.5</v>
      </c>
      <c r="AO311" s="16">
        <v>3.25</v>
      </c>
      <c r="AP311" s="16">
        <v>2805</v>
      </c>
      <c r="AQ311" s="16">
        <v>2297.9299999999998</v>
      </c>
      <c r="AR311" s="16">
        <v>0</v>
      </c>
      <c r="AS311" s="16">
        <v>0</v>
      </c>
      <c r="AT311" s="16">
        <v>0</v>
      </c>
      <c r="AU311" s="16">
        <v>0</v>
      </c>
      <c r="AV311" s="16">
        <v>0</v>
      </c>
      <c r="AW311" s="16">
        <v>0</v>
      </c>
      <c r="AX311" s="16">
        <v>0</v>
      </c>
      <c r="AY311" s="16">
        <v>0</v>
      </c>
      <c r="AZ311" s="16">
        <v>6170.43</v>
      </c>
    </row>
    <row r="312" spans="1:52" hidden="1" x14ac:dyDescent="0.3">
      <c r="A312" s="15" t="s">
        <v>219</v>
      </c>
      <c r="B312" s="15" t="s">
        <v>19</v>
      </c>
      <c r="C312" s="15">
        <v>4191</v>
      </c>
      <c r="D312" s="15" t="s">
        <v>241</v>
      </c>
      <c r="E312" s="15" t="s">
        <v>60</v>
      </c>
      <c r="F312" s="16">
        <v>654087910</v>
      </c>
      <c r="G312" s="16">
        <v>516598743.81999999</v>
      </c>
      <c r="H312" s="16">
        <v>78.98</v>
      </c>
      <c r="I312" s="16">
        <v>490</v>
      </c>
      <c r="J312" s="16">
        <v>323.94</v>
      </c>
      <c r="K312" s="16">
        <f t="shared" si="8"/>
        <v>66.110204081632645</v>
      </c>
      <c r="L312" s="16">
        <v>1642368</v>
      </c>
      <c r="M312" s="16">
        <v>1562770.45</v>
      </c>
      <c r="N312" s="16">
        <v>95.15</v>
      </c>
      <c r="O312" s="11">
        <v>65134515.859999999</v>
      </c>
      <c r="P312" s="11">
        <v>47515163.189999998</v>
      </c>
      <c r="Q312" s="11">
        <v>70</v>
      </c>
      <c r="R312" s="11">
        <v>0</v>
      </c>
      <c r="S312" s="11">
        <v>18393112.079999998</v>
      </c>
      <c r="T312" s="11">
        <v>0</v>
      </c>
      <c r="U312" s="16">
        <v>1434756.75</v>
      </c>
      <c r="V312" s="16">
        <v>1504582.19</v>
      </c>
      <c r="W312" s="10">
        <f ca="1">SUMIF(employeewise_report_16569168472!$C$1:$O$2593,D312,employeewise_report_16569168472!$O$1:$O$2593)</f>
        <v>1504582.1900000002</v>
      </c>
      <c r="X312" s="10">
        <f t="shared" ca="1" si="9"/>
        <v>0</v>
      </c>
      <c r="Y312" s="16">
        <v>104.87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16</v>
      </c>
      <c r="AL312" s="16">
        <v>64000</v>
      </c>
      <c r="AM312" s="16">
        <v>64000</v>
      </c>
      <c r="AN312" s="16">
        <v>590</v>
      </c>
      <c r="AO312" s="16">
        <v>2</v>
      </c>
      <c r="AP312" s="16">
        <v>1980</v>
      </c>
      <c r="AQ312" s="16">
        <v>1313.1</v>
      </c>
      <c r="AR312" s="16">
        <v>0</v>
      </c>
      <c r="AS312" s="16">
        <v>0</v>
      </c>
      <c r="AT312" s="16">
        <v>0</v>
      </c>
      <c r="AU312" s="16">
        <v>0</v>
      </c>
      <c r="AV312" s="16">
        <v>0</v>
      </c>
      <c r="AW312" s="16">
        <v>0</v>
      </c>
      <c r="AX312" s="16">
        <v>0</v>
      </c>
      <c r="AY312" s="16">
        <v>0</v>
      </c>
      <c r="AZ312" s="16">
        <v>3883.1</v>
      </c>
    </row>
    <row r="313" spans="1:52" hidden="1" x14ac:dyDescent="0.3">
      <c r="A313" s="15" t="s">
        <v>219</v>
      </c>
      <c r="B313" s="15" t="s">
        <v>19</v>
      </c>
      <c r="C313" s="15">
        <v>4192</v>
      </c>
      <c r="D313" s="15" t="s">
        <v>240</v>
      </c>
      <c r="E313" s="15" t="s">
        <v>63</v>
      </c>
      <c r="F313" s="16">
        <v>654087910</v>
      </c>
      <c r="G313" s="16">
        <v>516598743.81999999</v>
      </c>
      <c r="H313" s="16">
        <v>78.98</v>
      </c>
      <c r="I313" s="16">
        <v>490</v>
      </c>
      <c r="J313" s="16">
        <v>323.94</v>
      </c>
      <c r="K313" s="16">
        <f t="shared" si="8"/>
        <v>66.110204081632645</v>
      </c>
      <c r="L313" s="16">
        <v>1642368</v>
      </c>
      <c r="M313" s="16">
        <v>1562770.45</v>
      </c>
      <c r="N313" s="16">
        <v>95.15</v>
      </c>
      <c r="O313" s="11">
        <v>65134515.859999999</v>
      </c>
      <c r="P313" s="11">
        <v>47515163.189999998</v>
      </c>
      <c r="Q313" s="11">
        <v>70</v>
      </c>
      <c r="R313" s="11">
        <v>0</v>
      </c>
      <c r="S313" s="11">
        <v>18393112.079999998</v>
      </c>
      <c r="T313" s="11">
        <v>0</v>
      </c>
      <c r="U313" s="16">
        <v>2767492.19</v>
      </c>
      <c r="V313" s="16">
        <v>1938122.83</v>
      </c>
      <c r="W313" s="10">
        <f ca="1">SUMIF(employeewise_report_16569168472!$C$1:$O$2593,D313,employeewise_report_16569168472!$O$1:$O$2593)</f>
        <v>1938122.8299999998</v>
      </c>
      <c r="X313" s="10">
        <f t="shared" ca="1" si="9"/>
        <v>0</v>
      </c>
      <c r="Y313" s="16">
        <v>70.03</v>
      </c>
      <c r="Z313" s="16">
        <v>829369.36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0</v>
      </c>
      <c r="AH313" s="16">
        <v>0</v>
      </c>
      <c r="AI313" s="16">
        <v>0</v>
      </c>
      <c r="AJ313" s="16">
        <v>0</v>
      </c>
      <c r="AK313" s="16">
        <v>19</v>
      </c>
      <c r="AL313" s="16">
        <v>65500</v>
      </c>
      <c r="AM313" s="16">
        <v>65500</v>
      </c>
      <c r="AN313" s="16">
        <v>350</v>
      </c>
      <c r="AO313" s="16">
        <v>1</v>
      </c>
      <c r="AP313" s="16">
        <v>3570</v>
      </c>
      <c r="AQ313" s="16">
        <v>3501.6</v>
      </c>
      <c r="AR313" s="16">
        <v>0</v>
      </c>
      <c r="AS313" s="16">
        <v>0</v>
      </c>
      <c r="AT313" s="16">
        <v>0</v>
      </c>
      <c r="AU313" s="16">
        <v>0</v>
      </c>
      <c r="AV313" s="16">
        <v>0</v>
      </c>
      <c r="AW313" s="16">
        <v>0</v>
      </c>
      <c r="AX313" s="16">
        <v>0</v>
      </c>
      <c r="AY313" s="16">
        <v>0</v>
      </c>
      <c r="AZ313" s="16">
        <v>7421.6</v>
      </c>
    </row>
    <row r="314" spans="1:52" hidden="1" x14ac:dyDescent="0.3">
      <c r="A314" s="15" t="s">
        <v>219</v>
      </c>
      <c r="B314" s="15" t="s">
        <v>19</v>
      </c>
      <c r="C314" s="15">
        <v>4193</v>
      </c>
      <c r="D314" s="15" t="s">
        <v>239</v>
      </c>
      <c r="E314" s="15" t="s">
        <v>60</v>
      </c>
      <c r="F314" s="16">
        <v>654087910</v>
      </c>
      <c r="G314" s="16">
        <v>516598743.81999999</v>
      </c>
      <c r="H314" s="16">
        <v>78.98</v>
      </c>
      <c r="I314" s="16">
        <v>490</v>
      </c>
      <c r="J314" s="16">
        <v>323.94</v>
      </c>
      <c r="K314" s="16">
        <f t="shared" si="8"/>
        <v>66.110204081632645</v>
      </c>
      <c r="L314" s="16">
        <v>1642368</v>
      </c>
      <c r="M314" s="16">
        <v>1562770.45</v>
      </c>
      <c r="N314" s="16">
        <v>95.15</v>
      </c>
      <c r="O314" s="11">
        <v>65134515.859999999</v>
      </c>
      <c r="P314" s="11">
        <v>47515163.189999998</v>
      </c>
      <c r="Q314" s="11">
        <v>70</v>
      </c>
      <c r="R314" s="11">
        <v>0</v>
      </c>
      <c r="S314" s="11">
        <v>18393112.079999998</v>
      </c>
      <c r="T314" s="11">
        <v>0</v>
      </c>
      <c r="U314" s="16">
        <v>1434756.75</v>
      </c>
      <c r="V314" s="16">
        <v>1619858.43</v>
      </c>
      <c r="W314" s="10">
        <f ca="1">SUMIF(employeewise_report_16569168472!$C$1:$O$2593,D314,employeewise_report_16569168472!$O$1:$O$2593)</f>
        <v>1619858.43</v>
      </c>
      <c r="X314" s="10">
        <f t="shared" ca="1" si="9"/>
        <v>0</v>
      </c>
      <c r="Y314" s="16">
        <v>112.9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19</v>
      </c>
      <c r="AL314" s="16">
        <v>73500</v>
      </c>
      <c r="AM314" s="16">
        <v>73500</v>
      </c>
      <c r="AN314" s="16">
        <v>585</v>
      </c>
      <c r="AO314" s="16">
        <v>2</v>
      </c>
      <c r="AP314" s="16">
        <v>1980</v>
      </c>
      <c r="AQ314" s="16">
        <v>1313.1</v>
      </c>
      <c r="AR314" s="16">
        <v>0</v>
      </c>
      <c r="AS314" s="16">
        <v>0</v>
      </c>
      <c r="AT314" s="16">
        <v>0</v>
      </c>
      <c r="AU314" s="16">
        <v>0</v>
      </c>
      <c r="AV314" s="16">
        <v>0</v>
      </c>
      <c r="AW314" s="16">
        <v>0</v>
      </c>
      <c r="AX314" s="16">
        <v>0</v>
      </c>
      <c r="AY314" s="16">
        <v>0</v>
      </c>
      <c r="AZ314" s="16">
        <v>3878.1</v>
      </c>
    </row>
    <row r="315" spans="1:52" hidden="1" x14ac:dyDescent="0.3">
      <c r="A315" s="1" t="s">
        <v>341</v>
      </c>
      <c r="B315" s="1" t="s">
        <v>19</v>
      </c>
      <c r="C315" s="1">
        <v>4195</v>
      </c>
      <c r="D315" s="1" t="s">
        <v>350</v>
      </c>
      <c r="E315" s="1" t="s">
        <v>60</v>
      </c>
      <c r="F315" s="3">
        <v>604018563.87</v>
      </c>
      <c r="G315" s="3">
        <v>527444926.58999997</v>
      </c>
      <c r="H315" s="3">
        <v>87.32</v>
      </c>
      <c r="I315" s="3">
        <v>340</v>
      </c>
      <c r="J315" s="3">
        <v>307.57</v>
      </c>
      <c r="K315" s="3">
        <f t="shared" si="8"/>
        <v>90.461764705882359</v>
      </c>
      <c r="L315" s="3">
        <v>1304576</v>
      </c>
      <c r="M315" s="3">
        <v>1410762.97</v>
      </c>
      <c r="N315" s="3">
        <v>108.14</v>
      </c>
      <c r="O315" s="11">
        <v>66385676.229999997</v>
      </c>
      <c r="P315" s="11">
        <v>52064575.880000003</v>
      </c>
      <c r="Q315" s="11">
        <v>70</v>
      </c>
      <c r="R315" s="11">
        <v>0</v>
      </c>
      <c r="S315" s="11">
        <v>24344317.079999998</v>
      </c>
      <c r="T315" s="11">
        <v>0</v>
      </c>
      <c r="U315" s="3">
        <v>20454075.359999999</v>
      </c>
      <c r="V315" s="3">
        <v>16973404.140000001</v>
      </c>
      <c r="W315" s="10">
        <f ca="1">SUMIF(employeewise_report_16569168472!$C$1:$O$2593,D315,employeewise_report_16569168472!$O$1:$O$2593)</f>
        <v>16973404.140000001</v>
      </c>
      <c r="X315" s="10">
        <f t="shared" ca="1" si="9"/>
        <v>0</v>
      </c>
      <c r="Y315" s="3">
        <v>82.98</v>
      </c>
      <c r="Z315" s="3">
        <v>3480671.22</v>
      </c>
      <c r="AA315" s="3">
        <v>0</v>
      </c>
      <c r="AB315" s="3">
        <v>0</v>
      </c>
      <c r="AC315" s="3">
        <v>11.96</v>
      </c>
      <c r="AD315" s="3">
        <v>7.7</v>
      </c>
      <c r="AE315" s="3">
        <v>64.38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17</v>
      </c>
      <c r="AL315" s="3">
        <v>75500</v>
      </c>
      <c r="AM315" s="3">
        <v>75500</v>
      </c>
      <c r="AN315" s="3">
        <v>562.5</v>
      </c>
      <c r="AO315" s="3">
        <v>1.25</v>
      </c>
      <c r="AP315" s="3">
        <v>1530</v>
      </c>
      <c r="AQ315" s="3">
        <v>1411.74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3504.24</v>
      </c>
    </row>
    <row r="316" spans="1:52" hidden="1" x14ac:dyDescent="0.3">
      <c r="A316" s="1" t="s">
        <v>341</v>
      </c>
      <c r="B316" s="1" t="s">
        <v>19</v>
      </c>
      <c r="C316" s="1">
        <v>4201</v>
      </c>
      <c r="D316" s="1" t="s">
        <v>349</v>
      </c>
      <c r="E316" s="1" t="s">
        <v>17</v>
      </c>
      <c r="F316" s="3">
        <v>604018563.87</v>
      </c>
      <c r="G316" s="3">
        <v>527444926.58999997</v>
      </c>
      <c r="H316" s="3">
        <v>87.32</v>
      </c>
      <c r="I316" s="3">
        <v>340</v>
      </c>
      <c r="J316" s="3">
        <v>307.57</v>
      </c>
      <c r="K316" s="3">
        <f t="shared" si="8"/>
        <v>90.461764705882359</v>
      </c>
      <c r="L316" s="3">
        <v>1304576</v>
      </c>
      <c r="M316" s="3">
        <v>1410762.97</v>
      </c>
      <c r="N316" s="3">
        <v>108.14</v>
      </c>
      <c r="O316" s="11">
        <v>66385676.229999997</v>
      </c>
      <c r="P316" s="11">
        <v>52064575.880000003</v>
      </c>
      <c r="Q316" s="11">
        <v>70</v>
      </c>
      <c r="R316" s="11">
        <v>0</v>
      </c>
      <c r="S316" s="11">
        <v>24344317.079999998</v>
      </c>
      <c r="T316" s="11">
        <v>0</v>
      </c>
      <c r="U316" s="3">
        <v>32142597</v>
      </c>
      <c r="V316" s="3">
        <v>31390915.809999999</v>
      </c>
      <c r="W316" s="10">
        <f ca="1">SUMIF(employeewise_report_16569168472!$C$1:$O$2593,D316,employeewise_report_16569168472!$O$1:$O$2593)</f>
        <v>31390915.809999999</v>
      </c>
      <c r="X316" s="10">
        <f t="shared" ca="1" si="9"/>
        <v>0</v>
      </c>
      <c r="Y316" s="3">
        <v>97.66</v>
      </c>
      <c r="Z316" s="3">
        <v>0</v>
      </c>
      <c r="AA316" s="3">
        <v>0</v>
      </c>
      <c r="AB316" s="3">
        <v>0</v>
      </c>
      <c r="AC316" s="3">
        <v>18.77</v>
      </c>
      <c r="AD316" s="3">
        <v>13.36</v>
      </c>
      <c r="AE316" s="3">
        <v>71.180000000000007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42</v>
      </c>
      <c r="AL316" s="3">
        <v>222000</v>
      </c>
      <c r="AM316" s="3">
        <v>222000</v>
      </c>
      <c r="AN316" s="3">
        <v>3735</v>
      </c>
      <c r="AO316" s="3">
        <v>4.25</v>
      </c>
      <c r="AP316" s="3">
        <v>3300</v>
      </c>
      <c r="AQ316" s="3">
        <v>2470.5500000000002</v>
      </c>
      <c r="AR316" s="3">
        <v>2310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11815.55</v>
      </c>
    </row>
    <row r="317" spans="1:52" hidden="1" x14ac:dyDescent="0.3">
      <c r="A317" s="9" t="s">
        <v>422</v>
      </c>
      <c r="B317" s="9" t="s">
        <v>19</v>
      </c>
      <c r="C317" s="9">
        <v>4209</v>
      </c>
      <c r="D317" s="9" t="s">
        <v>438</v>
      </c>
      <c r="E317" s="9" t="s">
        <v>17</v>
      </c>
      <c r="F317" s="10">
        <v>700885293.10000002</v>
      </c>
      <c r="G317" s="10">
        <v>605740730.62</v>
      </c>
      <c r="H317" s="10">
        <v>86.43</v>
      </c>
      <c r="I317" s="10">
        <v>630</v>
      </c>
      <c r="J317" s="10">
        <v>512.16</v>
      </c>
      <c r="K317" s="10">
        <f t="shared" si="8"/>
        <v>81.295238095238091</v>
      </c>
      <c r="L317" s="10">
        <v>1558298.7</v>
      </c>
      <c r="M317" s="10">
        <v>1041917.11</v>
      </c>
      <c r="N317" s="10">
        <v>66.86</v>
      </c>
      <c r="O317" s="11">
        <v>79153861.75</v>
      </c>
      <c r="P317" s="11">
        <v>65493954.799999997</v>
      </c>
      <c r="Q317" s="11">
        <v>85</v>
      </c>
      <c r="R317" s="11">
        <v>0</v>
      </c>
      <c r="S317" s="11">
        <v>52278949.079999998</v>
      </c>
      <c r="T317" s="11">
        <v>0</v>
      </c>
      <c r="U317" s="10">
        <v>17240553.629999999</v>
      </c>
      <c r="V317" s="10">
        <v>17288543.120000001</v>
      </c>
      <c r="W317" s="10">
        <f ca="1">SUMIF(employeewise_report_16569168472!$C$1:$O$2593,D317,employeewise_report_16569168472!$O$1:$O$2593)</f>
        <v>17288543.120000001</v>
      </c>
      <c r="X317" s="10">
        <f t="shared" ca="1" si="9"/>
        <v>0</v>
      </c>
      <c r="Y317" s="10">
        <v>100.28</v>
      </c>
      <c r="Z317" s="10">
        <v>0</v>
      </c>
      <c r="AA317" s="10">
        <v>0</v>
      </c>
      <c r="AB317" s="10">
        <v>0</v>
      </c>
      <c r="AC317" s="10">
        <v>22.3</v>
      </c>
      <c r="AD317" s="10">
        <v>25.71</v>
      </c>
      <c r="AE317" s="10">
        <v>100</v>
      </c>
      <c r="AF317" s="10">
        <v>3.41</v>
      </c>
      <c r="AG317" s="10">
        <v>0</v>
      </c>
      <c r="AH317" s="10">
        <v>0</v>
      </c>
      <c r="AI317" s="10">
        <v>0</v>
      </c>
      <c r="AJ317" s="10">
        <v>0</v>
      </c>
      <c r="AK317" s="10">
        <v>32</v>
      </c>
      <c r="AL317" s="10">
        <v>201500</v>
      </c>
      <c r="AM317" s="10">
        <v>201500</v>
      </c>
      <c r="AN317" s="10">
        <v>2777.5</v>
      </c>
      <c r="AO317" s="10">
        <v>4</v>
      </c>
      <c r="AP317" s="10">
        <v>3630</v>
      </c>
      <c r="AQ317" s="10">
        <v>2606.31</v>
      </c>
      <c r="AR317" s="10">
        <v>3300</v>
      </c>
      <c r="AS317" s="10">
        <v>1534.5</v>
      </c>
      <c r="AT317" s="10">
        <v>0</v>
      </c>
      <c r="AU317" s="10">
        <v>0</v>
      </c>
      <c r="AV317" s="10">
        <v>0</v>
      </c>
      <c r="AW317" s="10">
        <v>0</v>
      </c>
      <c r="AX317" s="10">
        <v>0</v>
      </c>
      <c r="AY317" s="10">
        <v>0</v>
      </c>
      <c r="AZ317" s="10">
        <v>13848.31</v>
      </c>
    </row>
    <row r="318" spans="1:52" hidden="1" x14ac:dyDescent="0.3">
      <c r="A318" s="9" t="s">
        <v>422</v>
      </c>
      <c r="B318" s="9" t="s">
        <v>19</v>
      </c>
      <c r="C318" s="9">
        <v>4210</v>
      </c>
      <c r="D318" s="9" t="s">
        <v>423</v>
      </c>
      <c r="E318" s="9" t="s">
        <v>17</v>
      </c>
      <c r="F318" s="10">
        <v>700885293.10000002</v>
      </c>
      <c r="G318" s="10">
        <v>605740730.62</v>
      </c>
      <c r="H318" s="10">
        <v>86.43</v>
      </c>
      <c r="I318" s="10">
        <v>630</v>
      </c>
      <c r="J318" s="10">
        <v>512.16</v>
      </c>
      <c r="K318" s="10">
        <f t="shared" si="8"/>
        <v>81.295238095238091</v>
      </c>
      <c r="L318" s="10">
        <v>1558298.7</v>
      </c>
      <c r="M318" s="10">
        <v>1041917.11</v>
      </c>
      <c r="N318" s="10">
        <v>66.86</v>
      </c>
      <c r="O318" s="11">
        <v>79153861.75</v>
      </c>
      <c r="P318" s="11">
        <v>65493954.799999997</v>
      </c>
      <c r="Q318" s="11">
        <v>85</v>
      </c>
      <c r="R318" s="11">
        <v>0</v>
      </c>
      <c r="S318" s="11">
        <v>52278949.079999998</v>
      </c>
      <c r="T318" s="11">
        <v>0</v>
      </c>
      <c r="U318" s="10">
        <v>44287464.409999996</v>
      </c>
      <c r="V318" s="10">
        <v>31245082.609999999</v>
      </c>
      <c r="W318" s="10">
        <f ca="1">SUMIF(employeewise_report_16569168472!$C$1:$O$2593,D318,employeewise_report_16569168472!$O$1:$O$2593)</f>
        <v>31245082.609999999</v>
      </c>
      <c r="X318" s="10">
        <f t="shared" ca="1" si="9"/>
        <v>0</v>
      </c>
      <c r="Y318" s="10">
        <v>70.55</v>
      </c>
      <c r="Z318" s="10">
        <v>13042381.800000001</v>
      </c>
      <c r="AA318" s="10">
        <v>0</v>
      </c>
      <c r="AB318" s="10">
        <v>0</v>
      </c>
      <c r="AC318" s="10">
        <v>25.22</v>
      </c>
      <c r="AD318" s="10">
        <v>14.09</v>
      </c>
      <c r="AE318" s="10">
        <v>55.87</v>
      </c>
      <c r="AF318" s="10">
        <v>0</v>
      </c>
      <c r="AG318" s="10">
        <v>0</v>
      </c>
      <c r="AH318" s="10">
        <v>0</v>
      </c>
      <c r="AI318" s="10">
        <v>0</v>
      </c>
      <c r="AJ318" s="10">
        <v>0</v>
      </c>
      <c r="AK318" s="10">
        <v>27</v>
      </c>
      <c r="AL318" s="10">
        <v>191000</v>
      </c>
      <c r="AM318" s="10">
        <v>191000</v>
      </c>
      <c r="AN318" s="10">
        <v>2595</v>
      </c>
      <c r="AO318" s="10">
        <v>4</v>
      </c>
      <c r="AP318" s="10">
        <v>2310</v>
      </c>
      <c r="AQ318" s="10">
        <v>0</v>
      </c>
      <c r="AR318" s="10">
        <v>0</v>
      </c>
      <c r="AS318" s="10">
        <v>0</v>
      </c>
      <c r="AT318" s="10">
        <v>0</v>
      </c>
      <c r="AU318" s="10">
        <v>0</v>
      </c>
      <c r="AV318" s="10">
        <v>0</v>
      </c>
      <c r="AW318" s="10">
        <v>0</v>
      </c>
      <c r="AX318" s="10">
        <v>0</v>
      </c>
      <c r="AY318" s="10">
        <v>0</v>
      </c>
      <c r="AZ318" s="10">
        <v>4905</v>
      </c>
    </row>
    <row r="319" spans="1:52" hidden="1" x14ac:dyDescent="0.3">
      <c r="A319" s="1" t="s">
        <v>195</v>
      </c>
      <c r="B319" s="1" t="s">
        <v>19</v>
      </c>
      <c r="C319" s="1">
        <v>4212</v>
      </c>
      <c r="D319" s="1" t="s">
        <v>215</v>
      </c>
      <c r="E319" s="1" t="s">
        <v>17</v>
      </c>
      <c r="F319" s="3">
        <v>284208431.60000002</v>
      </c>
      <c r="G319" s="3">
        <v>220722406.90000001</v>
      </c>
      <c r="H319" s="3">
        <v>77.66</v>
      </c>
      <c r="I319" s="3">
        <v>190</v>
      </c>
      <c r="J319" s="3">
        <v>186.27</v>
      </c>
      <c r="K319" s="3">
        <f t="shared" si="8"/>
        <v>98.036842105263162</v>
      </c>
      <c r="L319" s="3">
        <v>552258</v>
      </c>
      <c r="M319" s="3">
        <v>480501.8</v>
      </c>
      <c r="N319" s="3">
        <v>87.01</v>
      </c>
      <c r="O319" s="11">
        <v>32053354.91</v>
      </c>
      <c r="P319" s="11">
        <v>23053904.039999999</v>
      </c>
      <c r="Q319" s="11">
        <v>70</v>
      </c>
      <c r="R319" s="11">
        <v>0</v>
      </c>
      <c r="S319" s="11">
        <v>20953834.210000001</v>
      </c>
      <c r="T319" s="11">
        <v>0</v>
      </c>
      <c r="U319" s="3">
        <v>2106039.29</v>
      </c>
      <c r="V319" s="3">
        <v>1274380.28</v>
      </c>
      <c r="W319" s="10">
        <f ca="1">SUMIF(employeewise_report_16569168472!$C$1:$O$2593,D319,employeewise_report_16569168472!$O$1:$O$2593)</f>
        <v>1274380.2799999998</v>
      </c>
      <c r="X319" s="10">
        <f t="shared" ca="1" si="9"/>
        <v>0</v>
      </c>
      <c r="Y319" s="3">
        <v>60.51</v>
      </c>
      <c r="Z319" s="3">
        <v>831659.01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17</v>
      </c>
      <c r="AL319" s="12">
        <v>61000</v>
      </c>
      <c r="AM319" s="12">
        <v>61000</v>
      </c>
      <c r="AN319" s="12">
        <v>270</v>
      </c>
      <c r="AO319" s="3">
        <v>1</v>
      </c>
      <c r="AP319" s="3">
        <v>0</v>
      </c>
      <c r="AQ319" s="11">
        <v>2265.48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2535.48</v>
      </c>
    </row>
    <row r="320" spans="1:52" hidden="1" x14ac:dyDescent="0.3">
      <c r="A320" s="13" t="s">
        <v>150</v>
      </c>
      <c r="B320" s="13" t="s">
        <v>19</v>
      </c>
      <c r="C320" s="13">
        <v>4218</v>
      </c>
      <c r="D320" s="13" t="s">
        <v>165</v>
      </c>
      <c r="E320" s="13" t="s">
        <v>60</v>
      </c>
      <c r="F320" s="14">
        <v>231221370.13</v>
      </c>
      <c r="G320" s="14">
        <v>154209638.41</v>
      </c>
      <c r="H320" s="14">
        <v>66.69</v>
      </c>
      <c r="I320" s="14">
        <v>175</v>
      </c>
      <c r="J320" s="14">
        <v>127.37</v>
      </c>
      <c r="K320" s="14">
        <f t="shared" si="8"/>
        <v>72.782857142857139</v>
      </c>
      <c r="L320" s="14">
        <v>527768.15</v>
      </c>
      <c r="M320" s="14">
        <v>782183.71</v>
      </c>
      <c r="N320" s="14">
        <v>148.21</v>
      </c>
      <c r="O320" s="11">
        <v>28058472.850000001</v>
      </c>
      <c r="P320" s="11">
        <v>16170287.91</v>
      </c>
      <c r="Q320" s="11">
        <v>0</v>
      </c>
      <c r="R320" s="11">
        <v>0</v>
      </c>
      <c r="S320" s="11">
        <v>13421771.26</v>
      </c>
      <c r="T320" s="11">
        <v>0</v>
      </c>
      <c r="U320" s="14">
        <v>16556484.83</v>
      </c>
      <c r="V320" s="14">
        <v>12577795.09</v>
      </c>
      <c r="W320" s="10">
        <f ca="1">SUMIF(employeewise_report_16569168472!$C$1:$O$2593,D320,employeewise_report_16569168472!$O$1:$O$2593)</f>
        <v>12577795.09</v>
      </c>
      <c r="X320" s="10">
        <f t="shared" ca="1" si="9"/>
        <v>0</v>
      </c>
      <c r="Y320" s="14">
        <v>75.97</v>
      </c>
      <c r="Z320" s="14">
        <v>3978689.74</v>
      </c>
      <c r="AA320" s="14">
        <v>0</v>
      </c>
      <c r="AB320" s="14">
        <v>0</v>
      </c>
      <c r="AC320" s="14">
        <v>12.98</v>
      </c>
      <c r="AD320" s="14">
        <v>5.99</v>
      </c>
      <c r="AE320" s="14">
        <v>46.15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16</v>
      </c>
      <c r="AL320" s="14">
        <v>81500</v>
      </c>
      <c r="AM320" s="14">
        <v>81500</v>
      </c>
      <c r="AN320" s="14">
        <v>910</v>
      </c>
      <c r="AO320" s="14">
        <v>3.25</v>
      </c>
      <c r="AP320" s="14">
        <v>0</v>
      </c>
      <c r="AQ320" s="14">
        <v>0</v>
      </c>
      <c r="AR320" s="14">
        <v>0</v>
      </c>
      <c r="AS320" s="14">
        <v>0</v>
      </c>
      <c r="AT320" s="14">
        <v>0</v>
      </c>
      <c r="AU320" s="14">
        <v>0</v>
      </c>
      <c r="AV320" s="14">
        <v>0</v>
      </c>
      <c r="AW320" s="14">
        <v>0</v>
      </c>
      <c r="AX320" s="14">
        <v>0</v>
      </c>
      <c r="AY320" s="14">
        <v>0</v>
      </c>
      <c r="AZ320" s="14">
        <v>910</v>
      </c>
    </row>
    <row r="321" spans="1:52" hidden="1" x14ac:dyDescent="0.3">
      <c r="A321" s="1" t="s">
        <v>370</v>
      </c>
      <c r="B321" s="1" t="s">
        <v>19</v>
      </c>
      <c r="C321" s="1">
        <v>4220</v>
      </c>
      <c r="D321" s="1" t="s">
        <v>386</v>
      </c>
      <c r="E321" s="1" t="s">
        <v>17</v>
      </c>
      <c r="F321" s="3">
        <v>411397036.05000001</v>
      </c>
      <c r="G321" s="3">
        <v>353613020.24000001</v>
      </c>
      <c r="H321" s="3">
        <v>85.95</v>
      </c>
      <c r="I321" s="3">
        <v>255</v>
      </c>
      <c r="J321" s="3">
        <v>238.51</v>
      </c>
      <c r="K321" s="3">
        <f t="shared" si="8"/>
        <v>93.533333333333331</v>
      </c>
      <c r="L321" s="3">
        <v>996586.5</v>
      </c>
      <c r="M321" s="3">
        <v>1111327.3999999999</v>
      </c>
      <c r="N321" s="3">
        <v>111.51</v>
      </c>
      <c r="O321" s="11">
        <v>43661161.369999997</v>
      </c>
      <c r="P321" s="11">
        <v>34249359</v>
      </c>
      <c r="Q321" s="11">
        <v>70</v>
      </c>
      <c r="R321" s="11">
        <v>0</v>
      </c>
      <c r="S321" s="11">
        <v>20756623.52</v>
      </c>
      <c r="T321" s="11">
        <v>0</v>
      </c>
      <c r="U321" s="3">
        <v>29748313.77</v>
      </c>
      <c r="V321" s="3">
        <v>23034795.190000001</v>
      </c>
      <c r="W321" s="10">
        <f ca="1">SUMIF(employeewise_report_16569168472!$C$1:$O$2593,D321,employeewise_report_16569168472!$O$1:$O$2593)</f>
        <v>23034795.190000001</v>
      </c>
      <c r="X321" s="10">
        <f t="shared" ca="1" si="9"/>
        <v>0</v>
      </c>
      <c r="Y321" s="3">
        <v>77.430000000000007</v>
      </c>
      <c r="Z321" s="3">
        <v>6713518.5800000001</v>
      </c>
      <c r="AA321" s="3">
        <v>0</v>
      </c>
      <c r="AB321" s="3">
        <v>0</v>
      </c>
      <c r="AC321" s="3">
        <v>19.21</v>
      </c>
      <c r="AD321" s="3">
        <v>14.22</v>
      </c>
      <c r="AE321" s="3">
        <v>74.02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21</v>
      </c>
      <c r="AL321" s="3">
        <v>107000</v>
      </c>
      <c r="AM321" s="3">
        <v>107000</v>
      </c>
      <c r="AN321" s="3">
        <v>1225</v>
      </c>
      <c r="AO321" s="3">
        <v>2.5</v>
      </c>
      <c r="AP321" s="3">
        <v>2310</v>
      </c>
      <c r="AQ321" s="3">
        <v>2470.86</v>
      </c>
      <c r="AR321" s="3">
        <v>2310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8315.86</v>
      </c>
    </row>
    <row r="322" spans="1:52" hidden="1" x14ac:dyDescent="0.3">
      <c r="A322" s="1" t="s">
        <v>370</v>
      </c>
      <c r="B322" s="1" t="s">
        <v>19</v>
      </c>
      <c r="C322" s="1">
        <v>4221</v>
      </c>
      <c r="D322" s="1" t="s">
        <v>385</v>
      </c>
      <c r="E322" s="1" t="s">
        <v>17</v>
      </c>
      <c r="F322" s="3">
        <v>411397036.05000001</v>
      </c>
      <c r="G322" s="3">
        <v>353613020.24000001</v>
      </c>
      <c r="H322" s="3">
        <v>85.95</v>
      </c>
      <c r="I322" s="3">
        <v>255</v>
      </c>
      <c r="J322" s="3">
        <v>238.51</v>
      </c>
      <c r="K322" s="3">
        <f t="shared" si="8"/>
        <v>93.533333333333331</v>
      </c>
      <c r="L322" s="3">
        <v>996586.5</v>
      </c>
      <c r="M322" s="3">
        <v>1111327.3999999999</v>
      </c>
      <c r="N322" s="3">
        <v>111.51</v>
      </c>
      <c r="O322" s="11">
        <v>43661161.369999997</v>
      </c>
      <c r="P322" s="11">
        <v>34249359</v>
      </c>
      <c r="Q322" s="11">
        <v>70</v>
      </c>
      <c r="R322" s="11">
        <v>0</v>
      </c>
      <c r="S322" s="11">
        <v>20756623.52</v>
      </c>
      <c r="T322" s="11">
        <v>0</v>
      </c>
      <c r="U322" s="3">
        <v>29748313.77</v>
      </c>
      <c r="V322" s="3">
        <v>22337527.039999999</v>
      </c>
      <c r="W322" s="10">
        <f ca="1">SUMIF(employeewise_report_16569168472!$C$1:$O$2593,D322,employeewise_report_16569168472!$O$1:$O$2593)</f>
        <v>22337527.040000003</v>
      </c>
      <c r="X322" s="10">
        <f t="shared" ca="1" si="9"/>
        <v>0</v>
      </c>
      <c r="Y322" s="3">
        <v>75.09</v>
      </c>
      <c r="Z322" s="3">
        <v>7410786.7300000004</v>
      </c>
      <c r="AA322" s="3">
        <v>0</v>
      </c>
      <c r="AB322" s="3">
        <v>0</v>
      </c>
      <c r="AC322" s="3">
        <v>19.21</v>
      </c>
      <c r="AD322" s="3">
        <v>9.31</v>
      </c>
      <c r="AE322" s="3">
        <v>48.46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29</v>
      </c>
      <c r="AL322" s="3">
        <v>154000</v>
      </c>
      <c r="AM322" s="3">
        <v>154000</v>
      </c>
      <c r="AN322" s="3">
        <v>1860</v>
      </c>
      <c r="AO322" s="3">
        <v>3.5</v>
      </c>
      <c r="AP322" s="3">
        <v>2310</v>
      </c>
      <c r="AQ322" s="3">
        <v>2470.86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6640.86</v>
      </c>
    </row>
    <row r="323" spans="1:52" hidden="1" x14ac:dyDescent="0.3">
      <c r="A323" s="15" t="s">
        <v>219</v>
      </c>
      <c r="B323" s="15" t="s">
        <v>19</v>
      </c>
      <c r="C323" s="15">
        <v>4224</v>
      </c>
      <c r="D323" s="15" t="s">
        <v>222</v>
      </c>
      <c r="E323" s="15" t="s">
        <v>17</v>
      </c>
      <c r="F323" s="16">
        <v>654087910</v>
      </c>
      <c r="G323" s="16">
        <v>516598743.81999999</v>
      </c>
      <c r="H323" s="16">
        <v>78.98</v>
      </c>
      <c r="I323" s="16">
        <v>490</v>
      </c>
      <c r="J323" s="16">
        <v>323.94</v>
      </c>
      <c r="K323" s="16">
        <f t="shared" ref="K323:K386" si="10">+J323/I323%</f>
        <v>66.110204081632645</v>
      </c>
      <c r="L323" s="16">
        <v>1642368</v>
      </c>
      <c r="M323" s="16">
        <v>1562770.45</v>
      </c>
      <c r="N323" s="16">
        <v>95.15</v>
      </c>
      <c r="O323" s="11">
        <v>65134515.859999999</v>
      </c>
      <c r="P323" s="11">
        <v>47515163.189999998</v>
      </c>
      <c r="Q323" s="11">
        <v>70</v>
      </c>
      <c r="R323" s="11">
        <v>0</v>
      </c>
      <c r="S323" s="11">
        <v>18393112.079999998</v>
      </c>
      <c r="T323" s="11">
        <v>0</v>
      </c>
      <c r="U323" s="16">
        <v>30001979.25</v>
      </c>
      <c r="V323" s="16">
        <v>12286433.02</v>
      </c>
      <c r="W323" s="10">
        <f ca="1">SUMIF(employeewise_report_16569168472!$C$1:$O$2593,D323,employeewise_report_16569168472!$O$1:$O$2593)</f>
        <v>12286433.02</v>
      </c>
      <c r="X323" s="10">
        <f t="shared" ref="X323:X386" ca="1" si="11">+V323-W323</f>
        <v>0</v>
      </c>
      <c r="Y323" s="16">
        <v>40.950000000000003</v>
      </c>
      <c r="Z323" s="16">
        <v>17715546.23</v>
      </c>
      <c r="AA323" s="16">
        <v>0</v>
      </c>
      <c r="AB323" s="16">
        <v>0</v>
      </c>
      <c r="AC323" s="16">
        <v>13.59</v>
      </c>
      <c r="AD323" s="16">
        <v>4.71</v>
      </c>
      <c r="AE323" s="16">
        <v>34.659999999999997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12</v>
      </c>
      <c r="AL323" s="12">
        <v>50000</v>
      </c>
      <c r="AM323" s="12">
        <v>50000</v>
      </c>
      <c r="AN323" s="12">
        <v>480</v>
      </c>
      <c r="AO323" s="16">
        <v>2</v>
      </c>
      <c r="AP323" s="16">
        <v>0</v>
      </c>
      <c r="AQ323" s="11">
        <v>0</v>
      </c>
      <c r="AR323" s="16">
        <v>0</v>
      </c>
      <c r="AS323" s="16">
        <v>0</v>
      </c>
      <c r="AT323" s="16">
        <v>0</v>
      </c>
      <c r="AU323" s="16">
        <v>0</v>
      </c>
      <c r="AV323" s="16">
        <v>0</v>
      </c>
      <c r="AW323" s="16">
        <v>0</v>
      </c>
      <c r="AX323" s="16">
        <v>0</v>
      </c>
      <c r="AY323" s="16">
        <v>0</v>
      </c>
      <c r="AZ323" s="16">
        <v>480</v>
      </c>
    </row>
    <row r="324" spans="1:52" hidden="1" x14ac:dyDescent="0.3">
      <c r="A324" s="9" t="s">
        <v>513</v>
      </c>
      <c r="B324" s="9" t="s">
        <v>19</v>
      </c>
      <c r="C324" s="9">
        <v>4228</v>
      </c>
      <c r="D324" s="9" t="s">
        <v>537</v>
      </c>
      <c r="E324" s="9" t="s">
        <v>17</v>
      </c>
      <c r="F324" s="10">
        <v>2127203274.5</v>
      </c>
      <c r="G324" s="10">
        <v>1881810790.4000001</v>
      </c>
      <c r="H324" s="10">
        <v>88.46</v>
      </c>
      <c r="I324" s="10">
        <v>775</v>
      </c>
      <c r="J324" s="10">
        <v>667.79</v>
      </c>
      <c r="K324" s="10">
        <f t="shared" si="10"/>
        <v>86.166451612903217</v>
      </c>
      <c r="L324" s="10">
        <v>5507775</v>
      </c>
      <c r="M324" s="10">
        <v>2884620.88</v>
      </c>
      <c r="N324" s="10">
        <v>52.37</v>
      </c>
      <c r="O324" s="11">
        <v>217632146.47</v>
      </c>
      <c r="P324" s="11">
        <v>176992449.84999999</v>
      </c>
      <c r="Q324" s="11">
        <v>85</v>
      </c>
      <c r="R324" s="11">
        <v>0</v>
      </c>
      <c r="S324" s="11">
        <v>81249366.950000003</v>
      </c>
      <c r="T324" s="11">
        <v>0</v>
      </c>
      <c r="U324" s="10">
        <v>9093523.4399999995</v>
      </c>
      <c r="V324" s="10">
        <v>6133908.2400000002</v>
      </c>
      <c r="W324" s="10">
        <f ca="1">SUMIF(employeewise_report_16569168472!$C$1:$O$2593,D324,employeewise_report_16569168472!$O$1:$O$2593)</f>
        <v>6133908.2400000002</v>
      </c>
      <c r="X324" s="10">
        <f t="shared" ca="1" si="11"/>
        <v>0</v>
      </c>
      <c r="Y324" s="10">
        <v>67.45</v>
      </c>
      <c r="Z324" s="10">
        <v>2959615.2</v>
      </c>
      <c r="AA324" s="10">
        <v>0</v>
      </c>
      <c r="AB324" s="10">
        <v>0</v>
      </c>
      <c r="AC324" s="10">
        <v>3.5</v>
      </c>
      <c r="AD324" s="10">
        <v>3.36</v>
      </c>
      <c r="AE324" s="10">
        <v>96</v>
      </c>
      <c r="AF324" s="10">
        <v>0</v>
      </c>
      <c r="AG324" s="10">
        <v>0</v>
      </c>
      <c r="AH324" s="10">
        <v>0</v>
      </c>
      <c r="AI324" s="10">
        <v>0</v>
      </c>
      <c r="AJ324" s="10">
        <v>0</v>
      </c>
      <c r="AK324" s="10">
        <v>14</v>
      </c>
      <c r="AL324" s="10">
        <v>53000</v>
      </c>
      <c r="AM324" s="10">
        <v>53000</v>
      </c>
      <c r="AN324" s="10">
        <v>280</v>
      </c>
      <c r="AO324" s="10">
        <v>1</v>
      </c>
      <c r="AP324" s="10">
        <v>1980</v>
      </c>
      <c r="AQ324" s="10">
        <v>2561.9</v>
      </c>
      <c r="AR324" s="10">
        <v>3300</v>
      </c>
      <c r="AS324" s="10">
        <v>0</v>
      </c>
      <c r="AT324" s="10">
        <v>0</v>
      </c>
      <c r="AU324" s="10">
        <v>0</v>
      </c>
      <c r="AV324" s="10">
        <v>0</v>
      </c>
      <c r="AW324" s="10">
        <v>0</v>
      </c>
      <c r="AX324" s="10">
        <v>0</v>
      </c>
      <c r="AY324" s="10">
        <v>0</v>
      </c>
      <c r="AZ324" s="10">
        <v>8121.9</v>
      </c>
    </row>
    <row r="325" spans="1:52" hidden="1" x14ac:dyDescent="0.3">
      <c r="A325" s="1" t="s">
        <v>370</v>
      </c>
      <c r="B325" s="1" t="s">
        <v>19</v>
      </c>
      <c r="C325" s="1">
        <v>4239</v>
      </c>
      <c r="D325" s="1" t="s">
        <v>384</v>
      </c>
      <c r="E325" s="1" t="s">
        <v>17</v>
      </c>
      <c r="F325" s="3">
        <v>411397036.05000001</v>
      </c>
      <c r="G325" s="3">
        <v>353613020.24000001</v>
      </c>
      <c r="H325" s="3">
        <v>85.95</v>
      </c>
      <c r="I325" s="3">
        <v>255</v>
      </c>
      <c r="J325" s="3">
        <v>238.51</v>
      </c>
      <c r="K325" s="3">
        <f t="shared" si="10"/>
        <v>93.533333333333331</v>
      </c>
      <c r="L325" s="3">
        <v>996586.5</v>
      </c>
      <c r="M325" s="3">
        <v>1111327.3999999999</v>
      </c>
      <c r="N325" s="3">
        <v>111.51</v>
      </c>
      <c r="O325" s="11">
        <v>43661161.369999997</v>
      </c>
      <c r="P325" s="11">
        <v>34249359</v>
      </c>
      <c r="Q325" s="11">
        <v>70</v>
      </c>
      <c r="R325" s="11">
        <v>0</v>
      </c>
      <c r="S325" s="11">
        <v>20756623.52</v>
      </c>
      <c r="T325" s="11">
        <v>0</v>
      </c>
      <c r="U325" s="3">
        <v>29748313.77</v>
      </c>
      <c r="V325" s="3">
        <v>22200494.609999999</v>
      </c>
      <c r="W325" s="10">
        <f ca="1">SUMIF(employeewise_report_16569168472!$C$1:$O$2593,D325,employeewise_report_16569168472!$O$1:$O$2593)</f>
        <v>22200494.610000003</v>
      </c>
      <c r="X325" s="10">
        <f t="shared" ca="1" si="11"/>
        <v>0</v>
      </c>
      <c r="Y325" s="3">
        <v>74.63</v>
      </c>
      <c r="Z325" s="3">
        <v>7547819.1600000001</v>
      </c>
      <c r="AA325" s="3">
        <v>0</v>
      </c>
      <c r="AB325" s="3">
        <v>0</v>
      </c>
      <c r="AC325" s="3">
        <v>19.21</v>
      </c>
      <c r="AD325" s="3">
        <v>7.65</v>
      </c>
      <c r="AE325" s="3">
        <v>39.82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19</v>
      </c>
      <c r="AL325" s="3">
        <v>97000</v>
      </c>
      <c r="AM325" s="3">
        <v>94000</v>
      </c>
      <c r="AN325" s="3">
        <v>1087.5</v>
      </c>
      <c r="AO325" s="3">
        <v>2.25</v>
      </c>
      <c r="AP325" s="3">
        <v>2310</v>
      </c>
      <c r="AQ325" s="3">
        <v>2470.86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5868.36</v>
      </c>
    </row>
    <row r="326" spans="1:52" hidden="1" x14ac:dyDescent="0.3">
      <c r="A326" s="1" t="s">
        <v>370</v>
      </c>
      <c r="B326" s="1" t="s">
        <v>19</v>
      </c>
      <c r="C326" s="1">
        <v>4241</v>
      </c>
      <c r="D326" s="1" t="s">
        <v>383</v>
      </c>
      <c r="E326" s="1" t="s">
        <v>60</v>
      </c>
      <c r="F326" s="3">
        <v>411397036.05000001</v>
      </c>
      <c r="G326" s="3">
        <v>353613020.24000001</v>
      </c>
      <c r="H326" s="3">
        <v>85.95</v>
      </c>
      <c r="I326" s="3">
        <v>255</v>
      </c>
      <c r="J326" s="3">
        <v>238.51</v>
      </c>
      <c r="K326" s="3">
        <f t="shared" si="10"/>
        <v>93.533333333333331</v>
      </c>
      <c r="L326" s="3">
        <v>996586.5</v>
      </c>
      <c r="M326" s="3">
        <v>1111327.3999999999</v>
      </c>
      <c r="N326" s="3">
        <v>111.51</v>
      </c>
      <c r="O326" s="11">
        <v>43661161.369999997</v>
      </c>
      <c r="P326" s="11">
        <v>34249359</v>
      </c>
      <c r="Q326" s="11">
        <v>70</v>
      </c>
      <c r="R326" s="11">
        <v>0</v>
      </c>
      <c r="S326" s="11">
        <v>20756623.52</v>
      </c>
      <c r="T326" s="11">
        <v>0</v>
      </c>
      <c r="U326" s="3">
        <v>18928968.649999999</v>
      </c>
      <c r="V326" s="3">
        <v>19042323.25</v>
      </c>
      <c r="W326" s="10">
        <f ca="1">SUMIF(employeewise_report_16569168472!$C$1:$O$2593,D326,employeewise_report_16569168472!$O$1:$O$2593)</f>
        <v>19042323.25</v>
      </c>
      <c r="X326" s="10">
        <f t="shared" ca="1" si="11"/>
        <v>0</v>
      </c>
      <c r="Y326" s="3">
        <v>100.6</v>
      </c>
      <c r="Z326" s="3">
        <v>0</v>
      </c>
      <c r="AA326" s="3">
        <v>0</v>
      </c>
      <c r="AB326" s="3">
        <v>0</v>
      </c>
      <c r="AC326" s="3">
        <v>12.22</v>
      </c>
      <c r="AD326" s="3">
        <v>10.53</v>
      </c>
      <c r="AE326" s="3">
        <v>86.17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27</v>
      </c>
      <c r="AL326" s="3">
        <v>76000</v>
      </c>
      <c r="AM326" s="3">
        <v>76000</v>
      </c>
      <c r="AN326" s="3">
        <v>675</v>
      </c>
      <c r="AO326" s="3">
        <v>1.25</v>
      </c>
      <c r="AP326" s="3">
        <v>1980</v>
      </c>
      <c r="AQ326" s="3">
        <v>1411.92</v>
      </c>
      <c r="AR326" s="3">
        <v>1530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5596.92</v>
      </c>
    </row>
    <row r="327" spans="1:52" hidden="1" x14ac:dyDescent="0.3">
      <c r="A327" s="1" t="s">
        <v>84</v>
      </c>
      <c r="B327" s="1" t="s">
        <v>19</v>
      </c>
      <c r="C327" s="1">
        <v>4244</v>
      </c>
      <c r="D327" s="1" t="s">
        <v>95</v>
      </c>
      <c r="E327" s="1" t="s">
        <v>17</v>
      </c>
      <c r="F327" s="3">
        <v>143374526</v>
      </c>
      <c r="G327" s="3">
        <v>138557890.38999999</v>
      </c>
      <c r="H327" s="3">
        <v>96.64</v>
      </c>
      <c r="I327" s="3">
        <v>65</v>
      </c>
      <c r="J327" s="3">
        <v>61.88</v>
      </c>
      <c r="K327" s="3">
        <f t="shared" si="10"/>
        <v>95.2</v>
      </c>
      <c r="L327" s="3">
        <v>345345</v>
      </c>
      <c r="M327" s="3">
        <v>338391.6</v>
      </c>
      <c r="N327" s="3">
        <v>97.99</v>
      </c>
      <c r="O327" s="11">
        <v>15445405.609999999</v>
      </c>
      <c r="P327" s="11">
        <v>11378390.43</v>
      </c>
      <c r="Q327" s="11">
        <v>70</v>
      </c>
      <c r="R327" s="11">
        <v>0</v>
      </c>
      <c r="S327" s="11">
        <v>8194675.7199999997</v>
      </c>
      <c r="T327" s="11">
        <v>0</v>
      </c>
      <c r="U327" s="3">
        <v>13753369.9</v>
      </c>
      <c r="V327" s="3">
        <v>15075136.529999999</v>
      </c>
      <c r="W327" s="10">
        <f ca="1">SUMIF(employeewise_report_16569168472!$C$1:$O$2593,D327,employeewise_report_16569168472!$O$1:$O$2593)</f>
        <v>15075136.529999999</v>
      </c>
      <c r="X327" s="10">
        <f t="shared" ca="1" si="11"/>
        <v>0</v>
      </c>
      <c r="Y327" s="3">
        <v>109.61</v>
      </c>
      <c r="Z327" s="3">
        <v>0</v>
      </c>
      <c r="AA327" s="3">
        <v>0</v>
      </c>
      <c r="AB327" s="3">
        <v>0</v>
      </c>
      <c r="AC327" s="3">
        <v>6.5</v>
      </c>
      <c r="AD327" s="3">
        <v>6.85</v>
      </c>
      <c r="AE327" s="3">
        <v>100</v>
      </c>
      <c r="AF327" s="3">
        <v>0.35</v>
      </c>
      <c r="AG327" s="3">
        <v>0</v>
      </c>
      <c r="AH327" s="3">
        <v>0</v>
      </c>
      <c r="AI327" s="3">
        <v>0</v>
      </c>
      <c r="AJ327" s="3">
        <v>0</v>
      </c>
      <c r="AK327" s="3">
        <v>14</v>
      </c>
      <c r="AL327" s="3">
        <v>82000</v>
      </c>
      <c r="AM327" s="3">
        <v>82000</v>
      </c>
      <c r="AN327" s="3">
        <v>832.5</v>
      </c>
      <c r="AO327" s="3">
        <v>2.25</v>
      </c>
      <c r="AP327" s="3">
        <v>3630</v>
      </c>
      <c r="AQ327" s="3">
        <v>2320.61</v>
      </c>
      <c r="AR327" s="3">
        <v>3300</v>
      </c>
      <c r="AS327" s="3">
        <v>157.5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10240.61</v>
      </c>
    </row>
    <row r="328" spans="1:52" hidden="1" x14ac:dyDescent="0.3">
      <c r="A328" s="1" t="s">
        <v>84</v>
      </c>
      <c r="B328" s="1" t="s">
        <v>19</v>
      </c>
      <c r="C328" s="1">
        <v>4245</v>
      </c>
      <c r="D328" s="1" t="s">
        <v>94</v>
      </c>
      <c r="E328" s="1" t="s">
        <v>17</v>
      </c>
      <c r="F328" s="3">
        <v>143374526</v>
      </c>
      <c r="G328" s="3">
        <v>138557890.38999999</v>
      </c>
      <c r="H328" s="3">
        <v>96.64</v>
      </c>
      <c r="I328" s="3">
        <v>65</v>
      </c>
      <c r="J328" s="3">
        <v>61.88</v>
      </c>
      <c r="K328" s="3">
        <f t="shared" si="10"/>
        <v>95.2</v>
      </c>
      <c r="L328" s="3">
        <v>345345</v>
      </c>
      <c r="M328" s="3">
        <v>338391.6</v>
      </c>
      <c r="N328" s="3">
        <v>97.99</v>
      </c>
      <c r="O328" s="11">
        <v>15445405.609999999</v>
      </c>
      <c r="P328" s="11">
        <v>11378390.43</v>
      </c>
      <c r="Q328" s="11">
        <v>70</v>
      </c>
      <c r="R328" s="11">
        <v>0</v>
      </c>
      <c r="S328" s="11">
        <v>8194675.7199999997</v>
      </c>
      <c r="T328" s="11">
        <v>0</v>
      </c>
      <c r="U328" s="3">
        <v>13753369.9</v>
      </c>
      <c r="V328" s="3">
        <v>10848086.119999999</v>
      </c>
      <c r="W328" s="10">
        <f ca="1">SUMIF(employeewise_report_16569168472!$C$1:$O$2593,D328,employeewise_report_16569168472!$O$1:$O$2593)</f>
        <v>10848086.120000001</v>
      </c>
      <c r="X328" s="10">
        <f t="shared" ca="1" si="11"/>
        <v>0</v>
      </c>
      <c r="Y328" s="3">
        <v>78.88</v>
      </c>
      <c r="Z328" s="3">
        <v>2905283.78</v>
      </c>
      <c r="AA328" s="3">
        <v>0</v>
      </c>
      <c r="AB328" s="3">
        <v>0</v>
      </c>
      <c r="AC328" s="3">
        <v>6.5</v>
      </c>
      <c r="AD328" s="3">
        <v>9.3000000000000007</v>
      </c>
      <c r="AE328" s="3">
        <v>100</v>
      </c>
      <c r="AF328" s="3">
        <v>2.8</v>
      </c>
      <c r="AG328" s="3">
        <v>0</v>
      </c>
      <c r="AH328" s="3">
        <v>0</v>
      </c>
      <c r="AI328" s="3">
        <v>0</v>
      </c>
      <c r="AJ328" s="3">
        <v>0</v>
      </c>
      <c r="AK328" s="3">
        <v>17</v>
      </c>
      <c r="AL328" s="3">
        <v>81000</v>
      </c>
      <c r="AM328" s="3">
        <v>81000</v>
      </c>
      <c r="AN328" s="3">
        <v>885</v>
      </c>
      <c r="AO328" s="3">
        <v>2.25</v>
      </c>
      <c r="AP328" s="3">
        <v>2310</v>
      </c>
      <c r="AQ328" s="3">
        <v>2320.61</v>
      </c>
      <c r="AR328" s="3">
        <v>3300</v>
      </c>
      <c r="AS328" s="3">
        <v>1260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10075.61</v>
      </c>
    </row>
    <row r="329" spans="1:52" hidden="1" x14ac:dyDescent="0.3">
      <c r="A329" s="1" t="s">
        <v>84</v>
      </c>
      <c r="B329" s="1" t="s">
        <v>19</v>
      </c>
      <c r="C329" s="1">
        <v>4246</v>
      </c>
      <c r="D329" s="1" t="s">
        <v>92</v>
      </c>
      <c r="E329" s="1" t="s">
        <v>17</v>
      </c>
      <c r="F329" s="3">
        <v>143374526</v>
      </c>
      <c r="G329" s="3">
        <v>138557890.38999999</v>
      </c>
      <c r="H329" s="3">
        <v>96.64</v>
      </c>
      <c r="I329" s="3">
        <v>65</v>
      </c>
      <c r="J329" s="3">
        <v>61.88</v>
      </c>
      <c r="K329" s="3">
        <f t="shared" si="10"/>
        <v>95.2</v>
      </c>
      <c r="L329" s="3">
        <v>345345</v>
      </c>
      <c r="M329" s="3">
        <v>338391.6</v>
      </c>
      <c r="N329" s="3">
        <v>97.99</v>
      </c>
      <c r="O329" s="11">
        <v>15445405.609999999</v>
      </c>
      <c r="P329" s="11">
        <v>11378390.43</v>
      </c>
      <c r="Q329" s="11">
        <v>70</v>
      </c>
      <c r="R329" s="11">
        <v>0</v>
      </c>
      <c r="S329" s="11">
        <v>8194675.7199999997</v>
      </c>
      <c r="T329" s="11">
        <v>0</v>
      </c>
      <c r="U329" s="3">
        <v>13753369.9</v>
      </c>
      <c r="V329" s="3">
        <v>13997072</v>
      </c>
      <c r="W329" s="10">
        <f ca="1">SUMIF(employeewise_report_16569168472!$C$1:$O$2593,D329,employeewise_report_16569168472!$O$1:$O$2593)</f>
        <v>13997072</v>
      </c>
      <c r="X329" s="10">
        <f t="shared" ca="1" si="11"/>
        <v>0</v>
      </c>
      <c r="Y329" s="3">
        <v>101.77</v>
      </c>
      <c r="Z329" s="3">
        <v>0</v>
      </c>
      <c r="AA329" s="3">
        <v>0</v>
      </c>
      <c r="AB329" s="3">
        <v>0</v>
      </c>
      <c r="AC329" s="3">
        <v>6.5</v>
      </c>
      <c r="AD329" s="3">
        <v>4</v>
      </c>
      <c r="AE329" s="3">
        <v>61.54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14</v>
      </c>
      <c r="AL329" s="3">
        <v>70500</v>
      </c>
      <c r="AM329" s="3">
        <v>70500</v>
      </c>
      <c r="AN329" s="3">
        <v>575</v>
      </c>
      <c r="AO329" s="3">
        <v>2</v>
      </c>
      <c r="AP329" s="3">
        <v>3630</v>
      </c>
      <c r="AQ329" s="3">
        <v>2320.61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6525.61</v>
      </c>
    </row>
    <row r="330" spans="1:52" hidden="1" x14ac:dyDescent="0.3">
      <c r="A330" s="1" t="s">
        <v>341</v>
      </c>
      <c r="B330" s="1" t="s">
        <v>19</v>
      </c>
      <c r="C330" s="1">
        <v>4251</v>
      </c>
      <c r="D330" s="1" t="s">
        <v>367</v>
      </c>
      <c r="E330" s="1" t="s">
        <v>17</v>
      </c>
      <c r="F330" s="3">
        <v>604018563.87</v>
      </c>
      <c r="G330" s="3">
        <v>527444926.58999997</v>
      </c>
      <c r="H330" s="3">
        <v>87.32</v>
      </c>
      <c r="I330" s="3">
        <v>340</v>
      </c>
      <c r="J330" s="3">
        <v>307.57</v>
      </c>
      <c r="K330" s="3">
        <f t="shared" si="10"/>
        <v>90.461764705882359</v>
      </c>
      <c r="L330" s="3">
        <v>1304576</v>
      </c>
      <c r="M330" s="3">
        <v>1410762.97</v>
      </c>
      <c r="N330" s="3">
        <v>108.14</v>
      </c>
      <c r="O330" s="11">
        <v>66385676.229999997</v>
      </c>
      <c r="P330" s="11">
        <v>52064575.880000003</v>
      </c>
      <c r="Q330" s="11">
        <v>70</v>
      </c>
      <c r="R330" s="11">
        <v>0</v>
      </c>
      <c r="S330" s="11">
        <v>24344317.079999998</v>
      </c>
      <c r="T330" s="11">
        <v>0</v>
      </c>
      <c r="U330" s="3">
        <v>3015674.25</v>
      </c>
      <c r="V330" s="3">
        <v>2481423.87</v>
      </c>
      <c r="W330" s="10">
        <f ca="1">SUMIF(employeewise_report_16569168472!$C$1:$O$2593,D330,employeewise_report_16569168472!$O$1:$O$2593)</f>
        <v>2481423.87</v>
      </c>
      <c r="X330" s="10">
        <f t="shared" ca="1" si="11"/>
        <v>0</v>
      </c>
      <c r="Y330" s="3">
        <v>82.28</v>
      </c>
      <c r="Z330" s="3">
        <v>534250.38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17</v>
      </c>
      <c r="AL330" s="3">
        <v>44000</v>
      </c>
      <c r="AM330" s="3">
        <v>44000</v>
      </c>
      <c r="AN330" s="3">
        <v>260</v>
      </c>
      <c r="AO330" s="3">
        <v>1</v>
      </c>
      <c r="AP330" s="3">
        <v>2805</v>
      </c>
      <c r="AQ330" s="3">
        <v>2470.5500000000002</v>
      </c>
      <c r="AR330" s="3">
        <v>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5535.55</v>
      </c>
    </row>
    <row r="331" spans="1:52" hidden="1" x14ac:dyDescent="0.3">
      <c r="A331" s="1" t="s">
        <v>341</v>
      </c>
      <c r="B331" s="1" t="s">
        <v>19</v>
      </c>
      <c r="C331" s="1">
        <v>4253</v>
      </c>
      <c r="D331" s="1" t="s">
        <v>348</v>
      </c>
      <c r="E331" s="1" t="s">
        <v>17</v>
      </c>
      <c r="F331" s="3">
        <v>604018563.87</v>
      </c>
      <c r="G331" s="3">
        <v>527444926.58999997</v>
      </c>
      <c r="H331" s="3">
        <v>87.32</v>
      </c>
      <c r="I331" s="3">
        <v>340</v>
      </c>
      <c r="J331" s="3">
        <v>307.57</v>
      </c>
      <c r="K331" s="3">
        <f t="shared" si="10"/>
        <v>90.461764705882359</v>
      </c>
      <c r="L331" s="3">
        <v>1304576</v>
      </c>
      <c r="M331" s="3">
        <v>1410762.97</v>
      </c>
      <c r="N331" s="3">
        <v>108.14</v>
      </c>
      <c r="O331" s="11">
        <v>66385676.229999997</v>
      </c>
      <c r="P331" s="11">
        <v>52064575.880000003</v>
      </c>
      <c r="Q331" s="11">
        <v>70</v>
      </c>
      <c r="R331" s="11">
        <v>0</v>
      </c>
      <c r="S331" s="11">
        <v>24344317.079999998</v>
      </c>
      <c r="T331" s="11">
        <v>0</v>
      </c>
      <c r="U331" s="3">
        <v>32142597</v>
      </c>
      <c r="V331" s="3">
        <v>24218306.210000001</v>
      </c>
      <c r="W331" s="10">
        <f ca="1">SUMIF(employeewise_report_16569168472!$C$1:$O$2593,D331,employeewise_report_16569168472!$O$1:$O$2593)</f>
        <v>24218306.210000001</v>
      </c>
      <c r="X331" s="10">
        <f t="shared" ca="1" si="11"/>
        <v>0</v>
      </c>
      <c r="Y331" s="3">
        <v>75.349999999999994</v>
      </c>
      <c r="Z331" s="3">
        <v>7924290.79</v>
      </c>
      <c r="AA331" s="3">
        <v>0</v>
      </c>
      <c r="AB331" s="3">
        <v>0</v>
      </c>
      <c r="AC331" s="3">
        <v>18.77</v>
      </c>
      <c r="AD331" s="3">
        <v>13.67</v>
      </c>
      <c r="AE331" s="3">
        <v>72.83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23</v>
      </c>
      <c r="AL331" s="3">
        <v>89000</v>
      </c>
      <c r="AM331" s="3">
        <v>86000</v>
      </c>
      <c r="AN331" s="3">
        <v>981.25</v>
      </c>
      <c r="AO331" s="3">
        <v>2.25</v>
      </c>
      <c r="AP331" s="3">
        <v>2310</v>
      </c>
      <c r="AQ331" s="3">
        <v>2470.5500000000002</v>
      </c>
      <c r="AR331" s="3">
        <v>2310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8071.8</v>
      </c>
    </row>
    <row r="332" spans="1:52" hidden="1" x14ac:dyDescent="0.3">
      <c r="A332" s="9" t="s">
        <v>459</v>
      </c>
      <c r="B332" s="9" t="s">
        <v>19</v>
      </c>
      <c r="C332" s="9">
        <v>4255</v>
      </c>
      <c r="D332" s="9" t="s">
        <v>469</v>
      </c>
      <c r="E332" s="9" t="s">
        <v>60</v>
      </c>
      <c r="F332" s="10">
        <v>371203880.19999999</v>
      </c>
      <c r="G332" s="10">
        <v>304875395.93000001</v>
      </c>
      <c r="H332" s="10">
        <v>82.13</v>
      </c>
      <c r="I332" s="10">
        <v>260</v>
      </c>
      <c r="J332" s="10">
        <v>201.96</v>
      </c>
      <c r="K332" s="10">
        <f t="shared" si="10"/>
        <v>77.676923076923075</v>
      </c>
      <c r="L332" s="10">
        <v>884289</v>
      </c>
      <c r="M332" s="10">
        <v>498796</v>
      </c>
      <c r="N332" s="10">
        <v>56.41</v>
      </c>
      <c r="O332" s="11">
        <v>38807640.07</v>
      </c>
      <c r="P332" s="11">
        <v>31342384.27</v>
      </c>
      <c r="Q332" s="11">
        <v>85</v>
      </c>
      <c r="R332" s="11">
        <v>0</v>
      </c>
      <c r="S332" s="11">
        <v>17142369.280000001</v>
      </c>
      <c r="T332" s="11">
        <v>0</v>
      </c>
      <c r="U332" s="10">
        <v>14028627.35</v>
      </c>
      <c r="V332" s="10">
        <v>11342488.609999999</v>
      </c>
      <c r="W332" s="10">
        <f ca="1">SUMIF(employeewise_report_16569168472!$C$1:$O$2593,D332,employeewise_report_16569168472!$O$1:$O$2593)</f>
        <v>11342488.610000001</v>
      </c>
      <c r="X332" s="10">
        <f t="shared" ca="1" si="11"/>
        <v>0</v>
      </c>
      <c r="Y332" s="10">
        <v>80.849999999999994</v>
      </c>
      <c r="Z332" s="10">
        <v>2686138.74</v>
      </c>
      <c r="AA332" s="10">
        <v>0</v>
      </c>
      <c r="AB332" s="10">
        <v>0</v>
      </c>
      <c r="AC332" s="10">
        <v>10.199999999999999</v>
      </c>
      <c r="AD332" s="10">
        <v>3.63</v>
      </c>
      <c r="AE332" s="10">
        <v>35.590000000000003</v>
      </c>
      <c r="AF332" s="10">
        <v>0</v>
      </c>
      <c r="AG332" s="10">
        <v>0</v>
      </c>
      <c r="AH332" s="10">
        <v>0</v>
      </c>
      <c r="AI332" s="10">
        <v>0</v>
      </c>
      <c r="AJ332" s="10">
        <v>0</v>
      </c>
      <c r="AK332" s="10">
        <v>7</v>
      </c>
      <c r="AL332" s="10">
        <v>25000</v>
      </c>
      <c r="AM332" s="10">
        <v>25000</v>
      </c>
      <c r="AN332" s="10">
        <v>0</v>
      </c>
      <c r="AO332" s="10">
        <v>0</v>
      </c>
      <c r="AP332" s="10">
        <v>1530</v>
      </c>
      <c r="AQ332" s="10">
        <v>1453.68</v>
      </c>
      <c r="AR332" s="10">
        <v>0</v>
      </c>
      <c r="AS332" s="10">
        <v>0</v>
      </c>
      <c r="AT332" s="10">
        <v>0</v>
      </c>
      <c r="AU332" s="10">
        <v>0</v>
      </c>
      <c r="AV332" s="10">
        <v>0</v>
      </c>
      <c r="AW332" s="10">
        <v>0</v>
      </c>
      <c r="AX332" s="10">
        <v>0</v>
      </c>
      <c r="AY332" s="10">
        <v>0</v>
      </c>
      <c r="AZ332" s="10">
        <v>2983.68</v>
      </c>
    </row>
    <row r="333" spans="1:52" hidden="1" x14ac:dyDescent="0.3">
      <c r="A333" s="9" t="s">
        <v>459</v>
      </c>
      <c r="B333" s="9" t="s">
        <v>19</v>
      </c>
      <c r="C333" s="9">
        <v>4256</v>
      </c>
      <c r="D333" s="9" t="s">
        <v>481</v>
      </c>
      <c r="E333" s="9" t="s">
        <v>60</v>
      </c>
      <c r="F333" s="10">
        <v>371203880.19999999</v>
      </c>
      <c r="G333" s="10">
        <v>304875395.93000001</v>
      </c>
      <c r="H333" s="10">
        <v>82.13</v>
      </c>
      <c r="I333" s="10">
        <v>260</v>
      </c>
      <c r="J333" s="10">
        <v>201.96</v>
      </c>
      <c r="K333" s="10">
        <f t="shared" si="10"/>
        <v>77.676923076923075</v>
      </c>
      <c r="L333" s="10">
        <v>884289</v>
      </c>
      <c r="M333" s="10">
        <v>498796</v>
      </c>
      <c r="N333" s="10">
        <v>56.41</v>
      </c>
      <c r="O333" s="11">
        <v>38807640.07</v>
      </c>
      <c r="P333" s="11">
        <v>31342384.27</v>
      </c>
      <c r="Q333" s="11">
        <v>85</v>
      </c>
      <c r="R333" s="11">
        <v>0</v>
      </c>
      <c r="S333" s="11">
        <v>17142369.280000001</v>
      </c>
      <c r="T333" s="11">
        <v>0</v>
      </c>
      <c r="U333" s="10">
        <v>2606255.0699999998</v>
      </c>
      <c r="V333" s="10">
        <v>2104800.96</v>
      </c>
      <c r="W333" s="10">
        <f ca="1">SUMIF(employeewise_report_16569168472!$C$1:$O$2593,D333,employeewise_report_16569168472!$O$1:$O$2593)</f>
        <v>2104800.96</v>
      </c>
      <c r="X333" s="10">
        <f t="shared" ca="1" si="11"/>
        <v>0</v>
      </c>
      <c r="Y333" s="10">
        <v>80.760000000000005</v>
      </c>
      <c r="Z333" s="10">
        <v>501454.11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7</v>
      </c>
      <c r="AL333" s="10">
        <v>17500</v>
      </c>
      <c r="AM333" s="10">
        <v>17500</v>
      </c>
      <c r="AN333" s="10">
        <v>0</v>
      </c>
      <c r="AO333" s="10">
        <v>0</v>
      </c>
      <c r="AP333" s="10">
        <v>1530</v>
      </c>
      <c r="AQ333" s="10">
        <v>1453.68</v>
      </c>
      <c r="AR333" s="10">
        <v>0</v>
      </c>
      <c r="AS333" s="10">
        <v>0</v>
      </c>
      <c r="AT333" s="10">
        <v>0</v>
      </c>
      <c r="AU333" s="10">
        <v>0</v>
      </c>
      <c r="AV333" s="10">
        <v>0</v>
      </c>
      <c r="AW333" s="10">
        <v>0</v>
      </c>
      <c r="AX333" s="10">
        <v>0</v>
      </c>
      <c r="AY333" s="10">
        <v>0</v>
      </c>
      <c r="AZ333" s="10">
        <v>2983.68</v>
      </c>
    </row>
    <row r="334" spans="1:52" hidden="1" x14ac:dyDescent="0.3">
      <c r="A334" s="1" t="s">
        <v>487</v>
      </c>
      <c r="B334" s="1" t="s">
        <v>19</v>
      </c>
      <c r="C334" s="1">
        <v>4259</v>
      </c>
      <c r="D334" s="1" t="s">
        <v>490</v>
      </c>
      <c r="E334" s="1" t="s">
        <v>63</v>
      </c>
      <c r="F334" s="3">
        <v>415710172.69999999</v>
      </c>
      <c r="G334" s="3">
        <v>367174077.75999999</v>
      </c>
      <c r="H334" s="3">
        <v>88.32</v>
      </c>
      <c r="I334" s="3">
        <v>180</v>
      </c>
      <c r="J334" s="3">
        <v>210.2</v>
      </c>
      <c r="K334" s="3">
        <f t="shared" si="10"/>
        <v>116.77777777777777</v>
      </c>
      <c r="L334" s="3">
        <v>1037540</v>
      </c>
      <c r="M334" s="3">
        <v>1067598.8</v>
      </c>
      <c r="N334" s="3">
        <v>102.9</v>
      </c>
      <c r="O334" s="11">
        <v>46151722.25</v>
      </c>
      <c r="P334" s="11">
        <v>37037897.859999999</v>
      </c>
      <c r="Q334" s="11">
        <v>85</v>
      </c>
      <c r="R334" s="11">
        <v>0</v>
      </c>
      <c r="S334" s="11">
        <v>33962248.409999996</v>
      </c>
      <c r="T334" s="11">
        <v>0</v>
      </c>
      <c r="U334" s="3">
        <v>2655617.23</v>
      </c>
      <c r="V334" s="3">
        <v>2412040.08</v>
      </c>
      <c r="W334" s="10">
        <f ca="1">SUMIF(employeewise_report_16569168472!$C$1:$O$2593,D334,employeewise_report_16569168472!$O$1:$O$2593)</f>
        <v>2412040.0799999996</v>
      </c>
      <c r="X334" s="10">
        <f t="shared" ca="1" si="11"/>
        <v>0</v>
      </c>
      <c r="Y334" s="3">
        <v>90.83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13</v>
      </c>
      <c r="AL334" s="3">
        <v>41000</v>
      </c>
      <c r="AM334" s="3">
        <v>41000</v>
      </c>
      <c r="AN334" s="3">
        <v>330</v>
      </c>
      <c r="AO334" s="3">
        <v>1</v>
      </c>
      <c r="AP334" s="3">
        <v>5100</v>
      </c>
      <c r="AQ334" s="3">
        <v>3852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9282</v>
      </c>
    </row>
    <row r="335" spans="1:52" hidden="1" x14ac:dyDescent="0.3">
      <c r="A335" s="15" t="s">
        <v>103</v>
      </c>
      <c r="B335" s="15" t="s">
        <v>19</v>
      </c>
      <c r="C335" s="15">
        <v>4273</v>
      </c>
      <c r="D335" s="15" t="s">
        <v>110</v>
      </c>
      <c r="E335" s="15" t="s">
        <v>60</v>
      </c>
      <c r="F335" s="16">
        <v>103583792.79000001</v>
      </c>
      <c r="G335" s="16">
        <v>82765661.049999997</v>
      </c>
      <c r="H335" s="16">
        <v>79.900000000000006</v>
      </c>
      <c r="I335" s="16">
        <v>87</v>
      </c>
      <c r="J335" s="16">
        <v>41.84</v>
      </c>
      <c r="K335" s="16">
        <f t="shared" si="10"/>
        <v>48.09195402298851</v>
      </c>
      <c r="L335" s="16">
        <v>223946.45</v>
      </c>
      <c r="M335" s="16">
        <v>431717.51</v>
      </c>
      <c r="N335" s="16">
        <v>192.78</v>
      </c>
      <c r="O335" s="11">
        <v>14022636.890000001</v>
      </c>
      <c r="P335" s="11">
        <v>7429719.5499999998</v>
      </c>
      <c r="Q335" s="11">
        <v>0</v>
      </c>
      <c r="R335" s="11">
        <v>0</v>
      </c>
      <c r="S335" s="11">
        <v>5481485.0199999996</v>
      </c>
      <c r="T335" s="11">
        <v>0</v>
      </c>
      <c r="U335" s="16">
        <v>6600140.7800000003</v>
      </c>
      <c r="V335" s="16">
        <v>4355163.67</v>
      </c>
      <c r="W335" s="10">
        <f ca="1">SUMIF(employeewise_report_16569168472!$C$1:$O$2593,D335,employeewise_report_16569168472!$O$1:$O$2593)</f>
        <v>4355163.67</v>
      </c>
      <c r="X335" s="10">
        <f t="shared" ca="1" si="11"/>
        <v>0</v>
      </c>
      <c r="Y335" s="16">
        <v>65.989999999999995</v>
      </c>
      <c r="Z335" s="16">
        <v>2244977.11</v>
      </c>
      <c r="AA335" s="16">
        <v>0</v>
      </c>
      <c r="AB335" s="16">
        <v>0</v>
      </c>
      <c r="AC335" s="16">
        <v>6.26</v>
      </c>
      <c r="AD335" s="16">
        <v>2.08</v>
      </c>
      <c r="AE335" s="16">
        <v>33.229999999999997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8</v>
      </c>
      <c r="AL335" s="16">
        <v>43000</v>
      </c>
      <c r="AM335" s="16">
        <v>43000</v>
      </c>
      <c r="AN335" s="16">
        <v>230</v>
      </c>
      <c r="AO335" s="16">
        <v>1</v>
      </c>
      <c r="AP335" s="16">
        <v>720</v>
      </c>
      <c r="AQ335" s="16">
        <v>0</v>
      </c>
      <c r="AR335" s="16">
        <v>0</v>
      </c>
      <c r="AS335" s="16">
        <v>0</v>
      </c>
      <c r="AT335" s="16">
        <v>0</v>
      </c>
      <c r="AU335" s="16">
        <v>0</v>
      </c>
      <c r="AV335" s="16">
        <v>0</v>
      </c>
      <c r="AW335" s="16">
        <v>0</v>
      </c>
      <c r="AX335" s="16">
        <v>0</v>
      </c>
      <c r="AY335" s="16">
        <v>0</v>
      </c>
      <c r="AZ335" s="16">
        <v>950</v>
      </c>
    </row>
    <row r="336" spans="1:52" hidden="1" x14ac:dyDescent="0.3">
      <c r="A336" s="15" t="s">
        <v>103</v>
      </c>
      <c r="B336" s="15" t="s">
        <v>19</v>
      </c>
      <c r="C336" s="15">
        <v>4274</v>
      </c>
      <c r="D336" s="15" t="s">
        <v>109</v>
      </c>
      <c r="E336" s="15" t="s">
        <v>60</v>
      </c>
      <c r="F336" s="16">
        <v>103583792.79000001</v>
      </c>
      <c r="G336" s="16">
        <v>82765661.049999997</v>
      </c>
      <c r="H336" s="16">
        <v>79.900000000000006</v>
      </c>
      <c r="I336" s="16">
        <v>87</v>
      </c>
      <c r="J336" s="16">
        <v>41.84</v>
      </c>
      <c r="K336" s="16">
        <f t="shared" si="10"/>
        <v>48.09195402298851</v>
      </c>
      <c r="L336" s="16">
        <v>223946.45</v>
      </c>
      <c r="M336" s="16">
        <v>431717.51</v>
      </c>
      <c r="N336" s="16">
        <v>192.78</v>
      </c>
      <c r="O336" s="11">
        <v>14022636.890000001</v>
      </c>
      <c r="P336" s="11">
        <v>7429719.5499999998</v>
      </c>
      <c r="Q336" s="11">
        <v>0</v>
      </c>
      <c r="R336" s="11">
        <v>0</v>
      </c>
      <c r="S336" s="11">
        <v>5481485.0199999996</v>
      </c>
      <c r="T336" s="11">
        <v>0</v>
      </c>
      <c r="U336" s="16">
        <v>6600140.7800000003</v>
      </c>
      <c r="V336" s="16">
        <v>3366835.65</v>
      </c>
      <c r="W336" s="10">
        <f ca="1">SUMIF(employeewise_report_16569168472!$C$1:$O$2593,D336,employeewise_report_16569168472!$O$1:$O$2593)</f>
        <v>3366835.65</v>
      </c>
      <c r="X336" s="10">
        <f t="shared" ca="1" si="11"/>
        <v>0</v>
      </c>
      <c r="Y336" s="16">
        <v>51.01</v>
      </c>
      <c r="Z336" s="16">
        <v>3233305.13</v>
      </c>
      <c r="AA336" s="16">
        <v>0</v>
      </c>
      <c r="AB336" s="16">
        <v>0</v>
      </c>
      <c r="AC336" s="16">
        <v>6.26</v>
      </c>
      <c r="AD336" s="16">
        <v>0.82</v>
      </c>
      <c r="AE336" s="16">
        <v>13.1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4</v>
      </c>
      <c r="AL336" s="12">
        <v>15000</v>
      </c>
      <c r="AM336" s="12">
        <v>15000</v>
      </c>
      <c r="AN336" s="12">
        <v>0</v>
      </c>
      <c r="AO336" s="16">
        <v>0</v>
      </c>
      <c r="AP336" s="16">
        <v>0</v>
      </c>
      <c r="AQ336" s="11">
        <v>0</v>
      </c>
      <c r="AR336" s="16">
        <v>0</v>
      </c>
      <c r="AS336" s="16">
        <v>0</v>
      </c>
      <c r="AT336" s="16">
        <v>0</v>
      </c>
      <c r="AU336" s="16">
        <v>0</v>
      </c>
      <c r="AV336" s="16">
        <v>0</v>
      </c>
      <c r="AW336" s="16">
        <v>0</v>
      </c>
      <c r="AX336" s="16">
        <v>0</v>
      </c>
      <c r="AY336" s="16">
        <v>0</v>
      </c>
      <c r="AZ336" s="16">
        <v>0</v>
      </c>
    </row>
    <row r="337" spans="1:52" hidden="1" x14ac:dyDescent="0.3">
      <c r="A337" s="9" t="s">
        <v>422</v>
      </c>
      <c r="B337" s="9" t="s">
        <v>19</v>
      </c>
      <c r="C337" s="9">
        <v>4278</v>
      </c>
      <c r="D337" s="9" t="s">
        <v>437</v>
      </c>
      <c r="E337" s="9" t="s">
        <v>60</v>
      </c>
      <c r="F337" s="10">
        <v>700885293.10000002</v>
      </c>
      <c r="G337" s="10">
        <v>605740730.62</v>
      </c>
      <c r="H337" s="10">
        <v>86.43</v>
      </c>
      <c r="I337" s="10">
        <v>630</v>
      </c>
      <c r="J337" s="10">
        <v>512.16</v>
      </c>
      <c r="K337" s="10">
        <f t="shared" si="10"/>
        <v>81.295238095238091</v>
      </c>
      <c r="L337" s="10">
        <v>1558298.7</v>
      </c>
      <c r="M337" s="10">
        <v>1041917.11</v>
      </c>
      <c r="N337" s="10">
        <v>66.86</v>
      </c>
      <c r="O337" s="11">
        <v>79153861.75</v>
      </c>
      <c r="P337" s="11">
        <v>65493954.799999997</v>
      </c>
      <c r="Q337" s="11">
        <v>85</v>
      </c>
      <c r="R337" s="11">
        <v>0</v>
      </c>
      <c r="S337" s="11">
        <v>52278949.079999998</v>
      </c>
      <c r="T337" s="11">
        <v>0</v>
      </c>
      <c r="U337" s="10">
        <v>10969537.42</v>
      </c>
      <c r="V337" s="10">
        <v>14106751.310000001</v>
      </c>
      <c r="W337" s="10">
        <f ca="1">SUMIF(employeewise_report_16569168472!$C$1:$O$2593,D337,employeewise_report_16569168472!$O$1:$O$2593)</f>
        <v>14106751.310000001</v>
      </c>
      <c r="X337" s="10">
        <f t="shared" ca="1" si="11"/>
        <v>0</v>
      </c>
      <c r="Y337" s="10">
        <v>128.6</v>
      </c>
      <c r="Z337" s="10">
        <v>0</v>
      </c>
      <c r="AA337" s="10">
        <v>0</v>
      </c>
      <c r="AB337" s="10">
        <v>0</v>
      </c>
      <c r="AC337" s="10">
        <v>14.18</v>
      </c>
      <c r="AD337" s="10">
        <v>11.74</v>
      </c>
      <c r="AE337" s="10">
        <v>82.79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23</v>
      </c>
      <c r="AL337" s="10">
        <v>123500</v>
      </c>
      <c r="AM337" s="10">
        <v>123500</v>
      </c>
      <c r="AN337" s="10">
        <v>1630</v>
      </c>
      <c r="AO337" s="10">
        <v>3.5</v>
      </c>
      <c r="AP337" s="10">
        <v>2430</v>
      </c>
      <c r="AQ337" s="10">
        <v>1489.32</v>
      </c>
      <c r="AR337" s="10">
        <v>1530</v>
      </c>
      <c r="AS337" s="10">
        <v>0</v>
      </c>
      <c r="AT337" s="10">
        <v>0</v>
      </c>
      <c r="AU337" s="10">
        <v>0</v>
      </c>
      <c r="AV337" s="10">
        <v>0</v>
      </c>
      <c r="AW337" s="10">
        <v>0</v>
      </c>
      <c r="AX337" s="10">
        <v>0</v>
      </c>
      <c r="AY337" s="10">
        <v>0</v>
      </c>
      <c r="AZ337" s="10">
        <v>7079.32</v>
      </c>
    </row>
    <row r="338" spans="1:52" hidden="1" x14ac:dyDescent="0.3">
      <c r="A338" s="9" t="s">
        <v>459</v>
      </c>
      <c r="B338" s="9" t="s">
        <v>19</v>
      </c>
      <c r="C338" s="9">
        <v>4281</v>
      </c>
      <c r="D338" s="9" t="s">
        <v>468</v>
      </c>
      <c r="E338" s="9" t="s">
        <v>60</v>
      </c>
      <c r="F338" s="10">
        <v>371203880.19999999</v>
      </c>
      <c r="G338" s="10">
        <v>304875395.93000001</v>
      </c>
      <c r="H338" s="10">
        <v>82.13</v>
      </c>
      <c r="I338" s="10">
        <v>260</v>
      </c>
      <c r="J338" s="10">
        <v>201.96</v>
      </c>
      <c r="K338" s="10">
        <f t="shared" si="10"/>
        <v>77.676923076923075</v>
      </c>
      <c r="L338" s="10">
        <v>884289</v>
      </c>
      <c r="M338" s="10">
        <v>498796</v>
      </c>
      <c r="N338" s="10">
        <v>56.41</v>
      </c>
      <c r="O338" s="11">
        <v>38807640.07</v>
      </c>
      <c r="P338" s="11">
        <v>31342384.27</v>
      </c>
      <c r="Q338" s="11">
        <v>85</v>
      </c>
      <c r="R338" s="11">
        <v>0</v>
      </c>
      <c r="S338" s="11">
        <v>17142369.280000001</v>
      </c>
      <c r="T338" s="11">
        <v>0</v>
      </c>
      <c r="U338" s="10">
        <v>5657963.4000000004</v>
      </c>
      <c r="V338" s="10">
        <v>2355558</v>
      </c>
      <c r="W338" s="10">
        <f ca="1">SUMIF(employeewise_report_16569168472!$C$1:$O$2593,D338,employeewise_report_16569168472!$O$1:$O$2593)</f>
        <v>2355558</v>
      </c>
      <c r="X338" s="10">
        <f t="shared" ca="1" si="11"/>
        <v>0</v>
      </c>
      <c r="Y338" s="10">
        <v>41.63</v>
      </c>
      <c r="Z338" s="10">
        <v>3302405.4</v>
      </c>
      <c r="AA338" s="10">
        <v>0</v>
      </c>
      <c r="AB338" s="10">
        <v>0</v>
      </c>
      <c r="AC338" s="10">
        <v>3.93</v>
      </c>
      <c r="AD338" s="10">
        <v>0.32</v>
      </c>
      <c r="AE338" s="10">
        <v>8.14</v>
      </c>
      <c r="AF338" s="10">
        <v>0</v>
      </c>
      <c r="AG338" s="10">
        <v>0</v>
      </c>
      <c r="AH338" s="10">
        <v>0</v>
      </c>
      <c r="AI338" s="10">
        <v>0</v>
      </c>
      <c r="AJ338" s="10">
        <v>0</v>
      </c>
      <c r="AK338" s="10">
        <v>8</v>
      </c>
      <c r="AL338" s="12">
        <v>23000</v>
      </c>
      <c r="AM338" s="12">
        <v>23000</v>
      </c>
      <c r="AN338" s="12">
        <v>0</v>
      </c>
      <c r="AO338" s="10">
        <v>0</v>
      </c>
      <c r="AP338" s="10">
        <v>0</v>
      </c>
      <c r="AQ338" s="11">
        <v>969.12</v>
      </c>
      <c r="AR338" s="10">
        <v>0</v>
      </c>
      <c r="AS338" s="10">
        <v>0</v>
      </c>
      <c r="AT338" s="10">
        <v>0</v>
      </c>
      <c r="AU338" s="10">
        <v>0</v>
      </c>
      <c r="AV338" s="10">
        <v>0</v>
      </c>
      <c r="AW338" s="10">
        <v>0</v>
      </c>
      <c r="AX338" s="10">
        <v>0</v>
      </c>
      <c r="AY338" s="10">
        <v>0</v>
      </c>
      <c r="AZ338" s="10">
        <v>969.12</v>
      </c>
    </row>
    <row r="339" spans="1:52" hidden="1" x14ac:dyDescent="0.3">
      <c r="A339" s="9" t="s">
        <v>513</v>
      </c>
      <c r="B339" s="9" t="s">
        <v>19</v>
      </c>
      <c r="C339" s="9">
        <v>4283</v>
      </c>
      <c r="D339" s="9" t="s">
        <v>523</v>
      </c>
      <c r="E339" s="9" t="s">
        <v>60</v>
      </c>
      <c r="F339" s="10">
        <v>2127203274.5</v>
      </c>
      <c r="G339" s="10">
        <v>1881810790.4000001</v>
      </c>
      <c r="H339" s="10">
        <v>88.46</v>
      </c>
      <c r="I339" s="10">
        <v>775</v>
      </c>
      <c r="J339" s="10">
        <v>667.79</v>
      </c>
      <c r="K339" s="10">
        <f t="shared" si="10"/>
        <v>86.166451612903217</v>
      </c>
      <c r="L339" s="10">
        <v>5507775</v>
      </c>
      <c r="M339" s="10">
        <v>2884620.88</v>
      </c>
      <c r="N339" s="10">
        <v>52.37</v>
      </c>
      <c r="O339" s="11">
        <v>217632146.47</v>
      </c>
      <c r="P339" s="11">
        <v>176992449.84999999</v>
      </c>
      <c r="Q339" s="11">
        <v>85</v>
      </c>
      <c r="R339" s="11">
        <v>0</v>
      </c>
      <c r="S339" s="11">
        <v>81249366.950000003</v>
      </c>
      <c r="T339" s="11">
        <v>0</v>
      </c>
      <c r="U339" s="10">
        <v>2996265.37</v>
      </c>
      <c r="V339" s="10">
        <v>0</v>
      </c>
      <c r="W339" s="10">
        <f ca="1">SUMIF(employeewise_report_16569168472!$C$1:$O$2593,D339,employeewise_report_16569168472!$O$1:$O$2593)</f>
        <v>0</v>
      </c>
      <c r="X339" s="10">
        <f t="shared" ca="1" si="11"/>
        <v>0</v>
      </c>
      <c r="Y339" s="10">
        <v>0</v>
      </c>
      <c r="Z339" s="10">
        <v>2996265.37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 t="s">
        <v>654</v>
      </c>
      <c r="AL339" s="12">
        <v>0</v>
      </c>
      <c r="AM339" s="12">
        <v>0</v>
      </c>
      <c r="AN339" s="12">
        <v>0</v>
      </c>
      <c r="AO339" s="10">
        <v>0</v>
      </c>
      <c r="AP339" s="10">
        <v>0</v>
      </c>
      <c r="AQ339" s="11">
        <v>1463.94</v>
      </c>
      <c r="AR339" s="10">
        <v>0</v>
      </c>
      <c r="AS339" s="10">
        <v>0</v>
      </c>
      <c r="AT339" s="10">
        <v>0</v>
      </c>
      <c r="AU339" s="10">
        <v>0</v>
      </c>
      <c r="AV339" s="10">
        <v>0</v>
      </c>
      <c r="AW339" s="10">
        <v>0</v>
      </c>
      <c r="AX339" s="10">
        <v>0</v>
      </c>
      <c r="AY339" s="10">
        <v>0</v>
      </c>
      <c r="AZ339" s="10">
        <v>1463.94</v>
      </c>
    </row>
    <row r="340" spans="1:52" hidden="1" x14ac:dyDescent="0.3">
      <c r="A340" s="9" t="s">
        <v>513</v>
      </c>
      <c r="B340" s="9" t="s">
        <v>19</v>
      </c>
      <c r="C340" s="9">
        <v>4285</v>
      </c>
      <c r="D340" s="9" t="s">
        <v>586</v>
      </c>
      <c r="E340" s="9" t="s">
        <v>17</v>
      </c>
      <c r="F340" s="10">
        <v>2127203274.5</v>
      </c>
      <c r="G340" s="10">
        <v>1881810790.4000001</v>
      </c>
      <c r="H340" s="10">
        <v>88.46</v>
      </c>
      <c r="I340" s="10">
        <v>775</v>
      </c>
      <c r="J340" s="10">
        <v>667.79</v>
      </c>
      <c r="K340" s="10">
        <f t="shared" si="10"/>
        <v>86.166451612903217</v>
      </c>
      <c r="L340" s="10">
        <v>5507775</v>
      </c>
      <c r="M340" s="10">
        <v>2884620.88</v>
      </c>
      <c r="N340" s="10">
        <v>52.37</v>
      </c>
      <c r="O340" s="11">
        <v>217632146.47</v>
      </c>
      <c r="P340" s="11">
        <v>176992449.84999999</v>
      </c>
      <c r="Q340" s="11">
        <v>85</v>
      </c>
      <c r="R340" s="11">
        <v>0</v>
      </c>
      <c r="S340" s="11">
        <v>81249366.950000003</v>
      </c>
      <c r="T340" s="11">
        <v>0</v>
      </c>
      <c r="U340" s="10">
        <v>18520968.489999998</v>
      </c>
      <c r="V340" s="10">
        <v>16208708.550000001</v>
      </c>
      <c r="W340" s="10">
        <f ca="1">SUMIF(employeewise_report_16569168472!$C$1:$O$2593,D340,employeewise_report_16569168472!$O$1:$O$2593)</f>
        <v>16208708.550000001</v>
      </c>
      <c r="X340" s="10">
        <f t="shared" ca="1" si="11"/>
        <v>0</v>
      </c>
      <c r="Y340" s="10">
        <v>87.52</v>
      </c>
      <c r="Z340" s="10">
        <v>2312259.94</v>
      </c>
      <c r="AA340" s="10">
        <v>0</v>
      </c>
      <c r="AB340" s="10">
        <v>0</v>
      </c>
      <c r="AC340" s="10">
        <v>9.3000000000000007</v>
      </c>
      <c r="AD340" s="10">
        <v>3.94</v>
      </c>
      <c r="AE340" s="10">
        <v>42.37</v>
      </c>
      <c r="AF340" s="10">
        <v>0</v>
      </c>
      <c r="AG340" s="10">
        <v>0</v>
      </c>
      <c r="AH340" s="10">
        <v>0</v>
      </c>
      <c r="AI340" s="10">
        <v>0</v>
      </c>
      <c r="AJ340" s="10">
        <v>0</v>
      </c>
      <c r="AK340" s="10">
        <v>35</v>
      </c>
      <c r="AL340" s="10">
        <v>107000</v>
      </c>
      <c r="AM340" s="10">
        <v>107000</v>
      </c>
      <c r="AN340" s="10">
        <v>1262.5</v>
      </c>
      <c r="AO340" s="10">
        <v>3.5</v>
      </c>
      <c r="AP340" s="10">
        <v>2805</v>
      </c>
      <c r="AQ340" s="10">
        <v>2561.9</v>
      </c>
      <c r="AR340" s="10">
        <v>0</v>
      </c>
      <c r="AS340" s="10">
        <v>0</v>
      </c>
      <c r="AT340" s="10">
        <v>0</v>
      </c>
      <c r="AU340" s="10">
        <v>0</v>
      </c>
      <c r="AV340" s="10">
        <v>0</v>
      </c>
      <c r="AW340" s="10">
        <v>0</v>
      </c>
      <c r="AX340" s="10">
        <v>0</v>
      </c>
      <c r="AY340" s="10">
        <v>0</v>
      </c>
      <c r="AZ340" s="10">
        <v>6629.4</v>
      </c>
    </row>
    <row r="341" spans="1:52" hidden="1" x14ac:dyDescent="0.3">
      <c r="A341" s="9" t="s">
        <v>513</v>
      </c>
      <c r="B341" s="9" t="s">
        <v>19</v>
      </c>
      <c r="C341" s="9">
        <v>4286</v>
      </c>
      <c r="D341" s="9" t="s">
        <v>566</v>
      </c>
      <c r="E341" s="9" t="s">
        <v>17</v>
      </c>
      <c r="F341" s="10">
        <v>2127203274.5</v>
      </c>
      <c r="G341" s="10">
        <v>1881810790.4000001</v>
      </c>
      <c r="H341" s="10">
        <v>88.46</v>
      </c>
      <c r="I341" s="10">
        <v>775</v>
      </c>
      <c r="J341" s="10">
        <v>667.79</v>
      </c>
      <c r="K341" s="10">
        <f t="shared" si="10"/>
        <v>86.166451612903217</v>
      </c>
      <c r="L341" s="10">
        <v>5507775</v>
      </c>
      <c r="M341" s="10">
        <v>2884620.88</v>
      </c>
      <c r="N341" s="10">
        <v>52.37</v>
      </c>
      <c r="O341" s="11">
        <v>217632146.47</v>
      </c>
      <c r="P341" s="11">
        <v>176992449.84999999</v>
      </c>
      <c r="Q341" s="11">
        <v>85</v>
      </c>
      <c r="R341" s="11">
        <v>0</v>
      </c>
      <c r="S341" s="11">
        <v>81249366.950000003</v>
      </c>
      <c r="T341" s="11">
        <v>0</v>
      </c>
      <c r="U341" s="10">
        <v>55512879.530000001</v>
      </c>
      <c r="V341" s="10">
        <v>44072391.039999999</v>
      </c>
      <c r="W341" s="10">
        <f ca="1">SUMIF(employeewise_report_16569168472!$C$1:$O$2593,D341,employeewise_report_16569168472!$O$1:$O$2593)</f>
        <v>44072391.039999999</v>
      </c>
      <c r="X341" s="10">
        <f t="shared" ca="1" si="11"/>
        <v>0</v>
      </c>
      <c r="Y341" s="10">
        <v>79.39</v>
      </c>
      <c r="Z341" s="10">
        <v>11440488.49</v>
      </c>
      <c r="AA341" s="10">
        <v>0</v>
      </c>
      <c r="AB341" s="10">
        <v>0</v>
      </c>
      <c r="AC341" s="10">
        <v>14.41</v>
      </c>
      <c r="AD341" s="10">
        <v>9.36</v>
      </c>
      <c r="AE341" s="10">
        <v>64.95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14</v>
      </c>
      <c r="AL341" s="10">
        <v>107000</v>
      </c>
      <c r="AM341" s="10">
        <v>107000</v>
      </c>
      <c r="AN341" s="10">
        <v>1195</v>
      </c>
      <c r="AO341" s="10">
        <v>3.25</v>
      </c>
      <c r="AP341" s="10">
        <v>2310</v>
      </c>
      <c r="AQ341" s="10">
        <v>2561.9</v>
      </c>
      <c r="AR341" s="10">
        <v>0</v>
      </c>
      <c r="AS341" s="10">
        <v>0</v>
      </c>
      <c r="AT341" s="10">
        <v>0</v>
      </c>
      <c r="AU341" s="10">
        <v>0</v>
      </c>
      <c r="AV341" s="10">
        <v>0</v>
      </c>
      <c r="AW341" s="10">
        <v>0</v>
      </c>
      <c r="AX341" s="10">
        <v>0</v>
      </c>
      <c r="AY341" s="10">
        <v>0</v>
      </c>
      <c r="AZ341" s="10">
        <v>6066.9</v>
      </c>
    </row>
    <row r="342" spans="1:52" hidden="1" x14ac:dyDescent="0.3">
      <c r="A342" s="9" t="s">
        <v>513</v>
      </c>
      <c r="B342" s="9" t="s">
        <v>19</v>
      </c>
      <c r="C342" s="9">
        <v>4290</v>
      </c>
      <c r="D342" s="9" t="s">
        <v>565</v>
      </c>
      <c r="E342" s="9" t="s">
        <v>17</v>
      </c>
      <c r="F342" s="10">
        <v>2127203274.5</v>
      </c>
      <c r="G342" s="10">
        <v>1881810790.4000001</v>
      </c>
      <c r="H342" s="10">
        <v>88.46</v>
      </c>
      <c r="I342" s="10">
        <v>775</v>
      </c>
      <c r="J342" s="10">
        <v>667.79</v>
      </c>
      <c r="K342" s="10">
        <f t="shared" si="10"/>
        <v>86.166451612903217</v>
      </c>
      <c r="L342" s="10">
        <v>5507775</v>
      </c>
      <c r="M342" s="10">
        <v>2884620.88</v>
      </c>
      <c r="N342" s="10">
        <v>52.37</v>
      </c>
      <c r="O342" s="11">
        <v>217632146.47</v>
      </c>
      <c r="P342" s="11">
        <v>176992449.84999999</v>
      </c>
      <c r="Q342" s="11">
        <v>85</v>
      </c>
      <c r="R342" s="11">
        <v>0</v>
      </c>
      <c r="S342" s="11">
        <v>81249366.950000003</v>
      </c>
      <c r="T342" s="11">
        <v>0</v>
      </c>
      <c r="U342" s="10">
        <v>35635440.789999999</v>
      </c>
      <c r="V342" s="10">
        <v>21309589.370000001</v>
      </c>
      <c r="W342" s="10">
        <f ca="1">SUMIF(employeewise_report_16569168472!$C$1:$O$2593,D342,employeewise_report_16569168472!$O$1:$O$2593)</f>
        <v>21309589.370000001</v>
      </c>
      <c r="X342" s="10">
        <f t="shared" ca="1" si="11"/>
        <v>0</v>
      </c>
      <c r="Y342" s="10">
        <v>59.8</v>
      </c>
      <c r="Z342" s="10">
        <v>14325851.42</v>
      </c>
      <c r="AA342" s="10">
        <v>0</v>
      </c>
      <c r="AB342" s="10">
        <v>0</v>
      </c>
      <c r="AC342" s="10">
        <v>9.86</v>
      </c>
      <c r="AD342" s="10">
        <v>2.5</v>
      </c>
      <c r="AE342" s="10">
        <v>25.35</v>
      </c>
      <c r="AF342" s="10">
        <v>0</v>
      </c>
      <c r="AG342" s="10">
        <v>0</v>
      </c>
      <c r="AH342" s="10">
        <v>0</v>
      </c>
      <c r="AI342" s="10">
        <v>0</v>
      </c>
      <c r="AJ342" s="10">
        <v>0</v>
      </c>
      <c r="AK342" s="10">
        <v>7</v>
      </c>
      <c r="AL342" s="12">
        <v>45000</v>
      </c>
      <c r="AM342" s="12">
        <v>45000</v>
      </c>
      <c r="AN342" s="12">
        <v>330</v>
      </c>
      <c r="AO342" s="10">
        <v>1</v>
      </c>
      <c r="AP342" s="10">
        <v>0</v>
      </c>
      <c r="AQ342" s="11">
        <v>1707.93</v>
      </c>
      <c r="AR342" s="10">
        <v>0</v>
      </c>
      <c r="AS342" s="10">
        <v>0</v>
      </c>
      <c r="AT342" s="10">
        <v>0</v>
      </c>
      <c r="AU342" s="10">
        <v>0</v>
      </c>
      <c r="AV342" s="10">
        <v>0</v>
      </c>
      <c r="AW342" s="10">
        <v>0</v>
      </c>
      <c r="AX342" s="10">
        <v>0</v>
      </c>
      <c r="AY342" s="10">
        <v>0</v>
      </c>
      <c r="AZ342" s="10">
        <v>2037.93</v>
      </c>
    </row>
    <row r="343" spans="1:52" hidden="1" x14ac:dyDescent="0.3">
      <c r="A343" s="9" t="s">
        <v>513</v>
      </c>
      <c r="B343" s="9" t="s">
        <v>19</v>
      </c>
      <c r="C343" s="9">
        <v>4291</v>
      </c>
      <c r="D343" s="9" t="s">
        <v>522</v>
      </c>
      <c r="E343" s="9" t="s">
        <v>17</v>
      </c>
      <c r="F343" s="10">
        <v>2127203274.5</v>
      </c>
      <c r="G343" s="10">
        <v>1881810790.4000001</v>
      </c>
      <c r="H343" s="10">
        <v>88.46</v>
      </c>
      <c r="I343" s="10">
        <v>775</v>
      </c>
      <c r="J343" s="10">
        <v>667.79</v>
      </c>
      <c r="K343" s="10">
        <f t="shared" si="10"/>
        <v>86.166451612903217</v>
      </c>
      <c r="L343" s="10">
        <v>5507775</v>
      </c>
      <c r="M343" s="10">
        <v>2884620.88</v>
      </c>
      <c r="N343" s="10">
        <v>52.37</v>
      </c>
      <c r="O343" s="11">
        <v>217632146.47</v>
      </c>
      <c r="P343" s="11">
        <v>176992449.84999999</v>
      </c>
      <c r="Q343" s="11">
        <v>85</v>
      </c>
      <c r="R343" s="11">
        <v>0</v>
      </c>
      <c r="S343" s="11">
        <v>81249366.950000003</v>
      </c>
      <c r="T343" s="11">
        <v>0</v>
      </c>
      <c r="U343" s="10">
        <v>4708803.07</v>
      </c>
      <c r="V343" s="10">
        <v>1442531.9</v>
      </c>
      <c r="W343" s="10">
        <f ca="1">SUMIF(employeewise_report_16569168472!$C$1:$O$2593,D343,employeewise_report_16569168472!$O$1:$O$2593)</f>
        <v>1442531.9</v>
      </c>
      <c r="X343" s="10">
        <f t="shared" ca="1" si="11"/>
        <v>0</v>
      </c>
      <c r="Y343" s="10">
        <v>30.63</v>
      </c>
      <c r="Z343" s="10">
        <v>3266271.17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6</v>
      </c>
      <c r="AL343" s="12">
        <v>8000</v>
      </c>
      <c r="AM343" s="12">
        <v>8000</v>
      </c>
      <c r="AN343" s="12">
        <v>0</v>
      </c>
      <c r="AO343" s="10">
        <v>0</v>
      </c>
      <c r="AP343" s="10">
        <v>0</v>
      </c>
      <c r="AQ343" s="11">
        <v>2561.9</v>
      </c>
      <c r="AR343" s="10">
        <v>0</v>
      </c>
      <c r="AS343" s="10">
        <v>0</v>
      </c>
      <c r="AT343" s="10">
        <v>0</v>
      </c>
      <c r="AU343" s="10">
        <v>0</v>
      </c>
      <c r="AV343" s="10">
        <v>0</v>
      </c>
      <c r="AW343" s="10">
        <v>0</v>
      </c>
      <c r="AX343" s="10">
        <v>0</v>
      </c>
      <c r="AY343" s="10">
        <v>0</v>
      </c>
      <c r="AZ343" s="10">
        <v>2561.9</v>
      </c>
    </row>
    <row r="344" spans="1:52" hidden="1" x14ac:dyDescent="0.3">
      <c r="A344" s="9" t="s">
        <v>513</v>
      </c>
      <c r="B344" s="9" t="s">
        <v>19</v>
      </c>
      <c r="C344" s="9">
        <v>4293</v>
      </c>
      <c r="D344" s="9" t="s">
        <v>563</v>
      </c>
      <c r="E344" s="9" t="s">
        <v>17</v>
      </c>
      <c r="F344" s="10">
        <v>2127203274.5</v>
      </c>
      <c r="G344" s="10">
        <v>1881810790.4000001</v>
      </c>
      <c r="H344" s="10">
        <v>88.46</v>
      </c>
      <c r="I344" s="10">
        <v>775</v>
      </c>
      <c r="J344" s="10">
        <v>667.79</v>
      </c>
      <c r="K344" s="10">
        <f t="shared" si="10"/>
        <v>86.166451612903217</v>
      </c>
      <c r="L344" s="10">
        <v>5507775</v>
      </c>
      <c r="M344" s="10">
        <v>2884620.88</v>
      </c>
      <c r="N344" s="10">
        <v>52.37</v>
      </c>
      <c r="O344" s="11">
        <v>217632146.47</v>
      </c>
      <c r="P344" s="11">
        <v>176992449.84999999</v>
      </c>
      <c r="Q344" s="11">
        <v>85</v>
      </c>
      <c r="R344" s="11">
        <v>0</v>
      </c>
      <c r="S344" s="11">
        <v>81249366.950000003</v>
      </c>
      <c r="T344" s="11">
        <v>0</v>
      </c>
      <c r="U344" s="10">
        <v>55512879.530000001</v>
      </c>
      <c r="V344" s="10">
        <v>46797261.420000002</v>
      </c>
      <c r="W344" s="10">
        <f ca="1">SUMIF(employeewise_report_16569168472!$C$1:$O$2593,D344,employeewise_report_16569168472!$O$1:$O$2593)</f>
        <v>46797261.420000002</v>
      </c>
      <c r="X344" s="10">
        <f t="shared" ca="1" si="11"/>
        <v>0</v>
      </c>
      <c r="Y344" s="10">
        <v>84.3</v>
      </c>
      <c r="Z344" s="10">
        <v>8715618.1099999994</v>
      </c>
      <c r="AA344" s="10">
        <v>0</v>
      </c>
      <c r="AB344" s="10">
        <v>0</v>
      </c>
      <c r="AC344" s="10">
        <v>14.41</v>
      </c>
      <c r="AD344" s="10">
        <v>11.53</v>
      </c>
      <c r="AE344" s="10">
        <v>80.010000000000005</v>
      </c>
      <c r="AF344" s="10">
        <v>0</v>
      </c>
      <c r="AG344" s="10">
        <v>0</v>
      </c>
      <c r="AH344" s="10">
        <v>0</v>
      </c>
      <c r="AI344" s="10">
        <v>0</v>
      </c>
      <c r="AJ344" s="10">
        <v>0</v>
      </c>
      <c r="AK344" s="10">
        <v>17</v>
      </c>
      <c r="AL344" s="10">
        <v>129000</v>
      </c>
      <c r="AM344" s="10">
        <v>129000</v>
      </c>
      <c r="AN344" s="10">
        <v>1487.5</v>
      </c>
      <c r="AO344" s="10">
        <v>2.5</v>
      </c>
      <c r="AP344" s="10">
        <v>2805</v>
      </c>
      <c r="AQ344" s="10">
        <v>2561.9</v>
      </c>
      <c r="AR344" s="10">
        <v>2805</v>
      </c>
      <c r="AS344" s="10">
        <v>0</v>
      </c>
      <c r="AT344" s="10">
        <v>0</v>
      </c>
      <c r="AU344" s="10">
        <v>0</v>
      </c>
      <c r="AV344" s="10">
        <v>0</v>
      </c>
      <c r="AW344" s="10">
        <v>0</v>
      </c>
      <c r="AX344" s="10">
        <v>0</v>
      </c>
      <c r="AY344" s="10">
        <v>0</v>
      </c>
      <c r="AZ344" s="10">
        <v>9659.4</v>
      </c>
    </row>
    <row r="345" spans="1:52" hidden="1" x14ac:dyDescent="0.3">
      <c r="A345" s="1" t="s">
        <v>268</v>
      </c>
      <c r="B345" s="1" t="s">
        <v>19</v>
      </c>
      <c r="C345" s="1">
        <v>4295</v>
      </c>
      <c r="D345" s="1" t="s">
        <v>288</v>
      </c>
      <c r="E345" s="1" t="s">
        <v>60</v>
      </c>
      <c r="F345" s="3">
        <v>744597610.20000005</v>
      </c>
      <c r="G345" s="3">
        <v>625462339.25</v>
      </c>
      <c r="H345" s="3">
        <v>84</v>
      </c>
      <c r="I345" s="3">
        <v>385</v>
      </c>
      <c r="J345" s="3">
        <v>271.54000000000002</v>
      </c>
      <c r="K345" s="3">
        <f t="shared" si="10"/>
        <v>70.529870129870133</v>
      </c>
      <c r="L345" s="3">
        <v>2094505</v>
      </c>
      <c r="M345" s="3">
        <v>1698148.51</v>
      </c>
      <c r="N345" s="3">
        <v>81.08</v>
      </c>
      <c r="O345" s="11">
        <v>78758741.549999997</v>
      </c>
      <c r="P345" s="11">
        <v>60897453.159999996</v>
      </c>
      <c r="Q345" s="11">
        <v>70</v>
      </c>
      <c r="R345" s="11">
        <v>0</v>
      </c>
      <c r="S345" s="11">
        <v>29650988.93</v>
      </c>
      <c r="T345" s="11">
        <v>0</v>
      </c>
      <c r="U345" s="3">
        <v>20737219.649999999</v>
      </c>
      <c r="V345" s="3">
        <v>17899383.530000001</v>
      </c>
      <c r="W345" s="10">
        <f ca="1">SUMIF(employeewise_report_16569168472!$C$1:$O$2593,D345,employeewise_report_16569168472!$O$1:$O$2593)</f>
        <v>17899383.529999997</v>
      </c>
      <c r="X345" s="10">
        <f t="shared" ca="1" si="11"/>
        <v>0</v>
      </c>
      <c r="Y345" s="3">
        <v>86.32</v>
      </c>
      <c r="Z345" s="3">
        <v>2837836.12</v>
      </c>
      <c r="AA345" s="3">
        <v>0</v>
      </c>
      <c r="AB345" s="3">
        <v>0</v>
      </c>
      <c r="AC345" s="3">
        <v>11.25</v>
      </c>
      <c r="AD345" s="3">
        <v>4</v>
      </c>
      <c r="AE345" s="3">
        <v>35.56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9</v>
      </c>
      <c r="AL345" s="3">
        <v>51000</v>
      </c>
      <c r="AM345" s="3">
        <v>51000</v>
      </c>
      <c r="AN345" s="3">
        <v>250</v>
      </c>
      <c r="AO345" s="3">
        <v>1</v>
      </c>
      <c r="AP345" s="3">
        <v>1530</v>
      </c>
      <c r="AQ345" s="3">
        <v>1391.76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3171.76</v>
      </c>
    </row>
    <row r="346" spans="1:52" hidden="1" x14ac:dyDescent="0.3">
      <c r="A346" s="9" t="s">
        <v>513</v>
      </c>
      <c r="B346" s="9" t="s">
        <v>19</v>
      </c>
      <c r="C346" s="9">
        <v>4296</v>
      </c>
      <c r="D346" s="9" t="s">
        <v>521</v>
      </c>
      <c r="E346" s="9" t="s">
        <v>63</v>
      </c>
      <c r="F346" s="10">
        <v>2127203274.5</v>
      </c>
      <c r="G346" s="10">
        <v>1881810790.4000001</v>
      </c>
      <c r="H346" s="10">
        <v>88.46</v>
      </c>
      <c r="I346" s="10">
        <v>775</v>
      </c>
      <c r="J346" s="10">
        <v>667.79</v>
      </c>
      <c r="K346" s="10">
        <f t="shared" si="10"/>
        <v>86.166451612903217</v>
      </c>
      <c r="L346" s="10">
        <v>5507775</v>
      </c>
      <c r="M346" s="10">
        <v>2884620.88</v>
      </c>
      <c r="N346" s="10">
        <v>52.37</v>
      </c>
      <c r="O346" s="11">
        <v>217632146.47</v>
      </c>
      <c r="P346" s="11">
        <v>176992449.84999999</v>
      </c>
      <c r="Q346" s="11">
        <v>85</v>
      </c>
      <c r="R346" s="11">
        <v>0</v>
      </c>
      <c r="S346" s="11">
        <v>81249366.950000003</v>
      </c>
      <c r="T346" s="11">
        <v>0</v>
      </c>
      <c r="U346" s="10">
        <v>5779475.5899999999</v>
      </c>
      <c r="V346" s="10">
        <v>4296361.8499999996</v>
      </c>
      <c r="W346" s="10">
        <f ca="1">SUMIF(employeewise_report_16569168472!$C$1:$O$2593,D346,employeewise_report_16569168472!$O$1:$O$2593)</f>
        <v>4296361.8499999996</v>
      </c>
      <c r="X346" s="10">
        <f t="shared" ca="1" si="11"/>
        <v>0</v>
      </c>
      <c r="Y346" s="10">
        <v>74.34</v>
      </c>
      <c r="Z346" s="10">
        <v>1483113.74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8</v>
      </c>
      <c r="AL346" s="10">
        <v>29000</v>
      </c>
      <c r="AM346" s="10">
        <v>29000</v>
      </c>
      <c r="AN346" s="10">
        <v>0</v>
      </c>
      <c r="AO346" s="10">
        <v>0</v>
      </c>
      <c r="AP346" s="10">
        <v>3570</v>
      </c>
      <c r="AQ346" s="10">
        <v>3903.84</v>
      </c>
      <c r="AR346" s="10">
        <v>0</v>
      </c>
      <c r="AS346" s="10">
        <v>0</v>
      </c>
      <c r="AT346" s="10">
        <v>0</v>
      </c>
      <c r="AU346" s="10">
        <v>0</v>
      </c>
      <c r="AV346" s="10">
        <v>0</v>
      </c>
      <c r="AW346" s="10">
        <v>0</v>
      </c>
      <c r="AX346" s="10">
        <v>0</v>
      </c>
      <c r="AY346" s="10">
        <v>0</v>
      </c>
      <c r="AZ346" s="10">
        <v>7473.84</v>
      </c>
    </row>
    <row r="347" spans="1:52" hidden="1" x14ac:dyDescent="0.3">
      <c r="A347" s="1" t="s">
        <v>268</v>
      </c>
      <c r="B347" s="1" t="s">
        <v>19</v>
      </c>
      <c r="C347" s="1">
        <v>4297</v>
      </c>
      <c r="D347" s="1" t="s">
        <v>287</v>
      </c>
      <c r="E347" s="1" t="s">
        <v>60</v>
      </c>
      <c r="F347" s="3">
        <v>744597610.20000005</v>
      </c>
      <c r="G347" s="3">
        <v>625462339.25</v>
      </c>
      <c r="H347" s="3">
        <v>84</v>
      </c>
      <c r="I347" s="3">
        <v>385</v>
      </c>
      <c r="J347" s="3">
        <v>271.54000000000002</v>
      </c>
      <c r="K347" s="3">
        <f t="shared" si="10"/>
        <v>70.529870129870133</v>
      </c>
      <c r="L347" s="3">
        <v>2094505</v>
      </c>
      <c r="M347" s="3">
        <v>1698148.51</v>
      </c>
      <c r="N347" s="3">
        <v>81.08</v>
      </c>
      <c r="O347" s="11">
        <v>78758741.549999997</v>
      </c>
      <c r="P347" s="11">
        <v>60897453.159999996</v>
      </c>
      <c r="Q347" s="11">
        <v>70</v>
      </c>
      <c r="R347" s="11">
        <v>0</v>
      </c>
      <c r="S347" s="11">
        <v>29650988.93</v>
      </c>
      <c r="T347" s="11">
        <v>0</v>
      </c>
      <c r="U347" s="3">
        <v>20737219.649999999</v>
      </c>
      <c r="V347" s="3">
        <v>17336516.510000002</v>
      </c>
      <c r="W347" s="10">
        <f ca="1">SUMIF(employeewise_report_16569168472!$C$1:$O$2593,D347,employeewise_report_16569168472!$O$1:$O$2593)</f>
        <v>17336516.510000002</v>
      </c>
      <c r="X347" s="10">
        <f t="shared" ca="1" si="11"/>
        <v>0</v>
      </c>
      <c r="Y347" s="3">
        <v>83.6</v>
      </c>
      <c r="Z347" s="3">
        <v>3400703.14</v>
      </c>
      <c r="AA347" s="3">
        <v>0</v>
      </c>
      <c r="AB347" s="3">
        <v>0</v>
      </c>
      <c r="AC347" s="3">
        <v>11.25</v>
      </c>
      <c r="AD347" s="3">
        <v>1.67</v>
      </c>
      <c r="AE347" s="3">
        <v>14.84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4</v>
      </c>
      <c r="AL347" s="3">
        <v>23000</v>
      </c>
      <c r="AM347" s="3">
        <v>23000</v>
      </c>
      <c r="AN347" s="3">
        <v>0</v>
      </c>
      <c r="AO347" s="3">
        <v>0</v>
      </c>
      <c r="AP347" s="3">
        <v>1530</v>
      </c>
      <c r="AQ347" s="3">
        <v>1391.76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2921.76</v>
      </c>
    </row>
    <row r="348" spans="1:52" hidden="1" x14ac:dyDescent="0.3">
      <c r="A348" s="9" t="s">
        <v>459</v>
      </c>
      <c r="B348" s="9" t="s">
        <v>19</v>
      </c>
      <c r="C348" s="9">
        <v>4302</v>
      </c>
      <c r="D348" s="9" t="s">
        <v>467</v>
      </c>
      <c r="E348" s="9" t="s">
        <v>60</v>
      </c>
      <c r="F348" s="10">
        <v>371203880.19999999</v>
      </c>
      <c r="G348" s="10">
        <v>304875395.93000001</v>
      </c>
      <c r="H348" s="10">
        <v>82.13</v>
      </c>
      <c r="I348" s="10">
        <v>260</v>
      </c>
      <c r="J348" s="10">
        <v>201.96</v>
      </c>
      <c r="K348" s="10">
        <f t="shared" si="10"/>
        <v>77.676923076923075</v>
      </c>
      <c r="L348" s="10">
        <v>884289</v>
      </c>
      <c r="M348" s="10">
        <v>498796</v>
      </c>
      <c r="N348" s="10">
        <v>56.41</v>
      </c>
      <c r="O348" s="11">
        <v>38807640.07</v>
      </c>
      <c r="P348" s="11">
        <v>31342384.27</v>
      </c>
      <c r="Q348" s="11">
        <v>85</v>
      </c>
      <c r="R348" s="11">
        <v>0</v>
      </c>
      <c r="S348" s="11">
        <v>17142369.280000001</v>
      </c>
      <c r="T348" s="11">
        <v>0</v>
      </c>
      <c r="U348" s="10">
        <v>14028627.35</v>
      </c>
      <c r="V348" s="10">
        <v>17737867.620000001</v>
      </c>
      <c r="W348" s="10">
        <f ca="1">SUMIF(employeewise_report_16569168472!$C$1:$O$2593,D348,employeewise_report_16569168472!$O$1:$O$2593)</f>
        <v>17737867.619999997</v>
      </c>
      <c r="X348" s="10">
        <f t="shared" ca="1" si="11"/>
        <v>0</v>
      </c>
      <c r="Y348" s="10">
        <v>126.44</v>
      </c>
      <c r="Z348" s="10">
        <v>0</v>
      </c>
      <c r="AA348" s="10">
        <v>0</v>
      </c>
      <c r="AB348" s="10">
        <v>0</v>
      </c>
      <c r="AC348" s="10">
        <v>10.199999999999999</v>
      </c>
      <c r="AD348" s="10">
        <v>9.44</v>
      </c>
      <c r="AE348" s="10">
        <v>92.55</v>
      </c>
      <c r="AF348" s="10">
        <v>0</v>
      </c>
      <c r="AG348" s="10">
        <v>0</v>
      </c>
      <c r="AH348" s="10">
        <v>0</v>
      </c>
      <c r="AI348" s="10">
        <v>0</v>
      </c>
      <c r="AJ348" s="10">
        <v>0</v>
      </c>
      <c r="AK348" s="10">
        <v>25</v>
      </c>
      <c r="AL348" s="10">
        <v>119000</v>
      </c>
      <c r="AM348" s="10">
        <v>119000</v>
      </c>
      <c r="AN348" s="10">
        <v>1405</v>
      </c>
      <c r="AO348" s="10">
        <v>3.5</v>
      </c>
      <c r="AP348" s="10">
        <v>2430</v>
      </c>
      <c r="AQ348" s="10">
        <v>1453.68</v>
      </c>
      <c r="AR348" s="10">
        <v>1800</v>
      </c>
      <c r="AS348" s="10">
        <v>0</v>
      </c>
      <c r="AT348" s="10">
        <v>0</v>
      </c>
      <c r="AU348" s="10">
        <v>0</v>
      </c>
      <c r="AV348" s="10">
        <v>0</v>
      </c>
      <c r="AW348" s="10">
        <v>0</v>
      </c>
      <c r="AX348" s="10">
        <v>0</v>
      </c>
      <c r="AY348" s="10">
        <v>0</v>
      </c>
      <c r="AZ348" s="10">
        <v>7088.68</v>
      </c>
    </row>
    <row r="349" spans="1:52" hidden="1" x14ac:dyDescent="0.3">
      <c r="A349" s="9" t="s">
        <v>422</v>
      </c>
      <c r="B349" s="9" t="s">
        <v>19</v>
      </c>
      <c r="C349" s="9">
        <v>4305</v>
      </c>
      <c r="D349" s="9" t="s">
        <v>456</v>
      </c>
      <c r="E349" s="9" t="s">
        <v>17</v>
      </c>
      <c r="F349" s="10">
        <v>700885293.10000002</v>
      </c>
      <c r="G349" s="10">
        <v>605740730.62</v>
      </c>
      <c r="H349" s="10">
        <v>86.43</v>
      </c>
      <c r="I349" s="10">
        <v>630</v>
      </c>
      <c r="J349" s="10">
        <v>512.16</v>
      </c>
      <c r="K349" s="10">
        <f t="shared" si="10"/>
        <v>81.295238095238091</v>
      </c>
      <c r="L349" s="10">
        <v>1558298.7</v>
      </c>
      <c r="M349" s="10">
        <v>1041917.11</v>
      </c>
      <c r="N349" s="10">
        <v>66.86</v>
      </c>
      <c r="O349" s="11">
        <v>79153861.75</v>
      </c>
      <c r="P349" s="11">
        <v>65493954.799999997</v>
      </c>
      <c r="Q349" s="11">
        <v>85</v>
      </c>
      <c r="R349" s="11">
        <v>0</v>
      </c>
      <c r="S349" s="11">
        <v>52278949.079999998</v>
      </c>
      <c r="T349" s="11">
        <v>0</v>
      </c>
      <c r="U349" s="10">
        <v>1149613.01</v>
      </c>
      <c r="V349" s="10">
        <v>256272.51</v>
      </c>
      <c r="W349" s="10">
        <f ca="1">SUMIF(employeewise_report_16569168472!$C$1:$O$2593,D349,employeewise_report_16569168472!$O$1:$O$2593)</f>
        <v>256272.51</v>
      </c>
      <c r="X349" s="10">
        <f t="shared" ca="1" si="11"/>
        <v>0</v>
      </c>
      <c r="Y349" s="10">
        <v>22.29</v>
      </c>
      <c r="Z349" s="10">
        <v>893340.5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4</v>
      </c>
      <c r="AL349" s="12">
        <v>7000</v>
      </c>
      <c r="AM349" s="12">
        <v>7000</v>
      </c>
      <c r="AN349" s="12">
        <v>0</v>
      </c>
      <c r="AO349" s="10">
        <v>0</v>
      </c>
      <c r="AP349" s="10">
        <v>0</v>
      </c>
      <c r="AQ349" s="11">
        <v>868.77</v>
      </c>
      <c r="AR349" s="10">
        <v>0</v>
      </c>
      <c r="AS349" s="10">
        <v>0</v>
      </c>
      <c r="AT349" s="10">
        <v>0</v>
      </c>
      <c r="AU349" s="10">
        <v>0</v>
      </c>
      <c r="AV349" s="10">
        <v>0</v>
      </c>
      <c r="AW349" s="10">
        <v>0</v>
      </c>
      <c r="AX349" s="10">
        <v>0</v>
      </c>
      <c r="AY349" s="10">
        <v>0</v>
      </c>
      <c r="AZ349" s="10">
        <v>868.77</v>
      </c>
    </row>
    <row r="350" spans="1:52" hidden="1" x14ac:dyDescent="0.3">
      <c r="A350" s="9" t="s">
        <v>422</v>
      </c>
      <c r="B350" s="9" t="s">
        <v>19</v>
      </c>
      <c r="C350" s="9">
        <v>4306</v>
      </c>
      <c r="D350" s="9" t="s">
        <v>455</v>
      </c>
      <c r="E350" s="9" t="s">
        <v>63</v>
      </c>
      <c r="F350" s="10">
        <v>700885293.10000002</v>
      </c>
      <c r="G350" s="10">
        <v>605740730.62</v>
      </c>
      <c r="H350" s="10">
        <v>86.43</v>
      </c>
      <c r="I350" s="10">
        <v>630</v>
      </c>
      <c r="J350" s="10">
        <v>512.16</v>
      </c>
      <c r="K350" s="10">
        <f t="shared" si="10"/>
        <v>81.295238095238091</v>
      </c>
      <c r="L350" s="10">
        <v>1558298.7</v>
      </c>
      <c r="M350" s="10">
        <v>1041917.11</v>
      </c>
      <c r="N350" s="10">
        <v>66.86</v>
      </c>
      <c r="O350" s="11">
        <v>79153861.75</v>
      </c>
      <c r="P350" s="11">
        <v>65493954.799999997</v>
      </c>
      <c r="Q350" s="11">
        <v>85</v>
      </c>
      <c r="R350" s="11">
        <v>0</v>
      </c>
      <c r="S350" s="11">
        <v>52278949.079999998</v>
      </c>
      <c r="T350" s="11">
        <v>0</v>
      </c>
      <c r="U350" s="10">
        <v>4919931.92</v>
      </c>
      <c r="V350" s="10">
        <v>3261746.47</v>
      </c>
      <c r="W350" s="10">
        <f ca="1">SUMIF(employeewise_report_16569168472!$C$1:$O$2593,D350,employeewise_report_16569168472!$O$1:$O$2593)</f>
        <v>3261746.47</v>
      </c>
      <c r="X350" s="10">
        <f t="shared" ca="1" si="11"/>
        <v>0</v>
      </c>
      <c r="Y350" s="10">
        <v>66.3</v>
      </c>
      <c r="Z350" s="10">
        <v>1658185.45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10">
        <v>0</v>
      </c>
      <c r="AJ350" s="10">
        <v>0</v>
      </c>
      <c r="AK350" s="10">
        <v>26</v>
      </c>
      <c r="AL350" s="10">
        <v>80500</v>
      </c>
      <c r="AM350" s="10">
        <v>80500</v>
      </c>
      <c r="AN350" s="10">
        <v>726.25</v>
      </c>
      <c r="AO350" s="10">
        <v>2.25</v>
      </c>
      <c r="AP350" s="10">
        <v>3060</v>
      </c>
      <c r="AQ350" s="10">
        <v>3971.52</v>
      </c>
      <c r="AR350" s="10">
        <v>0</v>
      </c>
      <c r="AS350" s="10">
        <v>0</v>
      </c>
      <c r="AT350" s="10">
        <v>0</v>
      </c>
      <c r="AU350" s="10">
        <v>0</v>
      </c>
      <c r="AV350" s="10">
        <v>0</v>
      </c>
      <c r="AW350" s="10">
        <v>0</v>
      </c>
      <c r="AX350" s="10">
        <v>0</v>
      </c>
      <c r="AY350" s="10">
        <v>0</v>
      </c>
      <c r="AZ350" s="10">
        <v>7757.77</v>
      </c>
    </row>
    <row r="351" spans="1:52" hidden="1" x14ac:dyDescent="0.3">
      <c r="A351" s="15" t="s">
        <v>307</v>
      </c>
      <c r="B351" s="15" t="s">
        <v>19</v>
      </c>
      <c r="C351" s="15">
        <v>4308</v>
      </c>
      <c r="D351" s="15" t="s">
        <v>328</v>
      </c>
      <c r="E351" s="15" t="s">
        <v>17</v>
      </c>
      <c r="F351" s="16">
        <v>642494099</v>
      </c>
      <c r="G351" s="16">
        <v>474597276.92000002</v>
      </c>
      <c r="H351" s="16">
        <v>73.87</v>
      </c>
      <c r="I351" s="16">
        <v>650</v>
      </c>
      <c r="J351" s="16">
        <v>305.88</v>
      </c>
      <c r="K351" s="16">
        <f t="shared" si="10"/>
        <v>47.058461538461536</v>
      </c>
      <c r="L351" s="16">
        <v>1032895.5</v>
      </c>
      <c r="M351" s="16">
        <v>999215.6</v>
      </c>
      <c r="N351" s="16">
        <v>96.74</v>
      </c>
      <c r="O351" s="11">
        <v>79363966.629999995</v>
      </c>
      <c r="P351" s="11">
        <v>47015389.140000001</v>
      </c>
      <c r="Q351" s="11">
        <v>0</v>
      </c>
      <c r="R351" s="11">
        <v>0</v>
      </c>
      <c r="S351" s="11">
        <v>28262850.710000001</v>
      </c>
      <c r="T351" s="11">
        <v>0</v>
      </c>
      <c r="U351" s="16">
        <v>19406642.670000002</v>
      </c>
      <c r="V351" s="16">
        <v>737820.1</v>
      </c>
      <c r="W351" s="10">
        <f ca="1">SUMIF(employeewise_report_16569168472!$C$1:$O$2593,D351,employeewise_report_16569168472!$O$1:$O$2593)</f>
        <v>737820.1</v>
      </c>
      <c r="X351" s="10">
        <f t="shared" ca="1" si="11"/>
        <v>0</v>
      </c>
      <c r="Y351" s="16">
        <v>3.8</v>
      </c>
      <c r="Z351" s="16">
        <v>18668822.57</v>
      </c>
      <c r="AA351" s="16">
        <v>0</v>
      </c>
      <c r="AB351" s="16">
        <v>0</v>
      </c>
      <c r="AC351" s="16">
        <v>25.04</v>
      </c>
      <c r="AD351" s="16">
        <v>1.71</v>
      </c>
      <c r="AE351" s="16">
        <v>6.83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 t="s">
        <v>654</v>
      </c>
      <c r="AL351" s="12">
        <v>0</v>
      </c>
      <c r="AM351" s="12">
        <v>0</v>
      </c>
      <c r="AN351" s="12">
        <v>0</v>
      </c>
      <c r="AO351" s="16">
        <v>0</v>
      </c>
      <c r="AP351" s="16">
        <v>0</v>
      </c>
      <c r="AQ351" s="11">
        <v>0</v>
      </c>
      <c r="AR351" s="16">
        <v>0</v>
      </c>
      <c r="AS351" s="16">
        <v>0</v>
      </c>
      <c r="AT351" s="16">
        <v>0</v>
      </c>
      <c r="AU351" s="16">
        <v>0</v>
      </c>
      <c r="AV351" s="16">
        <v>0</v>
      </c>
      <c r="AW351" s="16">
        <v>0</v>
      </c>
      <c r="AX351" s="16">
        <v>0</v>
      </c>
      <c r="AY351" s="16">
        <v>0</v>
      </c>
      <c r="AZ351" s="16">
        <v>0</v>
      </c>
    </row>
    <row r="352" spans="1:52" hidden="1" x14ac:dyDescent="0.3">
      <c r="A352" s="13" t="s">
        <v>150</v>
      </c>
      <c r="B352" s="13" t="s">
        <v>19</v>
      </c>
      <c r="C352" s="13">
        <v>4309</v>
      </c>
      <c r="D352" s="13" t="s">
        <v>164</v>
      </c>
      <c r="E352" s="13" t="s">
        <v>63</v>
      </c>
      <c r="F352" s="14">
        <v>231221370.13</v>
      </c>
      <c r="G352" s="14">
        <v>154209638.41</v>
      </c>
      <c r="H352" s="14">
        <v>66.69</v>
      </c>
      <c r="I352" s="14">
        <v>175</v>
      </c>
      <c r="J352" s="14">
        <v>127.37</v>
      </c>
      <c r="K352" s="14">
        <f t="shared" si="10"/>
        <v>72.782857142857139</v>
      </c>
      <c r="L352" s="14">
        <v>527768.15</v>
      </c>
      <c r="M352" s="14">
        <v>782183.71</v>
      </c>
      <c r="N352" s="14">
        <v>148.21</v>
      </c>
      <c r="O352" s="11">
        <v>28058472.850000001</v>
      </c>
      <c r="P352" s="11">
        <v>16170287.91</v>
      </c>
      <c r="Q352" s="11">
        <v>0</v>
      </c>
      <c r="R352" s="11">
        <v>0</v>
      </c>
      <c r="S352" s="11">
        <v>13421771.26</v>
      </c>
      <c r="T352" s="11">
        <v>0</v>
      </c>
      <c r="U352" s="14">
        <v>31935610.800000001</v>
      </c>
      <c r="V352" s="14">
        <v>15694395.140000001</v>
      </c>
      <c r="W352" s="10">
        <f ca="1">SUMIF(employeewise_report_16569168472!$C$1:$O$2593,D352,employeewise_report_16569168472!$O$1:$O$2593)</f>
        <v>15694395.140000001</v>
      </c>
      <c r="X352" s="10">
        <f t="shared" ca="1" si="11"/>
        <v>0</v>
      </c>
      <c r="Y352" s="14">
        <v>49.14</v>
      </c>
      <c r="Z352" s="14">
        <v>16241215.66</v>
      </c>
      <c r="AA352" s="14">
        <v>0</v>
      </c>
      <c r="AB352" s="14">
        <v>0</v>
      </c>
      <c r="AC352" s="14">
        <v>25.04</v>
      </c>
      <c r="AD352" s="14">
        <v>11.59</v>
      </c>
      <c r="AE352" s="14">
        <v>46.29</v>
      </c>
      <c r="AF352" s="14">
        <v>0</v>
      </c>
      <c r="AG352" s="14">
        <v>0</v>
      </c>
      <c r="AH352" s="14">
        <v>0</v>
      </c>
      <c r="AI352" s="14">
        <v>0</v>
      </c>
      <c r="AJ352" s="14">
        <v>0</v>
      </c>
      <c r="AK352" s="14">
        <v>22</v>
      </c>
      <c r="AL352" s="12">
        <v>116000</v>
      </c>
      <c r="AM352" s="12">
        <v>116000</v>
      </c>
      <c r="AN352" s="12">
        <v>1387.5</v>
      </c>
      <c r="AO352" s="14">
        <v>3.5</v>
      </c>
      <c r="AP352" s="14">
        <v>0</v>
      </c>
      <c r="AQ352" s="11">
        <v>0</v>
      </c>
      <c r="AR352" s="14">
        <v>0</v>
      </c>
      <c r="AS352" s="14">
        <v>0</v>
      </c>
      <c r="AT352" s="14">
        <v>0</v>
      </c>
      <c r="AU352" s="14">
        <v>0</v>
      </c>
      <c r="AV352" s="14">
        <v>0</v>
      </c>
      <c r="AW352" s="14">
        <v>0</v>
      </c>
      <c r="AX352" s="14">
        <v>0</v>
      </c>
      <c r="AY352" s="14">
        <v>0</v>
      </c>
      <c r="AZ352" s="14">
        <v>1387.5</v>
      </c>
    </row>
    <row r="353" spans="1:52" hidden="1" x14ac:dyDescent="0.3">
      <c r="A353" s="15" t="s">
        <v>168</v>
      </c>
      <c r="B353" s="15" t="s">
        <v>19</v>
      </c>
      <c r="C353" s="15">
        <v>4312</v>
      </c>
      <c r="D353" s="15" t="s">
        <v>177</v>
      </c>
      <c r="E353" s="15" t="s">
        <v>17</v>
      </c>
      <c r="F353" s="16">
        <v>379893557.14999998</v>
      </c>
      <c r="G353" s="16">
        <v>286717574.06</v>
      </c>
      <c r="H353" s="16">
        <v>75.47</v>
      </c>
      <c r="I353" s="16">
        <v>300</v>
      </c>
      <c r="J353" s="16">
        <v>199.77</v>
      </c>
      <c r="K353" s="16">
        <f t="shared" si="10"/>
        <v>66.59</v>
      </c>
      <c r="L353" s="16">
        <v>558503.4</v>
      </c>
      <c r="M353" s="16">
        <v>635169.03</v>
      </c>
      <c r="N353" s="16">
        <v>113.73</v>
      </c>
      <c r="O353" s="11">
        <v>44160639.700000003</v>
      </c>
      <c r="P353" s="11">
        <v>28530419.620000001</v>
      </c>
      <c r="Q353" s="11">
        <v>0</v>
      </c>
      <c r="R353" s="11">
        <v>0</v>
      </c>
      <c r="S353" s="11">
        <v>20184620.73</v>
      </c>
      <c r="T353" s="11">
        <v>0</v>
      </c>
      <c r="U353" s="16">
        <v>28213559.800000001</v>
      </c>
      <c r="V353" s="16">
        <v>19966512.25</v>
      </c>
      <c r="W353" s="10">
        <f ca="1">SUMIF(employeewise_report_16569168472!$C$1:$O$2593,D353,employeewise_report_16569168472!$O$1:$O$2593)</f>
        <v>19966512.25</v>
      </c>
      <c r="X353" s="10">
        <f t="shared" ca="1" si="11"/>
        <v>0</v>
      </c>
      <c r="Y353" s="16">
        <v>70.77</v>
      </c>
      <c r="Z353" s="16">
        <v>8247047.5499999998</v>
      </c>
      <c r="AA353" s="16">
        <v>0</v>
      </c>
      <c r="AB353" s="16">
        <v>0</v>
      </c>
      <c r="AC353" s="16">
        <v>22.75</v>
      </c>
      <c r="AD353" s="16">
        <v>12.67</v>
      </c>
      <c r="AE353" s="16">
        <v>55.69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18</v>
      </c>
      <c r="AL353" s="16">
        <v>98000</v>
      </c>
      <c r="AM353" s="16">
        <v>98000</v>
      </c>
      <c r="AN353" s="16">
        <v>1097.5</v>
      </c>
      <c r="AO353" s="16">
        <v>3.25</v>
      </c>
      <c r="AP353" s="16">
        <v>2310</v>
      </c>
      <c r="AQ353" s="16">
        <v>0</v>
      </c>
      <c r="AR353" s="16">
        <v>0</v>
      </c>
      <c r="AS353" s="16">
        <v>0</v>
      </c>
      <c r="AT353" s="16">
        <v>0</v>
      </c>
      <c r="AU353" s="16">
        <v>0</v>
      </c>
      <c r="AV353" s="16">
        <v>0</v>
      </c>
      <c r="AW353" s="16">
        <v>0</v>
      </c>
      <c r="AX353" s="16">
        <v>0</v>
      </c>
      <c r="AY353" s="16">
        <v>0</v>
      </c>
      <c r="AZ353" s="16">
        <v>3407.5</v>
      </c>
    </row>
    <row r="354" spans="1:52" hidden="1" x14ac:dyDescent="0.3">
      <c r="A354" s="15" t="s">
        <v>168</v>
      </c>
      <c r="B354" s="15" t="s">
        <v>19</v>
      </c>
      <c r="C354" s="15">
        <v>4313</v>
      </c>
      <c r="D354" s="15" t="s">
        <v>176</v>
      </c>
      <c r="E354" s="15" t="s">
        <v>17</v>
      </c>
      <c r="F354" s="16">
        <v>379893557.14999998</v>
      </c>
      <c r="G354" s="16">
        <v>286717574.06</v>
      </c>
      <c r="H354" s="16">
        <v>75.47</v>
      </c>
      <c r="I354" s="16">
        <v>300</v>
      </c>
      <c r="J354" s="16">
        <v>199.77</v>
      </c>
      <c r="K354" s="16">
        <f t="shared" si="10"/>
        <v>66.59</v>
      </c>
      <c r="L354" s="16">
        <v>558503.4</v>
      </c>
      <c r="M354" s="16">
        <v>635169.03</v>
      </c>
      <c r="N354" s="16">
        <v>113.73</v>
      </c>
      <c r="O354" s="11">
        <v>44160639.700000003</v>
      </c>
      <c r="P354" s="11">
        <v>28530419.620000001</v>
      </c>
      <c r="Q354" s="11">
        <v>0</v>
      </c>
      <c r="R354" s="11">
        <v>0</v>
      </c>
      <c r="S354" s="11">
        <v>20184620.73</v>
      </c>
      <c r="T354" s="11">
        <v>0</v>
      </c>
      <c r="U354" s="16">
        <v>28213559.800000001</v>
      </c>
      <c r="V354" s="16">
        <v>21883110.34</v>
      </c>
      <c r="W354" s="10">
        <f ca="1">SUMIF(employeewise_report_16569168472!$C$1:$O$2593,D354,employeewise_report_16569168472!$O$1:$O$2593)</f>
        <v>21883110.34</v>
      </c>
      <c r="X354" s="10">
        <f t="shared" ca="1" si="11"/>
        <v>0</v>
      </c>
      <c r="Y354" s="16">
        <v>77.56</v>
      </c>
      <c r="Z354" s="16">
        <v>6330449.46</v>
      </c>
      <c r="AA354" s="16">
        <v>0</v>
      </c>
      <c r="AB354" s="16">
        <v>0</v>
      </c>
      <c r="AC354" s="16">
        <v>22.75</v>
      </c>
      <c r="AD354" s="16">
        <v>12.1</v>
      </c>
      <c r="AE354" s="16">
        <v>53.19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21</v>
      </c>
      <c r="AL354" s="16">
        <v>129000</v>
      </c>
      <c r="AM354" s="16">
        <v>129000</v>
      </c>
      <c r="AN354" s="16">
        <v>1525</v>
      </c>
      <c r="AO354" s="16">
        <v>3.5</v>
      </c>
      <c r="AP354" s="16">
        <v>2310</v>
      </c>
      <c r="AQ354" s="16">
        <v>0</v>
      </c>
      <c r="AR354" s="16">
        <v>0</v>
      </c>
      <c r="AS354" s="16">
        <v>0</v>
      </c>
      <c r="AT354" s="16">
        <v>0</v>
      </c>
      <c r="AU354" s="16">
        <v>0</v>
      </c>
      <c r="AV354" s="16">
        <v>0</v>
      </c>
      <c r="AW354" s="16">
        <v>0</v>
      </c>
      <c r="AX354" s="16">
        <v>0</v>
      </c>
      <c r="AY354" s="16">
        <v>0</v>
      </c>
      <c r="AZ354" s="16">
        <v>3835</v>
      </c>
    </row>
    <row r="355" spans="1:52" hidden="1" x14ac:dyDescent="0.3">
      <c r="A355" s="9" t="s">
        <v>459</v>
      </c>
      <c r="B355" s="9" t="s">
        <v>19</v>
      </c>
      <c r="C355" s="9">
        <v>4319</v>
      </c>
      <c r="D355" s="9" t="s">
        <v>466</v>
      </c>
      <c r="E355" s="9" t="s">
        <v>17</v>
      </c>
      <c r="F355" s="10">
        <v>371203880.19999999</v>
      </c>
      <c r="G355" s="10">
        <v>304875395.93000001</v>
      </c>
      <c r="H355" s="10">
        <v>82.13</v>
      </c>
      <c r="I355" s="10">
        <v>260</v>
      </c>
      <c r="J355" s="10">
        <v>201.96</v>
      </c>
      <c r="K355" s="10">
        <f t="shared" si="10"/>
        <v>77.676923076923075</v>
      </c>
      <c r="L355" s="10">
        <v>884289</v>
      </c>
      <c r="M355" s="10">
        <v>498796</v>
      </c>
      <c r="N355" s="10">
        <v>56.41</v>
      </c>
      <c r="O355" s="11">
        <v>38807640.07</v>
      </c>
      <c r="P355" s="11">
        <v>31342384.27</v>
      </c>
      <c r="Q355" s="11">
        <v>85</v>
      </c>
      <c r="R355" s="11">
        <v>0</v>
      </c>
      <c r="S355" s="11">
        <v>17142369.280000001</v>
      </c>
      <c r="T355" s="11">
        <v>0</v>
      </c>
      <c r="U355" s="10">
        <v>7369721</v>
      </c>
      <c r="V355" s="10">
        <v>2911582</v>
      </c>
      <c r="W355" s="10">
        <f ca="1">SUMIF(employeewise_report_16569168472!$C$1:$O$2593,D355,employeewise_report_16569168472!$O$1:$O$2593)</f>
        <v>2911582</v>
      </c>
      <c r="X355" s="10">
        <f t="shared" ca="1" si="11"/>
        <v>0</v>
      </c>
      <c r="Y355" s="10">
        <v>39.51</v>
      </c>
      <c r="Z355" s="10">
        <v>4458139</v>
      </c>
      <c r="AA355" s="10">
        <v>0</v>
      </c>
      <c r="AB355" s="10">
        <v>0</v>
      </c>
      <c r="AC355" s="10">
        <v>5.68</v>
      </c>
      <c r="AD355" s="10">
        <v>0.81</v>
      </c>
      <c r="AE355" s="10">
        <v>14.26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5</v>
      </c>
      <c r="AL355" s="12">
        <v>16000</v>
      </c>
      <c r="AM355" s="12">
        <v>16000</v>
      </c>
      <c r="AN355" s="12">
        <v>0</v>
      </c>
      <c r="AO355" s="10">
        <v>0</v>
      </c>
      <c r="AP355" s="10">
        <v>0</v>
      </c>
      <c r="AQ355" s="11">
        <v>847.98</v>
      </c>
      <c r="AR355" s="10">
        <v>0</v>
      </c>
      <c r="AS355" s="10">
        <v>0</v>
      </c>
      <c r="AT355" s="10">
        <v>0</v>
      </c>
      <c r="AU355" s="10">
        <v>0</v>
      </c>
      <c r="AV355" s="10">
        <v>0</v>
      </c>
      <c r="AW355" s="10">
        <v>0</v>
      </c>
      <c r="AX355" s="10">
        <v>0</v>
      </c>
      <c r="AY355" s="10">
        <v>0</v>
      </c>
      <c r="AZ355" s="10">
        <v>847.98</v>
      </c>
    </row>
    <row r="356" spans="1:52" hidden="1" x14ac:dyDescent="0.3">
      <c r="A356" s="13" t="s">
        <v>150</v>
      </c>
      <c r="B356" s="13" t="s">
        <v>19</v>
      </c>
      <c r="C356" s="13">
        <v>4320</v>
      </c>
      <c r="D356" s="13" t="s">
        <v>153</v>
      </c>
      <c r="E356" s="13" t="s">
        <v>17</v>
      </c>
      <c r="F356" s="14">
        <v>231221370.13</v>
      </c>
      <c r="G356" s="14">
        <v>154209638.41</v>
      </c>
      <c r="H356" s="14">
        <v>66.69</v>
      </c>
      <c r="I356" s="14">
        <v>175</v>
      </c>
      <c r="J356" s="14">
        <v>127.37</v>
      </c>
      <c r="K356" s="14">
        <f t="shared" si="10"/>
        <v>72.782857142857139</v>
      </c>
      <c r="L356" s="14">
        <v>527768.15</v>
      </c>
      <c r="M356" s="14">
        <v>782183.71</v>
      </c>
      <c r="N356" s="14">
        <v>148.21</v>
      </c>
      <c r="O356" s="11">
        <v>28058472.850000001</v>
      </c>
      <c r="P356" s="11">
        <v>16170287.91</v>
      </c>
      <c r="Q356" s="11">
        <v>0</v>
      </c>
      <c r="R356" s="11">
        <v>0</v>
      </c>
      <c r="S356" s="11">
        <v>13421771.26</v>
      </c>
      <c r="T356" s="11">
        <v>0</v>
      </c>
      <c r="U356" s="14">
        <v>2574655.4900000002</v>
      </c>
      <c r="V356" s="14">
        <v>2033041.73</v>
      </c>
      <c r="W356" s="10">
        <f ca="1">SUMIF(employeewise_report_16569168472!$C$1:$O$2593,D356,employeewise_report_16569168472!$O$1:$O$2593)</f>
        <v>2033041.73</v>
      </c>
      <c r="X356" s="10">
        <f t="shared" ca="1" si="11"/>
        <v>0</v>
      </c>
      <c r="Y356" s="14">
        <v>78.959999999999994</v>
      </c>
      <c r="Z356" s="14">
        <v>541613.76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3</v>
      </c>
      <c r="AL356" s="14">
        <v>21000</v>
      </c>
      <c r="AM356" s="14">
        <v>21000</v>
      </c>
      <c r="AN356" s="14">
        <v>0</v>
      </c>
      <c r="AO356" s="14">
        <v>0</v>
      </c>
      <c r="AP356" s="14">
        <v>0</v>
      </c>
      <c r="AQ356" s="14">
        <v>0</v>
      </c>
      <c r="AR356" s="14">
        <v>0</v>
      </c>
      <c r="AS356" s="14">
        <v>0</v>
      </c>
      <c r="AT356" s="14">
        <v>0</v>
      </c>
      <c r="AU356" s="14">
        <v>0</v>
      </c>
      <c r="AV356" s="14">
        <v>0</v>
      </c>
      <c r="AW356" s="14">
        <v>0</v>
      </c>
      <c r="AX356" s="14">
        <v>0</v>
      </c>
      <c r="AY356" s="14">
        <v>0</v>
      </c>
      <c r="AZ356" s="14">
        <v>0</v>
      </c>
    </row>
    <row r="357" spans="1:52" hidden="1" x14ac:dyDescent="0.3">
      <c r="A357" s="15" t="s">
        <v>168</v>
      </c>
      <c r="B357" s="15" t="s">
        <v>19</v>
      </c>
      <c r="C357" s="15">
        <v>4325</v>
      </c>
      <c r="D357" s="15" t="s">
        <v>193</v>
      </c>
      <c r="E357" s="15" t="s">
        <v>17</v>
      </c>
      <c r="F357" s="16">
        <v>379893557.14999998</v>
      </c>
      <c r="G357" s="16">
        <v>286717574.06</v>
      </c>
      <c r="H357" s="16">
        <v>75.47</v>
      </c>
      <c r="I357" s="16">
        <v>300</v>
      </c>
      <c r="J357" s="16">
        <v>199.77</v>
      </c>
      <c r="K357" s="16">
        <f t="shared" si="10"/>
        <v>66.59</v>
      </c>
      <c r="L357" s="16">
        <v>558503.4</v>
      </c>
      <c r="M357" s="16">
        <v>635169.03</v>
      </c>
      <c r="N357" s="16">
        <v>113.73</v>
      </c>
      <c r="O357" s="11">
        <v>44160639.700000003</v>
      </c>
      <c r="P357" s="11">
        <v>28530419.620000001</v>
      </c>
      <c r="Q357" s="11">
        <v>0</v>
      </c>
      <c r="R357" s="11">
        <v>0</v>
      </c>
      <c r="S357" s="11">
        <v>20184620.73</v>
      </c>
      <c r="T357" s="11">
        <v>0</v>
      </c>
      <c r="U357" s="16">
        <v>1878252.37</v>
      </c>
      <c r="V357" s="16">
        <v>723831.85</v>
      </c>
      <c r="W357" s="10">
        <f ca="1">SUMIF(employeewise_report_16569168472!$C$1:$O$2593,D357,employeewise_report_16569168472!$O$1:$O$2593)</f>
        <v>723831.85</v>
      </c>
      <c r="X357" s="10">
        <f t="shared" ca="1" si="11"/>
        <v>0</v>
      </c>
      <c r="Y357" s="16">
        <v>38.54</v>
      </c>
      <c r="Z357" s="16">
        <v>1154420.52</v>
      </c>
      <c r="AA357" s="16">
        <v>0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10</v>
      </c>
      <c r="AL357" s="12">
        <v>31500</v>
      </c>
      <c r="AM357" s="12">
        <v>31500</v>
      </c>
      <c r="AN357" s="12">
        <v>225</v>
      </c>
      <c r="AO357" s="16">
        <v>1</v>
      </c>
      <c r="AP357" s="16">
        <v>0</v>
      </c>
      <c r="AQ357" s="11">
        <v>0</v>
      </c>
      <c r="AR357" s="16">
        <v>0</v>
      </c>
      <c r="AS357" s="16">
        <v>0</v>
      </c>
      <c r="AT357" s="16">
        <v>0</v>
      </c>
      <c r="AU357" s="16">
        <v>0</v>
      </c>
      <c r="AV357" s="16">
        <v>0</v>
      </c>
      <c r="AW357" s="16">
        <v>0</v>
      </c>
      <c r="AX357" s="16">
        <v>0</v>
      </c>
      <c r="AY357" s="16">
        <v>0</v>
      </c>
      <c r="AZ357" s="16">
        <v>225</v>
      </c>
    </row>
    <row r="358" spans="1:52" hidden="1" x14ac:dyDescent="0.3">
      <c r="A358" s="15" t="s">
        <v>307</v>
      </c>
      <c r="B358" s="15" t="s">
        <v>19</v>
      </c>
      <c r="C358" s="15">
        <v>4327</v>
      </c>
      <c r="D358" s="15" t="s">
        <v>319</v>
      </c>
      <c r="E358" s="15" t="s">
        <v>17</v>
      </c>
      <c r="F358" s="16">
        <v>642494099</v>
      </c>
      <c r="G358" s="16">
        <v>474597276.92000002</v>
      </c>
      <c r="H358" s="16">
        <v>73.87</v>
      </c>
      <c r="I358" s="16">
        <v>650</v>
      </c>
      <c r="J358" s="16">
        <v>305.88</v>
      </c>
      <c r="K358" s="16">
        <f t="shared" si="10"/>
        <v>47.058461538461536</v>
      </c>
      <c r="L358" s="16">
        <v>1032895.5</v>
      </c>
      <c r="M358" s="16">
        <v>999215.6</v>
      </c>
      <c r="N358" s="16">
        <v>96.74</v>
      </c>
      <c r="O358" s="11">
        <v>79363966.629999995</v>
      </c>
      <c r="P358" s="11">
        <v>47015389.140000001</v>
      </c>
      <c r="Q358" s="11">
        <v>0</v>
      </c>
      <c r="R358" s="11">
        <v>0</v>
      </c>
      <c r="S358" s="11">
        <v>28262850.710000001</v>
      </c>
      <c r="T358" s="11">
        <v>0</v>
      </c>
      <c r="U358" s="16">
        <v>2799922.84</v>
      </c>
      <c r="V358" s="16">
        <v>1154309.4099999999</v>
      </c>
      <c r="W358" s="10">
        <f ca="1">SUMIF(employeewise_report_16569168472!$C$1:$O$2593,D358,employeewise_report_16569168472!$O$1:$O$2593)</f>
        <v>1154309.4100000001</v>
      </c>
      <c r="X358" s="10">
        <f t="shared" ca="1" si="11"/>
        <v>0</v>
      </c>
      <c r="Y358" s="16">
        <v>41.23</v>
      </c>
      <c r="Z358" s="16">
        <v>1645613.43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 t="s">
        <v>654</v>
      </c>
      <c r="AL358" s="12">
        <v>0</v>
      </c>
      <c r="AM358" s="12">
        <v>0</v>
      </c>
      <c r="AN358" s="12">
        <v>0</v>
      </c>
      <c r="AO358" s="16">
        <v>0</v>
      </c>
      <c r="AP358" s="16">
        <v>0</v>
      </c>
      <c r="AQ358" s="11">
        <v>0</v>
      </c>
      <c r="AR358" s="16">
        <v>0</v>
      </c>
      <c r="AS358" s="16">
        <v>0</v>
      </c>
      <c r="AT358" s="16">
        <v>0</v>
      </c>
      <c r="AU358" s="16">
        <v>0</v>
      </c>
      <c r="AV358" s="16">
        <v>0</v>
      </c>
      <c r="AW358" s="16">
        <v>0</v>
      </c>
      <c r="AX358" s="16">
        <v>0</v>
      </c>
      <c r="AY358" s="16">
        <v>0</v>
      </c>
      <c r="AZ358" s="16">
        <v>0</v>
      </c>
    </row>
    <row r="359" spans="1:52" hidden="1" x14ac:dyDescent="0.3">
      <c r="A359" s="15" t="s">
        <v>307</v>
      </c>
      <c r="B359" s="15" t="s">
        <v>19</v>
      </c>
      <c r="C359" s="15">
        <v>4328</v>
      </c>
      <c r="D359" s="15" t="s">
        <v>326</v>
      </c>
      <c r="E359" s="15" t="s">
        <v>17</v>
      </c>
      <c r="F359" s="16">
        <v>642494099</v>
      </c>
      <c r="G359" s="16">
        <v>474597276.92000002</v>
      </c>
      <c r="H359" s="16">
        <v>73.87</v>
      </c>
      <c r="I359" s="16">
        <v>650</v>
      </c>
      <c r="J359" s="16">
        <v>305.88</v>
      </c>
      <c r="K359" s="16">
        <f t="shared" si="10"/>
        <v>47.058461538461536</v>
      </c>
      <c r="L359" s="16">
        <v>1032895.5</v>
      </c>
      <c r="M359" s="16">
        <v>999215.6</v>
      </c>
      <c r="N359" s="16">
        <v>96.74</v>
      </c>
      <c r="O359" s="11">
        <v>79363966.629999995</v>
      </c>
      <c r="P359" s="11">
        <v>47015389.140000001</v>
      </c>
      <c r="Q359" s="11">
        <v>0</v>
      </c>
      <c r="R359" s="11">
        <v>0</v>
      </c>
      <c r="S359" s="11">
        <v>28262850.710000001</v>
      </c>
      <c r="T359" s="11">
        <v>0</v>
      </c>
      <c r="U359" s="16">
        <v>27285126.640000001</v>
      </c>
      <c r="V359" s="16">
        <v>14956408.25</v>
      </c>
      <c r="W359" s="10">
        <f ca="1">SUMIF(employeewise_report_16569168472!$C$1:$O$2593,D359,employeewise_report_16569168472!$O$1:$O$2593)</f>
        <v>14956408.25</v>
      </c>
      <c r="X359" s="10">
        <f t="shared" ca="1" si="11"/>
        <v>0</v>
      </c>
      <c r="Y359" s="16">
        <v>54.82</v>
      </c>
      <c r="Z359" s="16">
        <v>12328718.390000001</v>
      </c>
      <c r="AA359" s="16">
        <v>0</v>
      </c>
      <c r="AB359" s="16">
        <v>0</v>
      </c>
      <c r="AC359" s="16">
        <v>37.28</v>
      </c>
      <c r="AD359" s="16">
        <v>17.170000000000002</v>
      </c>
      <c r="AE359" s="16">
        <v>46.06</v>
      </c>
      <c r="AF359" s="16">
        <v>0</v>
      </c>
      <c r="AG359" s="16">
        <v>0</v>
      </c>
      <c r="AH359" s="16">
        <v>0</v>
      </c>
      <c r="AI359" s="16">
        <v>0</v>
      </c>
      <c r="AJ359" s="16">
        <v>0</v>
      </c>
      <c r="AK359" s="16">
        <v>11</v>
      </c>
      <c r="AL359" s="12">
        <v>66500</v>
      </c>
      <c r="AM359" s="12">
        <v>66500</v>
      </c>
      <c r="AN359" s="12">
        <v>525</v>
      </c>
      <c r="AO359" s="16">
        <v>1.25</v>
      </c>
      <c r="AP359" s="16">
        <v>0</v>
      </c>
      <c r="AQ359" s="11">
        <v>0</v>
      </c>
      <c r="AR359" s="16">
        <v>0</v>
      </c>
      <c r="AS359" s="16">
        <v>0</v>
      </c>
      <c r="AT359" s="16">
        <v>0</v>
      </c>
      <c r="AU359" s="16">
        <v>0</v>
      </c>
      <c r="AV359" s="16">
        <v>0</v>
      </c>
      <c r="AW359" s="16">
        <v>0</v>
      </c>
      <c r="AX359" s="16">
        <v>0</v>
      </c>
      <c r="AY359" s="16">
        <v>0</v>
      </c>
      <c r="AZ359" s="16">
        <v>525</v>
      </c>
    </row>
    <row r="360" spans="1:52" hidden="1" x14ac:dyDescent="0.3">
      <c r="A360" s="15" t="s">
        <v>219</v>
      </c>
      <c r="B360" s="15" t="s">
        <v>19</v>
      </c>
      <c r="C360" s="15">
        <v>4329</v>
      </c>
      <c r="D360" s="15" t="s">
        <v>238</v>
      </c>
      <c r="E360" s="15" t="s">
        <v>60</v>
      </c>
      <c r="F360" s="16">
        <v>654087910</v>
      </c>
      <c r="G360" s="16">
        <v>516598743.81999999</v>
      </c>
      <c r="H360" s="16">
        <v>78.98</v>
      </c>
      <c r="I360" s="16">
        <v>490</v>
      </c>
      <c r="J360" s="16">
        <v>323.94</v>
      </c>
      <c r="K360" s="16">
        <f t="shared" si="10"/>
        <v>66.110204081632645</v>
      </c>
      <c r="L360" s="16">
        <v>1642368</v>
      </c>
      <c r="M360" s="16">
        <v>1562770.45</v>
      </c>
      <c r="N360" s="16">
        <v>95.15</v>
      </c>
      <c r="O360" s="11">
        <v>65134515.859999999</v>
      </c>
      <c r="P360" s="11">
        <v>47515163.189999998</v>
      </c>
      <c r="Q360" s="11">
        <v>70</v>
      </c>
      <c r="R360" s="11">
        <v>0</v>
      </c>
      <c r="S360" s="11">
        <v>18393112.079999998</v>
      </c>
      <c r="T360" s="11">
        <v>0</v>
      </c>
      <c r="U360" s="16">
        <v>1434756.75</v>
      </c>
      <c r="V360" s="16">
        <v>1019139.71</v>
      </c>
      <c r="W360" s="10">
        <f ca="1">SUMIF(employeewise_report_16569168472!$C$1:$O$2593,D360,employeewise_report_16569168472!$O$1:$O$2593)</f>
        <v>1019139.71</v>
      </c>
      <c r="X360" s="10">
        <f t="shared" ca="1" si="11"/>
        <v>0</v>
      </c>
      <c r="Y360" s="16">
        <v>71.03</v>
      </c>
      <c r="Z360" s="16">
        <v>415617.04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7</v>
      </c>
      <c r="AL360" s="16">
        <v>25000</v>
      </c>
      <c r="AM360" s="16">
        <v>25000</v>
      </c>
      <c r="AN360" s="16">
        <v>0</v>
      </c>
      <c r="AO360" s="16">
        <v>0</v>
      </c>
      <c r="AP360" s="16">
        <v>1260</v>
      </c>
      <c r="AQ360" s="16">
        <v>1313.1</v>
      </c>
      <c r="AR360" s="16">
        <v>0</v>
      </c>
      <c r="AS360" s="16">
        <v>0</v>
      </c>
      <c r="AT360" s="16">
        <v>0</v>
      </c>
      <c r="AU360" s="16">
        <v>0</v>
      </c>
      <c r="AV360" s="16">
        <v>0</v>
      </c>
      <c r="AW360" s="16">
        <v>0</v>
      </c>
      <c r="AX360" s="16">
        <v>0</v>
      </c>
      <c r="AY360" s="16">
        <v>0</v>
      </c>
      <c r="AZ360" s="16">
        <v>2573.1</v>
      </c>
    </row>
    <row r="361" spans="1:52" hidden="1" x14ac:dyDescent="0.3">
      <c r="A361" s="15" t="s">
        <v>219</v>
      </c>
      <c r="B361" s="15" t="s">
        <v>19</v>
      </c>
      <c r="C361" s="15">
        <v>4330</v>
      </c>
      <c r="D361" s="15" t="s">
        <v>237</v>
      </c>
      <c r="E361" s="15" t="s">
        <v>63</v>
      </c>
      <c r="F361" s="16">
        <v>654087910</v>
      </c>
      <c r="G361" s="16">
        <v>516598743.81999999</v>
      </c>
      <c r="H361" s="16">
        <v>78.98</v>
      </c>
      <c r="I361" s="16">
        <v>490</v>
      </c>
      <c r="J361" s="16">
        <v>323.94</v>
      </c>
      <c r="K361" s="16">
        <f t="shared" si="10"/>
        <v>66.110204081632645</v>
      </c>
      <c r="L361" s="16">
        <v>1642368</v>
      </c>
      <c r="M361" s="16">
        <v>1562770.45</v>
      </c>
      <c r="N361" s="16">
        <v>95.15</v>
      </c>
      <c r="O361" s="11">
        <v>65134515.859999999</v>
      </c>
      <c r="P361" s="11">
        <v>47515163.189999998</v>
      </c>
      <c r="Q361" s="11">
        <v>70</v>
      </c>
      <c r="R361" s="11">
        <v>0</v>
      </c>
      <c r="S361" s="11">
        <v>18393112.079999998</v>
      </c>
      <c r="T361" s="11">
        <v>0</v>
      </c>
      <c r="U361" s="16">
        <v>2767492.19</v>
      </c>
      <c r="V361" s="16">
        <v>2278527.23</v>
      </c>
      <c r="W361" s="10">
        <f ca="1">SUMIF(employeewise_report_16569168472!$C$1:$O$2593,D361,employeewise_report_16569168472!$O$1:$O$2593)</f>
        <v>2278527.23</v>
      </c>
      <c r="X361" s="10">
        <f t="shared" ca="1" si="11"/>
        <v>0</v>
      </c>
      <c r="Y361" s="16">
        <v>82.33</v>
      </c>
      <c r="Z361" s="16">
        <v>488964.96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27</v>
      </c>
      <c r="AL361" s="16">
        <v>84000</v>
      </c>
      <c r="AM361" s="16">
        <v>81000</v>
      </c>
      <c r="AN361" s="16">
        <v>888.75</v>
      </c>
      <c r="AO361" s="16">
        <v>2.25</v>
      </c>
      <c r="AP361" s="16">
        <v>4335</v>
      </c>
      <c r="AQ361" s="16">
        <v>3501.6</v>
      </c>
      <c r="AR361" s="16">
        <v>0</v>
      </c>
      <c r="AS361" s="16">
        <v>0</v>
      </c>
      <c r="AT361" s="16">
        <v>0</v>
      </c>
      <c r="AU361" s="16">
        <v>0</v>
      </c>
      <c r="AV361" s="16">
        <v>0</v>
      </c>
      <c r="AW361" s="16">
        <v>0</v>
      </c>
      <c r="AX361" s="16">
        <v>0</v>
      </c>
      <c r="AY361" s="16">
        <v>0</v>
      </c>
      <c r="AZ361" s="16">
        <v>8725.35</v>
      </c>
    </row>
    <row r="362" spans="1:52" hidden="1" x14ac:dyDescent="0.3">
      <c r="A362" s="1" t="s">
        <v>341</v>
      </c>
      <c r="B362" s="1" t="s">
        <v>19</v>
      </c>
      <c r="C362" s="1">
        <v>4332</v>
      </c>
      <c r="D362" s="1" t="s">
        <v>366</v>
      </c>
      <c r="E362" s="1" t="s">
        <v>60</v>
      </c>
      <c r="F362" s="3">
        <v>604018563.87</v>
      </c>
      <c r="G362" s="3">
        <v>527444926.58999997</v>
      </c>
      <c r="H362" s="3">
        <v>87.32</v>
      </c>
      <c r="I362" s="3">
        <v>340</v>
      </c>
      <c r="J362" s="3">
        <v>307.57</v>
      </c>
      <c r="K362" s="3">
        <f t="shared" si="10"/>
        <v>90.461764705882359</v>
      </c>
      <c r="L362" s="3">
        <v>1304576</v>
      </c>
      <c r="M362" s="3">
        <v>1410762.97</v>
      </c>
      <c r="N362" s="3">
        <v>108.14</v>
      </c>
      <c r="O362" s="11">
        <v>66385676.229999997</v>
      </c>
      <c r="P362" s="11">
        <v>52064575.880000003</v>
      </c>
      <c r="Q362" s="11">
        <v>70</v>
      </c>
      <c r="R362" s="11">
        <v>0</v>
      </c>
      <c r="S362" s="11">
        <v>24344317.079999998</v>
      </c>
      <c r="T362" s="11">
        <v>0</v>
      </c>
      <c r="U362" s="3">
        <v>1918907.93</v>
      </c>
      <c r="V362" s="3">
        <v>2460236.6</v>
      </c>
      <c r="W362" s="10">
        <f ca="1">SUMIF(employeewise_report_16569168472!$C$1:$O$2593,D362,employeewise_report_16569168472!$O$1:$O$2593)</f>
        <v>2460236.6</v>
      </c>
      <c r="X362" s="10">
        <f t="shared" ca="1" si="11"/>
        <v>0</v>
      </c>
      <c r="Y362" s="3">
        <v>128.21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16</v>
      </c>
      <c r="AL362" s="3">
        <v>65000</v>
      </c>
      <c r="AM362" s="3">
        <v>65000</v>
      </c>
      <c r="AN362" s="3">
        <v>570</v>
      </c>
      <c r="AO362" s="3">
        <v>2</v>
      </c>
      <c r="AP362" s="3">
        <v>2430</v>
      </c>
      <c r="AQ362" s="3">
        <v>1411.74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4411.74</v>
      </c>
    </row>
    <row r="363" spans="1:52" hidden="1" x14ac:dyDescent="0.3">
      <c r="A363" s="9" t="s">
        <v>422</v>
      </c>
      <c r="B363" s="9" t="s">
        <v>19</v>
      </c>
      <c r="C363" s="9">
        <v>4339</v>
      </c>
      <c r="D363" s="9" t="s">
        <v>453</v>
      </c>
      <c r="E363" s="9" t="s">
        <v>17</v>
      </c>
      <c r="F363" s="10">
        <v>700885293.10000002</v>
      </c>
      <c r="G363" s="10">
        <v>605740730.62</v>
      </c>
      <c r="H363" s="10">
        <v>86.43</v>
      </c>
      <c r="I363" s="10">
        <v>630</v>
      </c>
      <c r="J363" s="10">
        <v>512.16</v>
      </c>
      <c r="K363" s="10">
        <f t="shared" si="10"/>
        <v>81.295238095238091</v>
      </c>
      <c r="L363" s="10">
        <v>1558298.7</v>
      </c>
      <c r="M363" s="10">
        <v>1041917.11</v>
      </c>
      <c r="N363" s="10">
        <v>66.86</v>
      </c>
      <c r="O363" s="11">
        <v>79153861.75</v>
      </c>
      <c r="P363" s="11">
        <v>65493954.799999997</v>
      </c>
      <c r="Q363" s="11">
        <v>85</v>
      </c>
      <c r="R363" s="11">
        <v>0</v>
      </c>
      <c r="S363" s="11">
        <v>52278949.079999998</v>
      </c>
      <c r="T363" s="11">
        <v>0</v>
      </c>
      <c r="U363" s="10">
        <v>2702650.36</v>
      </c>
      <c r="V363" s="10">
        <v>1893815.89</v>
      </c>
      <c r="W363" s="10">
        <f ca="1">SUMIF(employeewise_report_16569168472!$C$1:$O$2593,D363,employeewise_report_16569168472!$O$1:$O$2593)</f>
        <v>1893815.89</v>
      </c>
      <c r="X363" s="10">
        <f t="shared" ca="1" si="11"/>
        <v>0</v>
      </c>
      <c r="Y363" s="10">
        <v>70.069999999999993</v>
      </c>
      <c r="Z363" s="10">
        <v>808834.47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15</v>
      </c>
      <c r="AL363" s="10">
        <v>43000</v>
      </c>
      <c r="AM363" s="10">
        <v>43000</v>
      </c>
      <c r="AN363" s="10">
        <v>500</v>
      </c>
      <c r="AO363" s="10">
        <v>1.25</v>
      </c>
      <c r="AP363" s="10">
        <v>1540</v>
      </c>
      <c r="AQ363" s="10">
        <v>1737.54</v>
      </c>
      <c r="AR363" s="10">
        <v>0</v>
      </c>
      <c r="AS363" s="10">
        <v>0</v>
      </c>
      <c r="AT363" s="10">
        <v>0</v>
      </c>
      <c r="AU363" s="10">
        <v>0</v>
      </c>
      <c r="AV363" s="10">
        <v>0</v>
      </c>
      <c r="AW363" s="10">
        <v>0</v>
      </c>
      <c r="AX363" s="10">
        <v>0</v>
      </c>
      <c r="AY363" s="10">
        <v>0</v>
      </c>
      <c r="AZ363" s="10">
        <v>3777.54</v>
      </c>
    </row>
    <row r="364" spans="1:52" hidden="1" x14ac:dyDescent="0.3">
      <c r="A364" s="13" t="s">
        <v>150</v>
      </c>
      <c r="B364" s="13" t="s">
        <v>19</v>
      </c>
      <c r="C364" s="13">
        <v>4340</v>
      </c>
      <c r="D364" s="13" t="s">
        <v>163</v>
      </c>
      <c r="E364" s="13" t="s">
        <v>17</v>
      </c>
      <c r="F364" s="14">
        <v>231221370.13</v>
      </c>
      <c r="G364" s="14">
        <v>154209638.41</v>
      </c>
      <c r="H364" s="14">
        <v>66.69</v>
      </c>
      <c r="I364" s="14">
        <v>175</v>
      </c>
      <c r="J364" s="14">
        <v>127.37</v>
      </c>
      <c r="K364" s="14">
        <f t="shared" si="10"/>
        <v>72.782857142857139</v>
      </c>
      <c r="L364" s="14">
        <v>527768.15</v>
      </c>
      <c r="M364" s="14">
        <v>782183.71</v>
      </c>
      <c r="N364" s="14">
        <v>148.21</v>
      </c>
      <c r="O364" s="11">
        <v>28058472.850000001</v>
      </c>
      <c r="P364" s="11">
        <v>16170287.91</v>
      </c>
      <c r="Q364" s="11">
        <v>0</v>
      </c>
      <c r="R364" s="11">
        <v>0</v>
      </c>
      <c r="S364" s="11">
        <v>13421771.26</v>
      </c>
      <c r="T364" s="11">
        <v>0</v>
      </c>
      <c r="U364" s="14">
        <v>26019223.890000001</v>
      </c>
      <c r="V364" s="14">
        <v>22743437.109999999</v>
      </c>
      <c r="W364" s="10">
        <f ca="1">SUMIF(employeewise_report_16569168472!$C$1:$O$2593,D364,employeewise_report_16569168472!$O$1:$O$2593)</f>
        <v>22743437.110000003</v>
      </c>
      <c r="X364" s="10">
        <f t="shared" ca="1" si="11"/>
        <v>0</v>
      </c>
      <c r="Y364" s="14">
        <v>87.41</v>
      </c>
      <c r="Z364" s="14">
        <v>3275786.78</v>
      </c>
      <c r="AA364" s="14">
        <v>0</v>
      </c>
      <c r="AB364" s="14">
        <v>0</v>
      </c>
      <c r="AC364" s="14">
        <v>20.399999999999999</v>
      </c>
      <c r="AD364" s="14">
        <v>11.71</v>
      </c>
      <c r="AE364" s="14">
        <v>57.4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21</v>
      </c>
      <c r="AL364" s="14">
        <v>121500</v>
      </c>
      <c r="AM364" s="14">
        <v>121500</v>
      </c>
      <c r="AN364" s="14">
        <v>1450</v>
      </c>
      <c r="AO364" s="14">
        <v>3.5</v>
      </c>
      <c r="AP364" s="14">
        <v>0</v>
      </c>
      <c r="AQ364" s="14">
        <v>0</v>
      </c>
      <c r="AR364" s="14">
        <v>0</v>
      </c>
      <c r="AS364" s="14">
        <v>0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  <c r="AY364" s="14">
        <v>0</v>
      </c>
      <c r="AZ364" s="14">
        <v>1450</v>
      </c>
    </row>
    <row r="365" spans="1:52" hidden="1" x14ac:dyDescent="0.3">
      <c r="A365" s="15" t="s">
        <v>168</v>
      </c>
      <c r="B365" s="15" t="s">
        <v>19</v>
      </c>
      <c r="C365" s="15">
        <v>4341</v>
      </c>
      <c r="D365" s="15" t="s">
        <v>192</v>
      </c>
      <c r="E365" s="15" t="s">
        <v>17</v>
      </c>
      <c r="F365" s="16">
        <v>379893557.14999998</v>
      </c>
      <c r="G365" s="16">
        <v>286717574.06</v>
      </c>
      <c r="H365" s="16">
        <v>75.47</v>
      </c>
      <c r="I365" s="16">
        <v>300</v>
      </c>
      <c r="J365" s="16">
        <v>199.77</v>
      </c>
      <c r="K365" s="16">
        <f t="shared" si="10"/>
        <v>66.59</v>
      </c>
      <c r="L365" s="16">
        <v>558503.4</v>
      </c>
      <c r="M365" s="16">
        <v>635169.03</v>
      </c>
      <c r="N365" s="16">
        <v>113.73</v>
      </c>
      <c r="O365" s="11">
        <v>44160639.700000003</v>
      </c>
      <c r="P365" s="11">
        <v>28530419.620000001</v>
      </c>
      <c r="Q365" s="11">
        <v>0</v>
      </c>
      <c r="R365" s="11">
        <v>0</v>
      </c>
      <c r="S365" s="11">
        <v>20184620.73</v>
      </c>
      <c r="T365" s="11">
        <v>0</v>
      </c>
      <c r="U365" s="16">
        <v>1878252.37</v>
      </c>
      <c r="V365" s="16">
        <v>1095863.46</v>
      </c>
      <c r="W365" s="10">
        <f ca="1">SUMIF(employeewise_report_16569168472!$C$1:$O$2593,D365,employeewise_report_16569168472!$O$1:$O$2593)</f>
        <v>1095863.46</v>
      </c>
      <c r="X365" s="10">
        <f t="shared" ca="1" si="11"/>
        <v>0</v>
      </c>
      <c r="Y365" s="16">
        <v>58.34</v>
      </c>
      <c r="Z365" s="16">
        <v>782388.91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0</v>
      </c>
      <c r="AH365" s="16">
        <v>0</v>
      </c>
      <c r="AI365" s="16">
        <v>0</v>
      </c>
      <c r="AJ365" s="16">
        <v>0</v>
      </c>
      <c r="AK365" s="16">
        <v>4</v>
      </c>
      <c r="AL365" s="12">
        <v>6000</v>
      </c>
      <c r="AM365" s="12">
        <v>6000</v>
      </c>
      <c r="AN365" s="12">
        <v>0</v>
      </c>
      <c r="AO365" s="16">
        <v>0</v>
      </c>
      <c r="AP365" s="16">
        <v>0</v>
      </c>
      <c r="AQ365" s="11">
        <v>0</v>
      </c>
      <c r="AR365" s="16">
        <v>0</v>
      </c>
      <c r="AS365" s="16">
        <v>0</v>
      </c>
      <c r="AT365" s="16">
        <v>0</v>
      </c>
      <c r="AU365" s="16">
        <v>0</v>
      </c>
      <c r="AV365" s="16">
        <v>0</v>
      </c>
      <c r="AW365" s="16">
        <v>0</v>
      </c>
      <c r="AX365" s="16">
        <v>0</v>
      </c>
      <c r="AY365" s="16">
        <v>0</v>
      </c>
      <c r="AZ365" s="16">
        <v>0</v>
      </c>
    </row>
    <row r="366" spans="1:52" hidden="1" x14ac:dyDescent="0.3">
      <c r="A366" s="1" t="s">
        <v>268</v>
      </c>
      <c r="B366" s="1" t="s">
        <v>19</v>
      </c>
      <c r="C366" s="1">
        <v>4344</v>
      </c>
      <c r="D366" s="1" t="s">
        <v>286</v>
      </c>
      <c r="E366" s="1" t="s">
        <v>60</v>
      </c>
      <c r="F366" s="3">
        <v>744597610.20000005</v>
      </c>
      <c r="G366" s="3">
        <v>625462339.25</v>
      </c>
      <c r="H366" s="3">
        <v>84</v>
      </c>
      <c r="I366" s="3">
        <v>385</v>
      </c>
      <c r="J366" s="3">
        <v>271.54000000000002</v>
      </c>
      <c r="K366" s="3">
        <f t="shared" si="10"/>
        <v>70.529870129870133</v>
      </c>
      <c r="L366" s="3">
        <v>2094505</v>
      </c>
      <c r="M366" s="3">
        <v>1698148.51</v>
      </c>
      <c r="N366" s="3">
        <v>81.08</v>
      </c>
      <c r="O366" s="11">
        <v>78758741.549999997</v>
      </c>
      <c r="P366" s="11">
        <v>60897453.159999996</v>
      </c>
      <c r="Q366" s="11">
        <v>70</v>
      </c>
      <c r="R366" s="11">
        <v>0</v>
      </c>
      <c r="S366" s="11">
        <v>29650988.93</v>
      </c>
      <c r="T366" s="11">
        <v>0</v>
      </c>
      <c r="U366" s="3">
        <v>20737219.649999999</v>
      </c>
      <c r="V366" s="3">
        <v>19337411.140000001</v>
      </c>
      <c r="W366" s="10">
        <f ca="1">SUMIF(employeewise_report_16569168472!$C$1:$O$2593,D366,employeewise_report_16569168472!$O$1:$O$2593)</f>
        <v>19337411.139999997</v>
      </c>
      <c r="X366" s="10">
        <f t="shared" ca="1" si="11"/>
        <v>0</v>
      </c>
      <c r="Y366" s="3">
        <v>93.25</v>
      </c>
      <c r="Z366" s="3">
        <v>0</v>
      </c>
      <c r="AA366" s="3">
        <v>0</v>
      </c>
      <c r="AB366" s="3">
        <v>0</v>
      </c>
      <c r="AC366" s="3">
        <v>11.25</v>
      </c>
      <c r="AD366" s="3">
        <v>3.53</v>
      </c>
      <c r="AE366" s="3">
        <v>31.38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7</v>
      </c>
      <c r="AL366" s="3">
        <v>31000</v>
      </c>
      <c r="AM366" s="3">
        <v>31000</v>
      </c>
      <c r="AN366" s="3">
        <v>0</v>
      </c>
      <c r="AO366" s="3">
        <v>0</v>
      </c>
      <c r="AP366" s="3">
        <v>1800</v>
      </c>
      <c r="AQ366" s="3">
        <v>1391.76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3191.76</v>
      </c>
    </row>
    <row r="367" spans="1:52" hidden="1" x14ac:dyDescent="0.3">
      <c r="A367" s="1" t="s">
        <v>268</v>
      </c>
      <c r="B367" s="1" t="s">
        <v>19</v>
      </c>
      <c r="C367" s="1">
        <v>4345</v>
      </c>
      <c r="D367" s="1" t="s">
        <v>285</v>
      </c>
      <c r="E367" s="1" t="s">
        <v>17</v>
      </c>
      <c r="F367" s="3">
        <v>744597610.20000005</v>
      </c>
      <c r="G367" s="3">
        <v>625462339.25</v>
      </c>
      <c r="H367" s="3">
        <v>84</v>
      </c>
      <c r="I367" s="3">
        <v>385</v>
      </c>
      <c r="J367" s="3">
        <v>271.54000000000002</v>
      </c>
      <c r="K367" s="3">
        <f t="shared" si="10"/>
        <v>70.529870129870133</v>
      </c>
      <c r="L367" s="3">
        <v>2094505</v>
      </c>
      <c r="M367" s="3">
        <v>1698148.51</v>
      </c>
      <c r="N367" s="3">
        <v>81.08</v>
      </c>
      <c r="O367" s="11">
        <v>78758741.549999997</v>
      </c>
      <c r="P367" s="11">
        <v>60897453.159999996</v>
      </c>
      <c r="Q367" s="11">
        <v>70</v>
      </c>
      <c r="R367" s="11">
        <v>0</v>
      </c>
      <c r="S367" s="11">
        <v>29650988.93</v>
      </c>
      <c r="T367" s="11">
        <v>0</v>
      </c>
      <c r="U367" s="3">
        <v>32589679.719999999</v>
      </c>
      <c r="V367" s="3">
        <v>26246756.84</v>
      </c>
      <c r="W367" s="10">
        <f ca="1">SUMIF(employeewise_report_16569168472!$C$1:$O$2593,D367,employeewise_report_16569168472!$O$1:$O$2593)</f>
        <v>26246756.84</v>
      </c>
      <c r="X367" s="10">
        <f t="shared" ca="1" si="11"/>
        <v>0</v>
      </c>
      <c r="Y367" s="3">
        <v>80.540000000000006</v>
      </c>
      <c r="Z367" s="3">
        <v>6342922.8799999999</v>
      </c>
      <c r="AA367" s="3">
        <v>0</v>
      </c>
      <c r="AB367" s="3">
        <v>0</v>
      </c>
      <c r="AC367" s="3">
        <v>17.68</v>
      </c>
      <c r="AD367" s="3">
        <v>11.11</v>
      </c>
      <c r="AE367" s="3">
        <v>62.84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14</v>
      </c>
      <c r="AL367" s="3">
        <v>51500</v>
      </c>
      <c r="AM367" s="3">
        <v>51500</v>
      </c>
      <c r="AN367" s="3">
        <v>220</v>
      </c>
      <c r="AO367" s="3">
        <v>1</v>
      </c>
      <c r="AP367" s="3">
        <v>2805</v>
      </c>
      <c r="AQ367" s="3">
        <v>2435.58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5460.58</v>
      </c>
    </row>
    <row r="368" spans="1:52" hidden="1" x14ac:dyDescent="0.3">
      <c r="A368" s="9" t="s">
        <v>422</v>
      </c>
      <c r="B368" s="9" t="s">
        <v>19</v>
      </c>
      <c r="C368" s="9">
        <v>4352</v>
      </c>
      <c r="D368" s="9" t="s">
        <v>436</v>
      </c>
      <c r="E368" s="9" t="s">
        <v>17</v>
      </c>
      <c r="F368" s="10">
        <v>700885293.10000002</v>
      </c>
      <c r="G368" s="10">
        <v>605740730.62</v>
      </c>
      <c r="H368" s="10">
        <v>86.43</v>
      </c>
      <c r="I368" s="10">
        <v>630</v>
      </c>
      <c r="J368" s="10">
        <v>512.16</v>
      </c>
      <c r="K368" s="10">
        <f t="shared" si="10"/>
        <v>81.295238095238091</v>
      </c>
      <c r="L368" s="10">
        <v>1558298.7</v>
      </c>
      <c r="M368" s="10">
        <v>1041917.11</v>
      </c>
      <c r="N368" s="10">
        <v>66.86</v>
      </c>
      <c r="O368" s="11">
        <v>79153861.75</v>
      </c>
      <c r="P368" s="11">
        <v>65493954.799999997</v>
      </c>
      <c r="Q368" s="11">
        <v>85</v>
      </c>
      <c r="R368" s="11">
        <v>0</v>
      </c>
      <c r="S368" s="11">
        <v>52278949.079999998</v>
      </c>
      <c r="T368" s="11">
        <v>0</v>
      </c>
      <c r="U368" s="10">
        <v>17240553.629999999</v>
      </c>
      <c r="V368" s="10">
        <v>15696031.91</v>
      </c>
      <c r="W368" s="10">
        <f ca="1">SUMIF(employeewise_report_16569168472!$C$1:$O$2593,D368,employeewise_report_16569168472!$O$1:$O$2593)</f>
        <v>15696031.91</v>
      </c>
      <c r="X368" s="10">
        <f t="shared" ca="1" si="11"/>
        <v>0</v>
      </c>
      <c r="Y368" s="10">
        <v>91.04</v>
      </c>
      <c r="Z368" s="10">
        <v>0</v>
      </c>
      <c r="AA368" s="10">
        <v>0</v>
      </c>
      <c r="AB368" s="10">
        <v>0</v>
      </c>
      <c r="AC368" s="10">
        <v>22.3</v>
      </c>
      <c r="AD368" s="10">
        <v>19.559999999999999</v>
      </c>
      <c r="AE368" s="10">
        <v>87.71</v>
      </c>
      <c r="AF368" s="10">
        <v>0</v>
      </c>
      <c r="AG368" s="10">
        <v>0</v>
      </c>
      <c r="AH368" s="10">
        <v>0</v>
      </c>
      <c r="AI368" s="10">
        <v>0</v>
      </c>
      <c r="AJ368" s="10">
        <v>0</v>
      </c>
      <c r="AK368" s="10">
        <v>16</v>
      </c>
      <c r="AL368" s="10">
        <v>67000</v>
      </c>
      <c r="AM368" s="10">
        <v>67000</v>
      </c>
      <c r="AN368" s="10">
        <v>545</v>
      </c>
      <c r="AO368" s="10">
        <v>2</v>
      </c>
      <c r="AP368" s="10">
        <v>3300</v>
      </c>
      <c r="AQ368" s="10">
        <v>2606.31</v>
      </c>
      <c r="AR368" s="10">
        <v>2805</v>
      </c>
      <c r="AS368" s="10">
        <v>0</v>
      </c>
      <c r="AT368" s="10">
        <v>0</v>
      </c>
      <c r="AU368" s="10">
        <v>0</v>
      </c>
      <c r="AV368" s="10">
        <v>0</v>
      </c>
      <c r="AW368" s="10">
        <v>0</v>
      </c>
      <c r="AX368" s="10">
        <v>0</v>
      </c>
      <c r="AY368" s="10">
        <v>0</v>
      </c>
      <c r="AZ368" s="10">
        <v>9256.31</v>
      </c>
    </row>
    <row r="369" spans="1:52" hidden="1" x14ac:dyDescent="0.3">
      <c r="A369" s="15" t="s">
        <v>307</v>
      </c>
      <c r="B369" s="15" t="s">
        <v>19</v>
      </c>
      <c r="C369" s="15">
        <v>4356</v>
      </c>
      <c r="D369" s="15" t="s">
        <v>312</v>
      </c>
      <c r="E369" s="15" t="s">
        <v>60</v>
      </c>
      <c r="F369" s="16">
        <v>642494099</v>
      </c>
      <c r="G369" s="16">
        <v>474597276.92000002</v>
      </c>
      <c r="H369" s="16">
        <v>73.87</v>
      </c>
      <c r="I369" s="16">
        <v>650</v>
      </c>
      <c r="J369" s="16">
        <v>305.88</v>
      </c>
      <c r="K369" s="16">
        <f t="shared" si="10"/>
        <v>47.058461538461536</v>
      </c>
      <c r="L369" s="16">
        <v>1032895.5</v>
      </c>
      <c r="M369" s="16">
        <v>999215.6</v>
      </c>
      <c r="N369" s="16">
        <v>96.74</v>
      </c>
      <c r="O369" s="11">
        <v>79363966.629999995</v>
      </c>
      <c r="P369" s="11">
        <v>47015389.140000001</v>
      </c>
      <c r="Q369" s="11">
        <v>0</v>
      </c>
      <c r="R369" s="11">
        <v>0</v>
      </c>
      <c r="S369" s="11">
        <v>28262850.710000001</v>
      </c>
      <c r="T369" s="11">
        <v>0</v>
      </c>
      <c r="U369" s="16">
        <v>21593841.75</v>
      </c>
      <c r="V369" s="16">
        <v>15742061.289999999</v>
      </c>
      <c r="W369" s="10">
        <f ca="1">SUMIF(employeewise_report_16569168472!$C$1:$O$2593,D369,employeewise_report_16569168472!$O$1:$O$2593)</f>
        <v>15742061.290000001</v>
      </c>
      <c r="X369" s="10">
        <f t="shared" ca="1" si="11"/>
        <v>0</v>
      </c>
      <c r="Y369" s="16">
        <v>72.900000000000006</v>
      </c>
      <c r="Z369" s="16">
        <v>5851780.46</v>
      </c>
      <c r="AA369" s="16">
        <v>0</v>
      </c>
      <c r="AB369" s="16">
        <v>0</v>
      </c>
      <c r="AC369" s="16">
        <v>14.52</v>
      </c>
      <c r="AD369" s="16">
        <v>1.01</v>
      </c>
      <c r="AE369" s="16">
        <v>6.96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6</v>
      </c>
      <c r="AL369" s="16">
        <v>47000</v>
      </c>
      <c r="AM369" s="16">
        <v>47000</v>
      </c>
      <c r="AN369" s="16">
        <v>500</v>
      </c>
      <c r="AO369" s="16">
        <v>1.25</v>
      </c>
      <c r="AP369" s="16">
        <v>1260</v>
      </c>
      <c r="AQ369" s="16">
        <v>0</v>
      </c>
      <c r="AR369" s="16">
        <v>0</v>
      </c>
      <c r="AS369" s="16">
        <v>0</v>
      </c>
      <c r="AT369" s="16">
        <v>0</v>
      </c>
      <c r="AU369" s="16">
        <v>0</v>
      </c>
      <c r="AV369" s="16">
        <v>0</v>
      </c>
      <c r="AW369" s="16">
        <v>0</v>
      </c>
      <c r="AX369" s="16">
        <v>0</v>
      </c>
      <c r="AY369" s="16">
        <v>0</v>
      </c>
      <c r="AZ369" s="16">
        <v>1760</v>
      </c>
    </row>
    <row r="370" spans="1:52" hidden="1" x14ac:dyDescent="0.3">
      <c r="A370" s="13" t="s">
        <v>150</v>
      </c>
      <c r="B370" s="13" t="s">
        <v>19</v>
      </c>
      <c r="C370" s="13">
        <v>4357</v>
      </c>
      <c r="D370" s="13" t="s">
        <v>162</v>
      </c>
      <c r="E370" s="13" t="s">
        <v>17</v>
      </c>
      <c r="F370" s="14">
        <v>231221370.13</v>
      </c>
      <c r="G370" s="14">
        <v>154209638.41</v>
      </c>
      <c r="H370" s="14">
        <v>66.69</v>
      </c>
      <c r="I370" s="14">
        <v>175</v>
      </c>
      <c r="J370" s="14">
        <v>127.37</v>
      </c>
      <c r="K370" s="14">
        <f t="shared" si="10"/>
        <v>72.782857142857139</v>
      </c>
      <c r="L370" s="14">
        <v>527768.15</v>
      </c>
      <c r="M370" s="14">
        <v>782183.71</v>
      </c>
      <c r="N370" s="14">
        <v>148.21</v>
      </c>
      <c r="O370" s="11">
        <v>28058472.850000001</v>
      </c>
      <c r="P370" s="11">
        <v>16170287.91</v>
      </c>
      <c r="Q370" s="11">
        <v>0</v>
      </c>
      <c r="R370" s="11">
        <v>0</v>
      </c>
      <c r="S370" s="11">
        <v>13421771.26</v>
      </c>
      <c r="T370" s="11">
        <v>0</v>
      </c>
      <c r="U370" s="14">
        <v>26019223.890000001</v>
      </c>
      <c r="V370" s="14">
        <v>23240236.829999998</v>
      </c>
      <c r="W370" s="10">
        <f ca="1">SUMIF(employeewise_report_16569168472!$C$1:$O$2593,D370,employeewise_report_16569168472!$O$1:$O$2593)</f>
        <v>23240236.829999998</v>
      </c>
      <c r="X370" s="10">
        <f t="shared" ca="1" si="11"/>
        <v>0</v>
      </c>
      <c r="Y370" s="14">
        <v>89.32</v>
      </c>
      <c r="Z370" s="14">
        <v>0</v>
      </c>
      <c r="AA370" s="14">
        <v>0</v>
      </c>
      <c r="AB370" s="14">
        <v>0</v>
      </c>
      <c r="AC370" s="14">
        <v>20.399999999999999</v>
      </c>
      <c r="AD370" s="14">
        <v>22.49</v>
      </c>
      <c r="AE370" s="14">
        <v>100</v>
      </c>
      <c r="AF370" s="14">
        <v>2.09</v>
      </c>
      <c r="AG370" s="14">
        <v>0</v>
      </c>
      <c r="AH370" s="14">
        <v>0</v>
      </c>
      <c r="AI370" s="14">
        <v>0</v>
      </c>
      <c r="AJ370" s="14">
        <v>0</v>
      </c>
      <c r="AK370" s="14">
        <v>20</v>
      </c>
      <c r="AL370" s="14">
        <v>104000</v>
      </c>
      <c r="AM370" s="14">
        <v>104000</v>
      </c>
      <c r="AN370" s="14">
        <v>1157.5</v>
      </c>
      <c r="AO370" s="14">
        <v>3.25</v>
      </c>
      <c r="AP370" s="14">
        <v>0</v>
      </c>
      <c r="AQ370" s="14">
        <v>0</v>
      </c>
      <c r="AR370" s="14">
        <v>3300</v>
      </c>
      <c r="AS370" s="14">
        <v>940.5</v>
      </c>
      <c r="AT370" s="14">
        <v>0</v>
      </c>
      <c r="AU370" s="14">
        <v>0</v>
      </c>
      <c r="AV370" s="14">
        <v>0</v>
      </c>
      <c r="AW370" s="14">
        <v>0</v>
      </c>
      <c r="AX370" s="14">
        <v>0</v>
      </c>
      <c r="AY370" s="14">
        <v>0</v>
      </c>
      <c r="AZ370" s="14">
        <v>5398</v>
      </c>
    </row>
    <row r="371" spans="1:52" hidden="1" x14ac:dyDescent="0.3">
      <c r="A371" s="1" t="s">
        <v>56</v>
      </c>
      <c r="B371" s="1" t="s">
        <v>19</v>
      </c>
      <c r="C371" s="1">
        <v>4363</v>
      </c>
      <c r="D371" s="1" t="s">
        <v>81</v>
      </c>
      <c r="E371" s="1" t="s">
        <v>63</v>
      </c>
      <c r="F371" s="3">
        <v>196132287</v>
      </c>
      <c r="G371" s="3">
        <v>199876752.53</v>
      </c>
      <c r="H371" s="3">
        <v>101.91</v>
      </c>
      <c r="I371" s="3">
        <v>190</v>
      </c>
      <c r="J371" s="3">
        <v>172.19</v>
      </c>
      <c r="K371" s="3">
        <f t="shared" si="10"/>
        <v>90.626315789473693</v>
      </c>
      <c r="L371" s="3">
        <v>410537.4</v>
      </c>
      <c r="M371" s="3">
        <v>528275.93000000005</v>
      </c>
      <c r="N371" s="3">
        <v>128.68</v>
      </c>
      <c r="O371" s="11">
        <v>24531939.059999999</v>
      </c>
      <c r="P371" s="11">
        <v>21308817.710000001</v>
      </c>
      <c r="Q371" s="11">
        <v>85</v>
      </c>
      <c r="R371" s="11">
        <v>0</v>
      </c>
      <c r="S371" s="11">
        <v>1100592</v>
      </c>
      <c r="T371" s="11">
        <v>0</v>
      </c>
      <c r="U371" s="3">
        <v>1799432.62</v>
      </c>
      <c r="V371" s="3">
        <v>1758325.48</v>
      </c>
      <c r="W371" s="10">
        <f ca="1">SUMIF(employeewise_report_16569168472!$C$1:$O$2593,D371,employeewise_report_16569168472!$O$1:$O$2593)</f>
        <v>1758325.48</v>
      </c>
      <c r="X371" s="10">
        <f t="shared" ca="1" si="11"/>
        <v>0</v>
      </c>
      <c r="Y371" s="3">
        <v>97.72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12</v>
      </c>
      <c r="AL371" s="3">
        <v>57000</v>
      </c>
      <c r="AM371" s="3">
        <v>57000</v>
      </c>
      <c r="AN371" s="3">
        <v>490</v>
      </c>
      <c r="AO371" s="3">
        <v>2</v>
      </c>
      <c r="AP371" s="3">
        <v>5100</v>
      </c>
      <c r="AQ371" s="3">
        <v>4169.28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9759.2800000000007</v>
      </c>
    </row>
    <row r="372" spans="1:52" hidden="1" x14ac:dyDescent="0.3">
      <c r="A372" s="1" t="s">
        <v>56</v>
      </c>
      <c r="B372" s="1" t="s">
        <v>19</v>
      </c>
      <c r="C372" s="1">
        <v>4364</v>
      </c>
      <c r="D372" s="1" t="s">
        <v>73</v>
      </c>
      <c r="E372" s="1" t="s">
        <v>17</v>
      </c>
      <c r="F372" s="3">
        <v>196132287</v>
      </c>
      <c r="G372" s="3">
        <v>199876752.53</v>
      </c>
      <c r="H372" s="3">
        <v>101.91</v>
      </c>
      <c r="I372" s="3">
        <v>190</v>
      </c>
      <c r="J372" s="3">
        <v>172.19</v>
      </c>
      <c r="K372" s="3">
        <f t="shared" si="10"/>
        <v>90.626315789473693</v>
      </c>
      <c r="L372" s="3">
        <v>410537.4</v>
      </c>
      <c r="M372" s="3">
        <v>528275.93000000005</v>
      </c>
      <c r="N372" s="3">
        <v>128.68</v>
      </c>
      <c r="O372" s="11">
        <v>24531939.059999999</v>
      </c>
      <c r="P372" s="11">
        <v>21308817.710000001</v>
      </c>
      <c r="Q372" s="11">
        <v>85</v>
      </c>
      <c r="R372" s="11">
        <v>0</v>
      </c>
      <c r="S372" s="11">
        <v>1100592</v>
      </c>
      <c r="T372" s="11">
        <v>0</v>
      </c>
      <c r="U372" s="3">
        <v>13346154.880000001</v>
      </c>
      <c r="V372" s="3">
        <v>13918237.449999999</v>
      </c>
      <c r="W372" s="10">
        <f ca="1">SUMIF(employeewise_report_16569168472!$C$1:$O$2593,D372,employeewise_report_16569168472!$O$1:$O$2593)</f>
        <v>13918237.449999999</v>
      </c>
      <c r="X372" s="10">
        <f t="shared" ca="1" si="11"/>
        <v>0</v>
      </c>
      <c r="Y372" s="3">
        <v>104.29</v>
      </c>
      <c r="Z372" s="3">
        <v>0</v>
      </c>
      <c r="AA372" s="3">
        <v>0</v>
      </c>
      <c r="AB372" s="3">
        <v>0</v>
      </c>
      <c r="AC372" s="3">
        <v>13.35</v>
      </c>
      <c r="AD372" s="3">
        <v>9.19</v>
      </c>
      <c r="AE372" s="3">
        <v>68.84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10</v>
      </c>
      <c r="AL372" s="3">
        <v>38000</v>
      </c>
      <c r="AM372" s="3">
        <v>38000</v>
      </c>
      <c r="AN372" s="3">
        <v>0</v>
      </c>
      <c r="AO372" s="3">
        <v>0</v>
      </c>
      <c r="AP372" s="3">
        <v>3630</v>
      </c>
      <c r="AQ372" s="3">
        <v>2736.09</v>
      </c>
      <c r="AR372" s="3">
        <v>1815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8181.09</v>
      </c>
    </row>
    <row r="373" spans="1:52" hidden="1" x14ac:dyDescent="0.3">
      <c r="A373" s="1" t="s">
        <v>56</v>
      </c>
      <c r="B373" s="1" t="s">
        <v>19</v>
      </c>
      <c r="C373" s="1">
        <v>4365</v>
      </c>
      <c r="D373" s="1" t="s">
        <v>72</v>
      </c>
      <c r="E373" s="1" t="s">
        <v>17</v>
      </c>
      <c r="F373" s="3">
        <v>196132287</v>
      </c>
      <c r="G373" s="3">
        <v>199876752.53</v>
      </c>
      <c r="H373" s="3">
        <v>101.91</v>
      </c>
      <c r="I373" s="3">
        <v>190</v>
      </c>
      <c r="J373" s="3">
        <v>172.19</v>
      </c>
      <c r="K373" s="3">
        <f t="shared" si="10"/>
        <v>90.626315789473693</v>
      </c>
      <c r="L373" s="3">
        <v>410537.4</v>
      </c>
      <c r="M373" s="3">
        <v>528275.93000000005</v>
      </c>
      <c r="N373" s="3">
        <v>128.68</v>
      </c>
      <c r="O373" s="11">
        <v>24531939.059999999</v>
      </c>
      <c r="P373" s="11">
        <v>21308817.710000001</v>
      </c>
      <c r="Q373" s="11">
        <v>85</v>
      </c>
      <c r="R373" s="11">
        <v>0</v>
      </c>
      <c r="S373" s="11">
        <v>1100592</v>
      </c>
      <c r="T373" s="11">
        <v>0</v>
      </c>
      <c r="U373" s="3">
        <v>13346154.880000001</v>
      </c>
      <c r="V373" s="3">
        <v>12968774.970000001</v>
      </c>
      <c r="W373" s="10">
        <f ca="1">SUMIF(employeewise_report_16569168472!$C$1:$O$2593,D373,employeewise_report_16569168472!$O$1:$O$2593)</f>
        <v>12968774.970000001</v>
      </c>
      <c r="X373" s="10">
        <f t="shared" ca="1" si="11"/>
        <v>0</v>
      </c>
      <c r="Y373" s="3">
        <v>97.17</v>
      </c>
      <c r="Z373" s="3">
        <v>0</v>
      </c>
      <c r="AA373" s="3">
        <v>0</v>
      </c>
      <c r="AB373" s="3">
        <v>0</v>
      </c>
      <c r="AC373" s="3">
        <v>13.35</v>
      </c>
      <c r="AD373" s="3">
        <v>12.22</v>
      </c>
      <c r="AE373" s="3">
        <v>91.54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15</v>
      </c>
      <c r="AL373" s="3">
        <v>113000</v>
      </c>
      <c r="AM373" s="3">
        <v>113000</v>
      </c>
      <c r="AN373" s="3">
        <v>1262.5</v>
      </c>
      <c r="AO373" s="3">
        <v>3.25</v>
      </c>
      <c r="AP373" s="3">
        <v>3300</v>
      </c>
      <c r="AQ373" s="3">
        <v>2736.09</v>
      </c>
      <c r="AR373" s="3">
        <v>3300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10598.59</v>
      </c>
    </row>
    <row r="374" spans="1:52" hidden="1" x14ac:dyDescent="0.3">
      <c r="A374" s="1" t="s">
        <v>56</v>
      </c>
      <c r="B374" s="1" t="s">
        <v>19</v>
      </c>
      <c r="C374" s="1">
        <v>4366</v>
      </c>
      <c r="D374" s="1" t="s">
        <v>71</v>
      </c>
      <c r="E374" s="1" t="s">
        <v>17</v>
      </c>
      <c r="F374" s="3">
        <v>196132287</v>
      </c>
      <c r="G374" s="3">
        <v>199876752.53</v>
      </c>
      <c r="H374" s="3">
        <v>101.91</v>
      </c>
      <c r="I374" s="3">
        <v>190</v>
      </c>
      <c r="J374" s="3">
        <v>172.19</v>
      </c>
      <c r="K374" s="3">
        <f t="shared" si="10"/>
        <v>90.626315789473693</v>
      </c>
      <c r="L374" s="3">
        <v>410537.4</v>
      </c>
      <c r="M374" s="3">
        <v>528275.93000000005</v>
      </c>
      <c r="N374" s="3">
        <v>128.68</v>
      </c>
      <c r="O374" s="11">
        <v>24531939.059999999</v>
      </c>
      <c r="P374" s="11">
        <v>21308817.710000001</v>
      </c>
      <c r="Q374" s="11">
        <v>85</v>
      </c>
      <c r="R374" s="11">
        <v>0</v>
      </c>
      <c r="S374" s="11">
        <v>1100592</v>
      </c>
      <c r="T374" s="11">
        <v>0</v>
      </c>
      <c r="U374" s="3">
        <v>13346154.880000001</v>
      </c>
      <c r="V374" s="3">
        <v>5963676.4299999997</v>
      </c>
      <c r="W374" s="10">
        <f ca="1">SUMIF(employeewise_report_16569168472!$C$1:$O$2593,D374,employeewise_report_16569168472!$O$1:$O$2593)</f>
        <v>5963676.4299999997</v>
      </c>
      <c r="X374" s="10">
        <f t="shared" ca="1" si="11"/>
        <v>0</v>
      </c>
      <c r="Y374" s="3">
        <v>44.68</v>
      </c>
      <c r="Z374" s="3">
        <v>7382478.4500000002</v>
      </c>
      <c r="AA374" s="3">
        <v>0</v>
      </c>
      <c r="AB374" s="3">
        <v>0</v>
      </c>
      <c r="AC374" s="3">
        <v>13.35</v>
      </c>
      <c r="AD374" s="3">
        <v>7.44</v>
      </c>
      <c r="AE374" s="3">
        <v>55.73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4</v>
      </c>
      <c r="AL374" s="12">
        <v>59000</v>
      </c>
      <c r="AM374" s="12">
        <v>59000</v>
      </c>
      <c r="AN374" s="12">
        <v>612.5</v>
      </c>
      <c r="AO374" s="3">
        <v>1.25</v>
      </c>
      <c r="AP374" s="3">
        <v>0</v>
      </c>
      <c r="AQ374" s="11">
        <v>2736.09</v>
      </c>
      <c r="AR374" s="3">
        <v>1815</v>
      </c>
      <c r="AS374" s="3">
        <v>0</v>
      </c>
      <c r="AT374" s="3">
        <v>0</v>
      </c>
      <c r="AU374" s="3">
        <v>0</v>
      </c>
      <c r="AV374" s="3">
        <v>0</v>
      </c>
      <c r="AW374" s="3">
        <v>0</v>
      </c>
      <c r="AX374" s="3">
        <v>0</v>
      </c>
      <c r="AY374" s="3">
        <v>0</v>
      </c>
      <c r="AZ374" s="3">
        <v>5163.59</v>
      </c>
    </row>
    <row r="375" spans="1:52" hidden="1" x14ac:dyDescent="0.3">
      <c r="A375" s="1" t="s">
        <v>56</v>
      </c>
      <c r="B375" s="1" t="s">
        <v>19</v>
      </c>
      <c r="C375" s="1">
        <v>4367</v>
      </c>
      <c r="D375" s="1" t="s">
        <v>70</v>
      </c>
      <c r="E375" s="1" t="s">
        <v>17</v>
      </c>
      <c r="F375" s="3">
        <v>196132287</v>
      </c>
      <c r="G375" s="3">
        <v>199876752.53</v>
      </c>
      <c r="H375" s="3">
        <v>101.91</v>
      </c>
      <c r="I375" s="3">
        <v>190</v>
      </c>
      <c r="J375" s="3">
        <v>172.19</v>
      </c>
      <c r="K375" s="3">
        <f t="shared" si="10"/>
        <v>90.626315789473693</v>
      </c>
      <c r="L375" s="3">
        <v>410537.4</v>
      </c>
      <c r="M375" s="3">
        <v>528275.93000000005</v>
      </c>
      <c r="N375" s="3">
        <v>128.68</v>
      </c>
      <c r="O375" s="11">
        <v>24531939.059999999</v>
      </c>
      <c r="P375" s="11">
        <v>21308817.710000001</v>
      </c>
      <c r="Q375" s="11">
        <v>85</v>
      </c>
      <c r="R375" s="11">
        <v>0</v>
      </c>
      <c r="S375" s="11">
        <v>1100592</v>
      </c>
      <c r="T375" s="11">
        <v>0</v>
      </c>
      <c r="U375" s="3">
        <v>13346154.880000001</v>
      </c>
      <c r="V375" s="3">
        <v>13010696.24</v>
      </c>
      <c r="W375" s="10">
        <f ca="1">SUMIF(employeewise_report_16569168472!$C$1:$O$2593,D375,employeewise_report_16569168472!$O$1:$O$2593)</f>
        <v>13010696.24</v>
      </c>
      <c r="X375" s="10">
        <f t="shared" ca="1" si="11"/>
        <v>0</v>
      </c>
      <c r="Y375" s="3">
        <v>97.49</v>
      </c>
      <c r="Z375" s="3">
        <v>0</v>
      </c>
      <c r="AA375" s="3">
        <v>0</v>
      </c>
      <c r="AB375" s="3">
        <v>0</v>
      </c>
      <c r="AC375" s="3">
        <v>13.35</v>
      </c>
      <c r="AD375" s="3">
        <v>12.89</v>
      </c>
      <c r="AE375" s="3">
        <v>96.55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11</v>
      </c>
      <c r="AL375" s="3">
        <v>52000</v>
      </c>
      <c r="AM375" s="3">
        <v>52000</v>
      </c>
      <c r="AN375" s="3">
        <v>230</v>
      </c>
      <c r="AO375" s="3">
        <v>1</v>
      </c>
      <c r="AP375" s="3">
        <v>3300</v>
      </c>
      <c r="AQ375" s="3">
        <v>2736.09</v>
      </c>
      <c r="AR375" s="3">
        <v>3300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9566.09</v>
      </c>
    </row>
    <row r="376" spans="1:52" hidden="1" x14ac:dyDescent="0.3">
      <c r="A376" s="1" t="s">
        <v>56</v>
      </c>
      <c r="B376" s="1" t="s">
        <v>19</v>
      </c>
      <c r="C376" s="1">
        <v>4368</v>
      </c>
      <c r="D376" s="1" t="s">
        <v>69</v>
      </c>
      <c r="E376" s="1" t="s">
        <v>60</v>
      </c>
      <c r="F376" s="3">
        <v>196132287</v>
      </c>
      <c r="G376" s="3">
        <v>199876752.53</v>
      </c>
      <c r="H376" s="3">
        <v>101.91</v>
      </c>
      <c r="I376" s="3">
        <v>190</v>
      </c>
      <c r="J376" s="3">
        <v>172.19</v>
      </c>
      <c r="K376" s="3">
        <f t="shared" si="10"/>
        <v>90.626315789473693</v>
      </c>
      <c r="L376" s="3">
        <v>410537.4</v>
      </c>
      <c r="M376" s="3">
        <v>528275.93000000005</v>
      </c>
      <c r="N376" s="3">
        <v>128.68</v>
      </c>
      <c r="O376" s="11">
        <v>24531939.059999999</v>
      </c>
      <c r="P376" s="11">
        <v>21308817.710000001</v>
      </c>
      <c r="Q376" s="11">
        <v>85</v>
      </c>
      <c r="R376" s="11">
        <v>0</v>
      </c>
      <c r="S376" s="11">
        <v>1100592</v>
      </c>
      <c r="T376" s="11">
        <v>0</v>
      </c>
      <c r="U376" s="3">
        <v>8492695.5099999998</v>
      </c>
      <c r="V376" s="3">
        <v>13068773.060000001</v>
      </c>
      <c r="W376" s="10">
        <f ca="1">SUMIF(employeewise_report_16569168472!$C$1:$O$2593,D376,employeewise_report_16569168472!$O$1:$O$2593)</f>
        <v>13068773.060000001</v>
      </c>
      <c r="X376" s="10">
        <f t="shared" ca="1" si="11"/>
        <v>0</v>
      </c>
      <c r="Y376" s="3">
        <v>153.88</v>
      </c>
      <c r="Z376" s="3">
        <v>0</v>
      </c>
      <c r="AA376" s="3">
        <v>0</v>
      </c>
      <c r="AB376" s="3">
        <v>0</v>
      </c>
      <c r="AC376" s="3">
        <v>8.5</v>
      </c>
      <c r="AD376" s="3">
        <v>15.93</v>
      </c>
      <c r="AE376" s="3">
        <v>100</v>
      </c>
      <c r="AF376" s="3">
        <v>7.43</v>
      </c>
      <c r="AG376" s="3">
        <v>0</v>
      </c>
      <c r="AH376" s="3">
        <v>0</v>
      </c>
      <c r="AI376" s="3">
        <v>0</v>
      </c>
      <c r="AJ376" s="3">
        <v>0</v>
      </c>
      <c r="AK376" s="3">
        <v>15</v>
      </c>
      <c r="AL376" s="3">
        <v>78000</v>
      </c>
      <c r="AM376" s="3">
        <v>78000</v>
      </c>
      <c r="AN376" s="3">
        <v>775</v>
      </c>
      <c r="AO376" s="3">
        <v>1.25</v>
      </c>
      <c r="AP376" s="3">
        <v>3150</v>
      </c>
      <c r="AQ376" s="3">
        <v>1563.48</v>
      </c>
      <c r="AR376" s="3">
        <v>1800</v>
      </c>
      <c r="AS376" s="3">
        <v>2414.75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9703.23</v>
      </c>
    </row>
    <row r="377" spans="1:52" hidden="1" x14ac:dyDescent="0.3">
      <c r="A377" s="1" t="s">
        <v>56</v>
      </c>
      <c r="B377" s="1" t="s">
        <v>19</v>
      </c>
      <c r="C377" s="1">
        <v>4369</v>
      </c>
      <c r="D377" s="1" t="s">
        <v>68</v>
      </c>
      <c r="E377" s="1" t="s">
        <v>63</v>
      </c>
      <c r="F377" s="3">
        <v>196132287</v>
      </c>
      <c r="G377" s="3">
        <v>199876752.53</v>
      </c>
      <c r="H377" s="3">
        <v>101.91</v>
      </c>
      <c r="I377" s="3">
        <v>190</v>
      </c>
      <c r="J377" s="3">
        <v>172.19</v>
      </c>
      <c r="K377" s="3">
        <f t="shared" si="10"/>
        <v>90.626315789473693</v>
      </c>
      <c r="L377" s="3">
        <v>410537.4</v>
      </c>
      <c r="M377" s="3">
        <v>528275.93000000005</v>
      </c>
      <c r="N377" s="3">
        <v>128.68</v>
      </c>
      <c r="O377" s="11">
        <v>24531939.059999999</v>
      </c>
      <c r="P377" s="11">
        <v>21308817.710000001</v>
      </c>
      <c r="Q377" s="11">
        <v>85</v>
      </c>
      <c r="R377" s="11">
        <v>0</v>
      </c>
      <c r="S377" s="11">
        <v>1100592</v>
      </c>
      <c r="T377" s="11">
        <v>0</v>
      </c>
      <c r="U377" s="3">
        <v>16381149.77</v>
      </c>
      <c r="V377" s="3">
        <v>13354968.109999999</v>
      </c>
      <c r="W377" s="10">
        <f ca="1">SUMIF(employeewise_report_16569168472!$C$1:$O$2593,D377,employeewise_report_16569168472!$O$1:$O$2593)</f>
        <v>13354968.110000001</v>
      </c>
      <c r="X377" s="10">
        <f t="shared" ca="1" si="11"/>
        <v>0</v>
      </c>
      <c r="Y377" s="3">
        <v>81.53</v>
      </c>
      <c r="Z377" s="3">
        <v>3026181.66</v>
      </c>
      <c r="AA377" s="3">
        <v>0</v>
      </c>
      <c r="AB377" s="3">
        <v>0</v>
      </c>
      <c r="AC377" s="3">
        <v>16.39</v>
      </c>
      <c r="AD377" s="3">
        <v>8.6</v>
      </c>
      <c r="AE377" s="3">
        <v>52.47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13</v>
      </c>
      <c r="AL377" s="3">
        <v>59000</v>
      </c>
      <c r="AM377" s="3">
        <v>59000</v>
      </c>
      <c r="AN377" s="3">
        <v>525</v>
      </c>
      <c r="AO377" s="3">
        <v>1.25</v>
      </c>
      <c r="AP377" s="3">
        <v>4335</v>
      </c>
      <c r="AQ377" s="3">
        <v>4169.28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9029.2800000000007</v>
      </c>
    </row>
    <row r="378" spans="1:52" hidden="1" x14ac:dyDescent="0.3">
      <c r="A378" s="1" t="s">
        <v>56</v>
      </c>
      <c r="B378" s="1" t="s">
        <v>19</v>
      </c>
      <c r="C378" s="1">
        <v>4370</v>
      </c>
      <c r="D378" s="1" t="s">
        <v>67</v>
      </c>
      <c r="E378" s="1" t="s">
        <v>17</v>
      </c>
      <c r="F378" s="3">
        <v>196132287</v>
      </c>
      <c r="G378" s="3">
        <v>199876752.53</v>
      </c>
      <c r="H378" s="3">
        <v>101.91</v>
      </c>
      <c r="I378" s="3">
        <v>190</v>
      </c>
      <c r="J378" s="3">
        <v>172.19</v>
      </c>
      <c r="K378" s="3">
        <f t="shared" si="10"/>
        <v>90.626315789473693</v>
      </c>
      <c r="L378" s="3">
        <v>410537.4</v>
      </c>
      <c r="M378" s="3">
        <v>528275.93000000005</v>
      </c>
      <c r="N378" s="3">
        <v>128.68</v>
      </c>
      <c r="O378" s="11">
        <v>24531939.059999999</v>
      </c>
      <c r="P378" s="11">
        <v>21308817.710000001</v>
      </c>
      <c r="Q378" s="11">
        <v>85</v>
      </c>
      <c r="R378" s="11">
        <v>0</v>
      </c>
      <c r="S378" s="11">
        <v>1100592</v>
      </c>
      <c r="T378" s="11">
        <v>0</v>
      </c>
      <c r="U378" s="3">
        <v>13346154.880000001</v>
      </c>
      <c r="V378" s="3">
        <v>13361885.880000001</v>
      </c>
      <c r="W378" s="10">
        <f ca="1">SUMIF(employeewise_report_16569168472!$C$1:$O$2593,D378,employeewise_report_16569168472!$O$1:$O$2593)</f>
        <v>13361885.880000001</v>
      </c>
      <c r="X378" s="10">
        <f t="shared" ca="1" si="11"/>
        <v>0</v>
      </c>
      <c r="Y378" s="3">
        <v>100.12</v>
      </c>
      <c r="Z378" s="3">
        <v>0</v>
      </c>
      <c r="AA378" s="3">
        <v>0</v>
      </c>
      <c r="AB378" s="3">
        <v>0</v>
      </c>
      <c r="AC378" s="3">
        <v>13.35</v>
      </c>
      <c r="AD378" s="3">
        <v>9.48</v>
      </c>
      <c r="AE378" s="3">
        <v>71.010000000000005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12</v>
      </c>
      <c r="AL378" s="3">
        <v>102000</v>
      </c>
      <c r="AM378" s="3">
        <v>102000</v>
      </c>
      <c r="AN378" s="3">
        <v>1275</v>
      </c>
      <c r="AO378" s="3">
        <v>2.5</v>
      </c>
      <c r="AP378" s="3">
        <v>3630</v>
      </c>
      <c r="AQ378" s="3">
        <v>2736.09</v>
      </c>
      <c r="AR378" s="3">
        <v>2310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9951.09</v>
      </c>
    </row>
    <row r="379" spans="1:52" hidden="1" x14ac:dyDescent="0.3">
      <c r="A379" s="1" t="s">
        <v>56</v>
      </c>
      <c r="B379" s="1" t="s">
        <v>19</v>
      </c>
      <c r="C379" s="1">
        <v>4371</v>
      </c>
      <c r="D379" s="1" t="s">
        <v>57</v>
      </c>
      <c r="E379" s="1" t="s">
        <v>60</v>
      </c>
      <c r="F379" s="3">
        <v>196132287</v>
      </c>
      <c r="G379" s="3">
        <v>199876752.53</v>
      </c>
      <c r="H379" s="3">
        <v>101.91</v>
      </c>
      <c r="I379" s="3">
        <v>190</v>
      </c>
      <c r="J379" s="3">
        <v>172.19</v>
      </c>
      <c r="K379" s="3">
        <f t="shared" si="10"/>
        <v>90.626315789473693</v>
      </c>
      <c r="L379" s="3">
        <v>410537.4</v>
      </c>
      <c r="M379" s="3">
        <v>528275.93000000005</v>
      </c>
      <c r="N379" s="3">
        <v>128.68</v>
      </c>
      <c r="O379" s="11">
        <v>24531939.059999999</v>
      </c>
      <c r="P379" s="11">
        <v>21308817.710000001</v>
      </c>
      <c r="Q379" s="11">
        <v>85</v>
      </c>
      <c r="R379" s="11">
        <v>0</v>
      </c>
      <c r="S379" s="11">
        <v>1100592</v>
      </c>
      <c r="T379" s="11">
        <v>0</v>
      </c>
      <c r="U379" s="3">
        <v>3105601.8</v>
      </c>
      <c r="V379" s="3">
        <v>1652615.81</v>
      </c>
      <c r="W379" s="10">
        <f ca="1">SUMIF(employeewise_report_16569168472!$C$1:$O$2593,D379,employeewise_report_16569168472!$O$1:$O$2593)</f>
        <v>11734407.51</v>
      </c>
      <c r="X379" s="10">
        <f t="shared" ca="1" si="11"/>
        <v>-10081791.699999999</v>
      </c>
      <c r="Y379" s="3">
        <v>53.21</v>
      </c>
      <c r="Z379" s="3">
        <v>1452985.99</v>
      </c>
      <c r="AA379" s="3">
        <v>0</v>
      </c>
      <c r="AB379" s="3">
        <v>0</v>
      </c>
      <c r="AC379" s="3">
        <v>3.18</v>
      </c>
      <c r="AD379" s="3">
        <v>1.33</v>
      </c>
      <c r="AE379" s="3">
        <v>41.82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3</v>
      </c>
      <c r="AL379" s="12">
        <v>9000</v>
      </c>
      <c r="AM379" s="12">
        <v>9000</v>
      </c>
      <c r="AN379" s="12">
        <v>0</v>
      </c>
      <c r="AO379" s="3">
        <v>0</v>
      </c>
      <c r="AP379" s="3">
        <v>0</v>
      </c>
      <c r="AQ379" s="11">
        <v>1042.32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1042.32</v>
      </c>
    </row>
    <row r="380" spans="1:52" hidden="1" x14ac:dyDescent="0.3">
      <c r="A380" s="1" t="s">
        <v>56</v>
      </c>
      <c r="B380" s="1" t="s">
        <v>19</v>
      </c>
      <c r="C380" s="1">
        <v>4372</v>
      </c>
      <c r="D380" s="1" t="s">
        <v>66</v>
      </c>
      <c r="E380" s="1" t="s">
        <v>17</v>
      </c>
      <c r="F380" s="3">
        <v>196132287</v>
      </c>
      <c r="G380" s="3">
        <v>199876752.53</v>
      </c>
      <c r="H380" s="3">
        <v>101.91</v>
      </c>
      <c r="I380" s="3">
        <v>190</v>
      </c>
      <c r="J380" s="3">
        <v>172.19</v>
      </c>
      <c r="K380" s="3">
        <f t="shared" si="10"/>
        <v>90.626315789473693</v>
      </c>
      <c r="L380" s="3">
        <v>410537.4</v>
      </c>
      <c r="M380" s="3">
        <v>528275.93000000005</v>
      </c>
      <c r="N380" s="3">
        <v>128.68</v>
      </c>
      <c r="O380" s="11">
        <v>24531939.059999999</v>
      </c>
      <c r="P380" s="11">
        <v>21308817.710000001</v>
      </c>
      <c r="Q380" s="11">
        <v>85</v>
      </c>
      <c r="R380" s="11">
        <v>0</v>
      </c>
      <c r="S380" s="11">
        <v>1100592</v>
      </c>
      <c r="T380" s="11">
        <v>0</v>
      </c>
      <c r="U380" s="3">
        <v>13346154.880000001</v>
      </c>
      <c r="V380" s="3">
        <v>12839388.539999999</v>
      </c>
      <c r="W380" s="10">
        <f ca="1">SUMIF(employeewise_report_16569168472!$C$1:$O$2593,D380,employeewise_report_16569168472!$O$1:$O$2593)</f>
        <v>12839388.539999999</v>
      </c>
      <c r="X380" s="10">
        <f t="shared" ca="1" si="11"/>
        <v>0</v>
      </c>
      <c r="Y380" s="3">
        <v>96.2</v>
      </c>
      <c r="Z380" s="3">
        <v>0</v>
      </c>
      <c r="AA380" s="3">
        <v>0</v>
      </c>
      <c r="AB380" s="3">
        <v>0</v>
      </c>
      <c r="AC380" s="3">
        <v>13.35</v>
      </c>
      <c r="AD380" s="3">
        <v>8.5500000000000007</v>
      </c>
      <c r="AE380" s="3">
        <v>64.040000000000006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18</v>
      </c>
      <c r="AL380" s="3">
        <v>111000</v>
      </c>
      <c r="AM380" s="3">
        <v>111000</v>
      </c>
      <c r="AN380" s="3">
        <v>1235</v>
      </c>
      <c r="AO380" s="3">
        <v>3.25</v>
      </c>
      <c r="AP380" s="3">
        <v>3300</v>
      </c>
      <c r="AQ380" s="3">
        <v>2736.09</v>
      </c>
      <c r="AR380" s="3">
        <v>1815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9086.09</v>
      </c>
    </row>
    <row r="381" spans="1:52" hidden="1" x14ac:dyDescent="0.3">
      <c r="A381" s="1" t="s">
        <v>56</v>
      </c>
      <c r="B381" s="1" t="s">
        <v>19</v>
      </c>
      <c r="C381" s="1">
        <v>4373</v>
      </c>
      <c r="D381" s="1" t="s">
        <v>65</v>
      </c>
      <c r="E381" s="1" t="s">
        <v>17</v>
      </c>
      <c r="F381" s="3">
        <v>196132287</v>
      </c>
      <c r="G381" s="3">
        <v>199876752.53</v>
      </c>
      <c r="H381" s="3">
        <v>101.91</v>
      </c>
      <c r="I381" s="3">
        <v>190</v>
      </c>
      <c r="J381" s="3">
        <v>172.19</v>
      </c>
      <c r="K381" s="3">
        <f t="shared" si="10"/>
        <v>90.626315789473693</v>
      </c>
      <c r="L381" s="3">
        <v>410537.4</v>
      </c>
      <c r="M381" s="3">
        <v>528275.93000000005</v>
      </c>
      <c r="N381" s="3">
        <v>128.68</v>
      </c>
      <c r="O381" s="11">
        <v>24531939.059999999</v>
      </c>
      <c r="P381" s="11">
        <v>21308817.710000001</v>
      </c>
      <c r="Q381" s="11">
        <v>85</v>
      </c>
      <c r="R381" s="11">
        <v>0</v>
      </c>
      <c r="S381" s="11">
        <v>1100592</v>
      </c>
      <c r="T381" s="11">
        <v>0</v>
      </c>
      <c r="U381" s="3">
        <v>13346154.880000001</v>
      </c>
      <c r="V381" s="3">
        <v>13403641.99</v>
      </c>
      <c r="W381" s="10">
        <f ca="1">SUMIF(employeewise_report_16569168472!$C$1:$O$2593,D381,employeewise_report_16569168472!$O$1:$O$2593)</f>
        <v>13403641.989999998</v>
      </c>
      <c r="X381" s="10">
        <f t="shared" ca="1" si="11"/>
        <v>0</v>
      </c>
      <c r="Y381" s="3">
        <v>100.43</v>
      </c>
      <c r="Z381" s="3">
        <v>0</v>
      </c>
      <c r="AA381" s="3">
        <v>0</v>
      </c>
      <c r="AB381" s="3">
        <v>0</v>
      </c>
      <c r="AC381" s="3">
        <v>13.35</v>
      </c>
      <c r="AD381" s="3">
        <v>16.440000000000001</v>
      </c>
      <c r="AE381" s="3">
        <v>100</v>
      </c>
      <c r="AF381" s="3">
        <v>3.09</v>
      </c>
      <c r="AG381" s="3">
        <v>0</v>
      </c>
      <c r="AH381" s="3">
        <v>0</v>
      </c>
      <c r="AI381" s="3">
        <v>0</v>
      </c>
      <c r="AJ381" s="3">
        <v>0</v>
      </c>
      <c r="AK381" s="3">
        <v>14</v>
      </c>
      <c r="AL381" s="3">
        <v>112000</v>
      </c>
      <c r="AM381" s="3">
        <v>112000</v>
      </c>
      <c r="AN381" s="3">
        <v>1375</v>
      </c>
      <c r="AO381" s="3">
        <v>2.5</v>
      </c>
      <c r="AP381" s="3">
        <v>3630</v>
      </c>
      <c r="AQ381" s="3">
        <v>2736.09</v>
      </c>
      <c r="AR381" s="3">
        <v>3300</v>
      </c>
      <c r="AS381" s="3">
        <v>1390.5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12431.59</v>
      </c>
    </row>
    <row r="382" spans="1:52" hidden="1" x14ac:dyDescent="0.3">
      <c r="A382" s="1" t="s">
        <v>56</v>
      </c>
      <c r="B382" s="1" t="s">
        <v>19</v>
      </c>
      <c r="C382" s="1">
        <v>4374</v>
      </c>
      <c r="D382" s="1" t="s">
        <v>64</v>
      </c>
      <c r="E382" s="1" t="s">
        <v>60</v>
      </c>
      <c r="F382" s="3">
        <v>196132287</v>
      </c>
      <c r="G382" s="3">
        <v>199876752.53</v>
      </c>
      <c r="H382" s="3">
        <v>101.91</v>
      </c>
      <c r="I382" s="3">
        <v>190</v>
      </c>
      <c r="J382" s="3">
        <v>172.19</v>
      </c>
      <c r="K382" s="3">
        <f t="shared" si="10"/>
        <v>90.626315789473693</v>
      </c>
      <c r="L382" s="3">
        <v>410537.4</v>
      </c>
      <c r="M382" s="3">
        <v>528275.93000000005</v>
      </c>
      <c r="N382" s="3">
        <v>128.68</v>
      </c>
      <c r="O382" s="11">
        <v>24531939.059999999</v>
      </c>
      <c r="P382" s="11">
        <v>21308817.710000001</v>
      </c>
      <c r="Q382" s="11">
        <v>85</v>
      </c>
      <c r="R382" s="11">
        <v>0</v>
      </c>
      <c r="S382" s="11">
        <v>1100592</v>
      </c>
      <c r="T382" s="11">
        <v>0</v>
      </c>
      <c r="U382" s="3">
        <v>8492695.5099999998</v>
      </c>
      <c r="V382" s="3">
        <v>13263617.65</v>
      </c>
      <c r="W382" s="10">
        <f ca="1">SUMIF(employeewise_report_16569168472!$C$1:$O$2593,D382,employeewise_report_16569168472!$O$1:$O$2593)</f>
        <v>13263617.65</v>
      </c>
      <c r="X382" s="10">
        <f t="shared" ca="1" si="11"/>
        <v>0</v>
      </c>
      <c r="Y382" s="3">
        <v>156.18</v>
      </c>
      <c r="Z382" s="3">
        <v>0</v>
      </c>
      <c r="AA382" s="3">
        <v>0</v>
      </c>
      <c r="AB382" s="3">
        <v>0</v>
      </c>
      <c r="AC382" s="3">
        <v>8.5</v>
      </c>
      <c r="AD382" s="3">
        <v>11.72</v>
      </c>
      <c r="AE382" s="3">
        <v>100</v>
      </c>
      <c r="AF382" s="3">
        <v>3.22</v>
      </c>
      <c r="AG382" s="3">
        <v>0</v>
      </c>
      <c r="AH382" s="3">
        <v>0</v>
      </c>
      <c r="AI382" s="3">
        <v>0</v>
      </c>
      <c r="AJ382" s="3">
        <v>0</v>
      </c>
      <c r="AK382" s="3">
        <v>8</v>
      </c>
      <c r="AL382" s="3">
        <v>53000</v>
      </c>
      <c r="AM382" s="3">
        <v>53000</v>
      </c>
      <c r="AN382" s="3">
        <v>270</v>
      </c>
      <c r="AO382" s="3">
        <v>1</v>
      </c>
      <c r="AP382" s="3">
        <v>3150</v>
      </c>
      <c r="AQ382" s="3">
        <v>1563.48</v>
      </c>
      <c r="AR382" s="3">
        <v>1800</v>
      </c>
      <c r="AS382" s="3">
        <v>1046.5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7829.98</v>
      </c>
    </row>
    <row r="383" spans="1:52" hidden="1" x14ac:dyDescent="0.3">
      <c r="A383" s="1" t="s">
        <v>56</v>
      </c>
      <c r="B383" s="1" t="s">
        <v>19</v>
      </c>
      <c r="C383" s="1">
        <v>4375</v>
      </c>
      <c r="D383" s="1" t="s">
        <v>62</v>
      </c>
      <c r="E383" s="1" t="s">
        <v>63</v>
      </c>
      <c r="F383" s="3">
        <v>196132287</v>
      </c>
      <c r="G383" s="3">
        <v>199876752.53</v>
      </c>
      <c r="H383" s="3">
        <v>101.91</v>
      </c>
      <c r="I383" s="3">
        <v>190</v>
      </c>
      <c r="J383" s="3">
        <v>172.19</v>
      </c>
      <c r="K383" s="3">
        <f t="shared" si="10"/>
        <v>90.626315789473693</v>
      </c>
      <c r="L383" s="3">
        <v>410537.4</v>
      </c>
      <c r="M383" s="3">
        <v>528275.93000000005</v>
      </c>
      <c r="N383" s="3">
        <v>128.68</v>
      </c>
      <c r="O383" s="11">
        <v>24531939.059999999</v>
      </c>
      <c r="P383" s="11">
        <v>21308817.710000001</v>
      </c>
      <c r="Q383" s="11">
        <v>85</v>
      </c>
      <c r="R383" s="11">
        <v>0</v>
      </c>
      <c r="S383" s="11">
        <v>1100592</v>
      </c>
      <c r="T383" s="11">
        <v>0</v>
      </c>
      <c r="U383" s="3">
        <v>15123368.09</v>
      </c>
      <c r="V383" s="3">
        <v>12018032.609999999</v>
      </c>
      <c r="W383" s="10">
        <f ca="1">SUMIF(employeewise_report_16569168472!$C$1:$O$2593,D383,employeewise_report_16569168472!$O$1:$O$2593)</f>
        <v>12018032.609999999</v>
      </c>
      <c r="X383" s="10">
        <f t="shared" ca="1" si="11"/>
        <v>0</v>
      </c>
      <c r="Y383" s="3">
        <v>79.47</v>
      </c>
      <c r="Z383" s="3">
        <v>3105335.48</v>
      </c>
      <c r="AA383" s="3">
        <v>0</v>
      </c>
      <c r="AB383" s="3">
        <v>0</v>
      </c>
      <c r="AC383" s="3">
        <v>16.39</v>
      </c>
      <c r="AD383" s="3">
        <v>6.36</v>
      </c>
      <c r="AE383" s="3">
        <v>38.799999999999997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18</v>
      </c>
      <c r="AL383" s="3">
        <v>82000</v>
      </c>
      <c r="AM383" s="3">
        <v>82000</v>
      </c>
      <c r="AN383" s="3">
        <v>630</v>
      </c>
      <c r="AO383" s="3">
        <v>2</v>
      </c>
      <c r="AP383" s="3">
        <v>3570</v>
      </c>
      <c r="AQ383" s="3">
        <v>4169.28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8369.2800000000007</v>
      </c>
    </row>
    <row r="384" spans="1:52" hidden="1" x14ac:dyDescent="0.3">
      <c r="A384" s="1" t="s">
        <v>56</v>
      </c>
      <c r="B384" s="1" t="s">
        <v>19</v>
      </c>
      <c r="C384" s="1">
        <v>4376</v>
      </c>
      <c r="D384" s="1" t="s">
        <v>80</v>
      </c>
      <c r="E384" s="1" t="s">
        <v>60</v>
      </c>
      <c r="F384" s="3">
        <v>196132287</v>
      </c>
      <c r="G384" s="3">
        <v>199876752.53</v>
      </c>
      <c r="H384" s="3">
        <v>101.91</v>
      </c>
      <c r="I384" s="3">
        <v>190</v>
      </c>
      <c r="J384" s="3">
        <v>172.19</v>
      </c>
      <c r="K384" s="3">
        <f t="shared" si="10"/>
        <v>90.626315789473693</v>
      </c>
      <c r="L384" s="3">
        <v>410537.4</v>
      </c>
      <c r="M384" s="3">
        <v>528275.93000000005</v>
      </c>
      <c r="N384" s="3">
        <v>128.68</v>
      </c>
      <c r="O384" s="11">
        <v>24531939.059999999</v>
      </c>
      <c r="P384" s="11">
        <v>21308817.710000001</v>
      </c>
      <c r="Q384" s="11">
        <v>85</v>
      </c>
      <c r="R384" s="11">
        <v>0</v>
      </c>
      <c r="S384" s="11">
        <v>1100592</v>
      </c>
      <c r="T384" s="11">
        <v>0</v>
      </c>
      <c r="U384" s="3">
        <v>932884.3</v>
      </c>
      <c r="V384" s="3">
        <v>1249043.92</v>
      </c>
      <c r="W384" s="10">
        <f ca="1">SUMIF(employeewise_report_16569168472!$C$1:$O$2593,D384,employeewise_report_16569168472!$O$1:$O$2593)</f>
        <v>1249043.92</v>
      </c>
      <c r="X384" s="10">
        <f t="shared" ca="1" si="11"/>
        <v>0</v>
      </c>
      <c r="Y384" s="3">
        <v>133.88999999999999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10</v>
      </c>
      <c r="AL384" s="3">
        <v>30500</v>
      </c>
      <c r="AM384" s="3">
        <v>30500</v>
      </c>
      <c r="AN384" s="3">
        <v>240</v>
      </c>
      <c r="AO384" s="3">
        <v>1</v>
      </c>
      <c r="AP384" s="3">
        <v>2700</v>
      </c>
      <c r="AQ384" s="3">
        <v>1563.48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4503.4799999999996</v>
      </c>
    </row>
    <row r="385" spans="1:52" hidden="1" x14ac:dyDescent="0.3">
      <c r="A385" s="1" t="s">
        <v>56</v>
      </c>
      <c r="B385" s="1" t="s">
        <v>19</v>
      </c>
      <c r="C385" s="1">
        <v>4381</v>
      </c>
      <c r="D385" s="1" t="s">
        <v>79</v>
      </c>
      <c r="E385" s="1" t="s">
        <v>17</v>
      </c>
      <c r="F385" s="3">
        <v>196132287</v>
      </c>
      <c r="G385" s="3">
        <v>199876752.53</v>
      </c>
      <c r="H385" s="3">
        <v>101.91</v>
      </c>
      <c r="I385" s="3">
        <v>190</v>
      </c>
      <c r="J385" s="3">
        <v>172.19</v>
      </c>
      <c r="K385" s="3">
        <f t="shared" si="10"/>
        <v>90.626315789473693</v>
      </c>
      <c r="L385" s="3">
        <v>410537.4</v>
      </c>
      <c r="M385" s="3">
        <v>528275.93000000005</v>
      </c>
      <c r="N385" s="3">
        <v>128.68</v>
      </c>
      <c r="O385" s="11">
        <v>24531939.059999999</v>
      </c>
      <c r="P385" s="11">
        <v>21308817.710000001</v>
      </c>
      <c r="Q385" s="11">
        <v>85</v>
      </c>
      <c r="R385" s="11">
        <v>0</v>
      </c>
      <c r="S385" s="11">
        <v>1100592</v>
      </c>
      <c r="T385" s="11">
        <v>0</v>
      </c>
      <c r="U385" s="3">
        <v>1466081.29</v>
      </c>
      <c r="V385" s="3">
        <v>1339398.71</v>
      </c>
      <c r="W385" s="10">
        <f ca="1">SUMIF(employeewise_report_16569168472!$C$1:$O$2593,D385,employeewise_report_16569168472!$O$1:$O$2593)</f>
        <v>1339398.71</v>
      </c>
      <c r="X385" s="10">
        <f t="shared" ca="1" si="11"/>
        <v>0</v>
      </c>
      <c r="Y385" s="3">
        <v>91.36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12</v>
      </c>
      <c r="AL385" s="3">
        <v>58000</v>
      </c>
      <c r="AM385" s="3">
        <v>58000</v>
      </c>
      <c r="AN385" s="3">
        <v>580</v>
      </c>
      <c r="AO385" s="3">
        <v>2</v>
      </c>
      <c r="AP385" s="3">
        <v>3300</v>
      </c>
      <c r="AQ385" s="3">
        <v>2736.09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6616.09</v>
      </c>
    </row>
    <row r="386" spans="1:52" hidden="1" x14ac:dyDescent="0.3">
      <c r="A386" s="1" t="s">
        <v>487</v>
      </c>
      <c r="B386" s="1" t="s">
        <v>19</v>
      </c>
      <c r="C386" s="1">
        <v>4388</v>
      </c>
      <c r="D386" s="1" t="s">
        <v>488</v>
      </c>
      <c r="E386" s="1" t="s">
        <v>63</v>
      </c>
      <c r="F386" s="3">
        <v>415710172.69999999</v>
      </c>
      <c r="G386" s="3">
        <v>367174077.75999999</v>
      </c>
      <c r="H386" s="3">
        <v>88.32</v>
      </c>
      <c r="I386" s="3">
        <v>180</v>
      </c>
      <c r="J386" s="3">
        <v>210.2</v>
      </c>
      <c r="K386" s="3">
        <f t="shared" si="10"/>
        <v>116.77777777777777</v>
      </c>
      <c r="L386" s="3">
        <v>1037540</v>
      </c>
      <c r="M386" s="3">
        <v>1067598.8</v>
      </c>
      <c r="N386" s="3">
        <v>102.9</v>
      </c>
      <c r="O386" s="11">
        <v>46151722.25</v>
      </c>
      <c r="P386" s="11">
        <v>37037897.859999999</v>
      </c>
      <c r="Q386" s="11">
        <v>85</v>
      </c>
      <c r="R386" s="11">
        <v>0</v>
      </c>
      <c r="S386" s="11">
        <v>33962248.409999996</v>
      </c>
      <c r="T386" s="11">
        <v>0</v>
      </c>
      <c r="U386" s="3">
        <v>2655617.23</v>
      </c>
      <c r="V386" s="3">
        <v>1607095.34</v>
      </c>
      <c r="W386" s="10">
        <f ca="1">SUMIF(employeewise_report_16569168472!$C$1:$O$2593,D386,employeewise_report_16569168472!$O$1:$O$2593)</f>
        <v>1607095.3399999999</v>
      </c>
      <c r="X386" s="10">
        <f t="shared" ca="1" si="11"/>
        <v>0</v>
      </c>
      <c r="Y386" s="3">
        <v>60.52</v>
      </c>
      <c r="Z386" s="3">
        <v>1048521.89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8</v>
      </c>
      <c r="AL386" s="12">
        <v>38000</v>
      </c>
      <c r="AM386" s="12">
        <v>38000</v>
      </c>
      <c r="AN386" s="12">
        <v>210</v>
      </c>
      <c r="AO386" s="3">
        <v>1</v>
      </c>
      <c r="AP386" s="3">
        <v>0</v>
      </c>
      <c r="AQ386" s="11">
        <v>3852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0</v>
      </c>
      <c r="AY386" s="3">
        <v>0</v>
      </c>
      <c r="AZ386" s="3">
        <v>4062</v>
      </c>
    </row>
    <row r="387" spans="1:52" hidden="1" x14ac:dyDescent="0.3">
      <c r="A387" s="15" t="s">
        <v>394</v>
      </c>
      <c r="B387" s="15" t="s">
        <v>19</v>
      </c>
      <c r="C387" s="15">
        <v>4391</v>
      </c>
      <c r="D387" s="15" t="s">
        <v>400</v>
      </c>
      <c r="E387" s="15" t="s">
        <v>60</v>
      </c>
      <c r="F387" s="16">
        <v>441072019</v>
      </c>
      <c r="G387" s="16">
        <v>376875881.31</v>
      </c>
      <c r="H387" s="16">
        <v>85.45</v>
      </c>
      <c r="I387" s="16">
        <v>230</v>
      </c>
      <c r="J387" s="16">
        <v>152.74</v>
      </c>
      <c r="K387" s="16">
        <f t="shared" ref="K387:K450" si="12">+J387/I387%</f>
        <v>66.408695652173918</v>
      </c>
      <c r="L387" s="16">
        <v>1113266</v>
      </c>
      <c r="M387" s="16">
        <v>1064226.56</v>
      </c>
      <c r="N387" s="16">
        <v>95.59</v>
      </c>
      <c r="O387" s="11">
        <v>46777344.350000001</v>
      </c>
      <c r="P387" s="11">
        <v>33921938.560000002</v>
      </c>
      <c r="Q387" s="11">
        <v>70</v>
      </c>
      <c r="R387" s="11">
        <v>0</v>
      </c>
      <c r="S387" s="11">
        <v>14677500.310000001</v>
      </c>
      <c r="T387" s="11">
        <v>0</v>
      </c>
      <c r="U387" s="16">
        <v>1356682.77</v>
      </c>
      <c r="V387" s="16">
        <v>1628752.79</v>
      </c>
      <c r="W387" s="10">
        <f ca="1">SUMIF(employeewise_report_16569168472!$C$1:$O$2593,D387,employeewise_report_16569168472!$O$1:$O$2593)</f>
        <v>1628752.79</v>
      </c>
      <c r="X387" s="10">
        <f t="shared" ref="X387:X450" ca="1" si="13">+V387-W387</f>
        <v>0</v>
      </c>
      <c r="Y387" s="16">
        <v>120.05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10</v>
      </c>
      <c r="AL387" s="16">
        <v>66000</v>
      </c>
      <c r="AM387" s="16">
        <v>66000</v>
      </c>
      <c r="AN387" s="16">
        <v>562.5</v>
      </c>
      <c r="AO387" s="16">
        <v>1.25</v>
      </c>
      <c r="AP387" s="16">
        <v>2430</v>
      </c>
      <c r="AQ387" s="16">
        <v>1305.3599999999999</v>
      </c>
      <c r="AR387" s="16">
        <v>0</v>
      </c>
      <c r="AS387" s="16">
        <v>0</v>
      </c>
      <c r="AT387" s="16">
        <v>0</v>
      </c>
      <c r="AU387" s="16">
        <v>0</v>
      </c>
      <c r="AV387" s="16">
        <v>0</v>
      </c>
      <c r="AW387" s="16">
        <v>0</v>
      </c>
      <c r="AX387" s="16">
        <v>0</v>
      </c>
      <c r="AY387" s="16">
        <v>0</v>
      </c>
      <c r="AZ387" s="16">
        <v>4297.8599999999997</v>
      </c>
    </row>
    <row r="388" spans="1:52" hidden="1" x14ac:dyDescent="0.3">
      <c r="A388" s="15" t="s">
        <v>394</v>
      </c>
      <c r="B388" s="15" t="s">
        <v>19</v>
      </c>
      <c r="C388" s="15">
        <v>4392</v>
      </c>
      <c r="D388" s="15" t="s">
        <v>399</v>
      </c>
      <c r="E388" s="15" t="s">
        <v>17</v>
      </c>
      <c r="F388" s="16">
        <v>441072019</v>
      </c>
      <c r="G388" s="16">
        <v>376875881.31</v>
      </c>
      <c r="H388" s="16">
        <v>85.45</v>
      </c>
      <c r="I388" s="16">
        <v>230</v>
      </c>
      <c r="J388" s="16">
        <v>152.74</v>
      </c>
      <c r="K388" s="16">
        <f t="shared" si="12"/>
        <v>66.408695652173918</v>
      </c>
      <c r="L388" s="16">
        <v>1113266</v>
      </c>
      <c r="M388" s="16">
        <v>1064226.56</v>
      </c>
      <c r="N388" s="16">
        <v>95.59</v>
      </c>
      <c r="O388" s="11">
        <v>46777344.350000001</v>
      </c>
      <c r="P388" s="11">
        <v>33921938.560000002</v>
      </c>
      <c r="Q388" s="11">
        <v>70</v>
      </c>
      <c r="R388" s="11">
        <v>0</v>
      </c>
      <c r="S388" s="11">
        <v>14677500.310000001</v>
      </c>
      <c r="T388" s="11">
        <v>0</v>
      </c>
      <c r="U388" s="16">
        <v>2132106.16</v>
      </c>
      <c r="V388" s="16">
        <v>1719775.85</v>
      </c>
      <c r="W388" s="10">
        <f ca="1">SUMIF(employeewise_report_16569168472!$C$1:$O$2593,D388,employeewise_report_16569168472!$O$1:$O$2593)</f>
        <v>1719775.85</v>
      </c>
      <c r="X388" s="10">
        <f t="shared" ca="1" si="13"/>
        <v>0</v>
      </c>
      <c r="Y388" s="16">
        <v>80.66</v>
      </c>
      <c r="Z388" s="16">
        <v>412330.31</v>
      </c>
      <c r="AA388" s="16">
        <v>0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5</v>
      </c>
      <c r="AL388" s="16">
        <v>18000</v>
      </c>
      <c r="AM388" s="16">
        <v>18000</v>
      </c>
      <c r="AN388" s="16">
        <v>0</v>
      </c>
      <c r="AO388" s="16">
        <v>0</v>
      </c>
      <c r="AP388" s="16">
        <v>2805</v>
      </c>
      <c r="AQ388" s="16">
        <v>2284.38</v>
      </c>
      <c r="AR388" s="16">
        <v>0</v>
      </c>
      <c r="AS388" s="16">
        <v>0</v>
      </c>
      <c r="AT388" s="16">
        <v>0</v>
      </c>
      <c r="AU388" s="16">
        <v>0</v>
      </c>
      <c r="AV388" s="16">
        <v>0</v>
      </c>
      <c r="AW388" s="16">
        <v>0</v>
      </c>
      <c r="AX388" s="16">
        <v>0</v>
      </c>
      <c r="AY388" s="16">
        <v>0</v>
      </c>
      <c r="AZ388" s="16">
        <v>5089.38</v>
      </c>
    </row>
    <row r="389" spans="1:52" hidden="1" x14ac:dyDescent="0.3">
      <c r="A389" s="15" t="s">
        <v>394</v>
      </c>
      <c r="B389" s="15" t="s">
        <v>19</v>
      </c>
      <c r="C389" s="15">
        <v>4393</v>
      </c>
      <c r="D389" s="15" t="s">
        <v>398</v>
      </c>
      <c r="E389" s="15" t="s">
        <v>60</v>
      </c>
      <c r="F389" s="16">
        <v>441072019</v>
      </c>
      <c r="G389" s="16">
        <v>376875881.31</v>
      </c>
      <c r="H389" s="16">
        <v>85.45</v>
      </c>
      <c r="I389" s="16">
        <v>230</v>
      </c>
      <c r="J389" s="16">
        <v>152.74</v>
      </c>
      <c r="K389" s="16">
        <f t="shared" si="12"/>
        <v>66.408695652173918</v>
      </c>
      <c r="L389" s="16">
        <v>1113266</v>
      </c>
      <c r="M389" s="16">
        <v>1064226.56</v>
      </c>
      <c r="N389" s="16">
        <v>95.59</v>
      </c>
      <c r="O389" s="11">
        <v>46777344.350000001</v>
      </c>
      <c r="P389" s="11">
        <v>33921938.560000002</v>
      </c>
      <c r="Q389" s="11">
        <v>70</v>
      </c>
      <c r="R389" s="11">
        <v>0</v>
      </c>
      <c r="S389" s="11">
        <v>14677500.310000001</v>
      </c>
      <c r="T389" s="11">
        <v>0</v>
      </c>
      <c r="U389" s="16">
        <v>1356682.77</v>
      </c>
      <c r="V389" s="16">
        <v>1477690.96</v>
      </c>
      <c r="W389" s="10">
        <f ca="1">SUMIF(employeewise_report_16569168472!$C$1:$O$2593,D389,employeewise_report_16569168472!$O$1:$O$2593)</f>
        <v>1477690.96</v>
      </c>
      <c r="X389" s="10">
        <f t="shared" ca="1" si="13"/>
        <v>0</v>
      </c>
      <c r="Y389" s="16">
        <v>108.92</v>
      </c>
      <c r="Z389" s="16">
        <v>0</v>
      </c>
      <c r="AA389" s="16">
        <v>0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11</v>
      </c>
      <c r="AL389" s="16">
        <v>22000</v>
      </c>
      <c r="AM389" s="16">
        <v>22000</v>
      </c>
      <c r="AN389" s="16">
        <v>0</v>
      </c>
      <c r="AO389" s="16">
        <v>0</v>
      </c>
      <c r="AP389" s="16">
        <v>1980</v>
      </c>
      <c r="AQ389" s="16">
        <v>1305.3599999999999</v>
      </c>
      <c r="AR389" s="16">
        <v>0</v>
      </c>
      <c r="AS389" s="16">
        <v>0</v>
      </c>
      <c r="AT389" s="16">
        <v>0</v>
      </c>
      <c r="AU389" s="16">
        <v>0</v>
      </c>
      <c r="AV389" s="16">
        <v>0</v>
      </c>
      <c r="AW389" s="16">
        <v>0</v>
      </c>
      <c r="AX389" s="16">
        <v>0</v>
      </c>
      <c r="AY389" s="16">
        <v>0</v>
      </c>
      <c r="AZ389" s="16">
        <v>3285.36</v>
      </c>
    </row>
    <row r="390" spans="1:52" hidden="1" x14ac:dyDescent="0.3">
      <c r="A390" s="1" t="s">
        <v>268</v>
      </c>
      <c r="B390" s="1" t="s">
        <v>19</v>
      </c>
      <c r="C390" s="1">
        <v>4395</v>
      </c>
      <c r="D390" s="1" t="s">
        <v>273</v>
      </c>
      <c r="E390" s="1" t="s">
        <v>17</v>
      </c>
      <c r="F390" s="3">
        <v>744597610.20000005</v>
      </c>
      <c r="G390" s="3">
        <v>625462339.25</v>
      </c>
      <c r="H390" s="3">
        <v>84</v>
      </c>
      <c r="I390" s="3">
        <v>385</v>
      </c>
      <c r="J390" s="3">
        <v>271.54000000000002</v>
      </c>
      <c r="K390" s="3">
        <f t="shared" si="12"/>
        <v>70.529870129870133</v>
      </c>
      <c r="L390" s="3">
        <v>2094505</v>
      </c>
      <c r="M390" s="3">
        <v>1698148.51</v>
      </c>
      <c r="N390" s="3">
        <v>81.08</v>
      </c>
      <c r="O390" s="11">
        <v>78758741.549999997</v>
      </c>
      <c r="P390" s="11">
        <v>60897453.159999996</v>
      </c>
      <c r="Q390" s="11">
        <v>70</v>
      </c>
      <c r="R390" s="11">
        <v>0</v>
      </c>
      <c r="S390" s="11">
        <v>29650988.93</v>
      </c>
      <c r="T390" s="11">
        <v>0</v>
      </c>
      <c r="U390" s="3">
        <v>2486376.2000000002</v>
      </c>
      <c r="V390" s="3">
        <v>0</v>
      </c>
      <c r="W390" s="10">
        <f ca="1">SUMIF(employeewise_report_16569168472!$C$1:$O$2593,D390,employeewise_report_16569168472!$O$1:$O$2593)</f>
        <v>0</v>
      </c>
      <c r="X390" s="10">
        <f t="shared" ca="1" si="13"/>
        <v>0</v>
      </c>
      <c r="Y390" s="3">
        <v>0</v>
      </c>
      <c r="Z390" s="3">
        <v>2486376.2000000002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 t="s">
        <v>654</v>
      </c>
      <c r="AL390" s="12">
        <v>0</v>
      </c>
      <c r="AM390" s="12">
        <v>0</v>
      </c>
      <c r="AN390" s="12">
        <v>0</v>
      </c>
      <c r="AO390" s="3">
        <v>0</v>
      </c>
      <c r="AP390" s="3">
        <v>0</v>
      </c>
      <c r="AQ390" s="11">
        <v>2435.58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0</v>
      </c>
      <c r="AX390" s="3">
        <v>0</v>
      </c>
      <c r="AY390" s="3">
        <v>0</v>
      </c>
      <c r="AZ390" s="3">
        <v>2435.58</v>
      </c>
    </row>
    <row r="391" spans="1:52" hidden="1" x14ac:dyDescent="0.3">
      <c r="A391" s="9" t="s">
        <v>513</v>
      </c>
      <c r="B391" s="9" t="s">
        <v>19</v>
      </c>
      <c r="C391" s="9">
        <v>4396</v>
      </c>
      <c r="D391" s="9" t="s">
        <v>548</v>
      </c>
      <c r="E391" s="9" t="s">
        <v>17</v>
      </c>
      <c r="F391" s="10">
        <v>2127203274.5</v>
      </c>
      <c r="G391" s="10">
        <v>1881810790.4000001</v>
      </c>
      <c r="H391" s="10">
        <v>88.46</v>
      </c>
      <c r="I391" s="10">
        <v>775</v>
      </c>
      <c r="J391" s="10">
        <v>667.79</v>
      </c>
      <c r="K391" s="10">
        <f t="shared" si="12"/>
        <v>86.166451612903217</v>
      </c>
      <c r="L391" s="10">
        <v>5507775</v>
      </c>
      <c r="M391" s="10">
        <v>2884620.88</v>
      </c>
      <c r="N391" s="10">
        <v>52.37</v>
      </c>
      <c r="O391" s="11">
        <v>217632146.47</v>
      </c>
      <c r="P391" s="11">
        <v>176992449.84999999</v>
      </c>
      <c r="Q391" s="11">
        <v>85</v>
      </c>
      <c r="R391" s="11">
        <v>0</v>
      </c>
      <c r="S391" s="11">
        <v>81249366.950000003</v>
      </c>
      <c r="T391" s="11">
        <v>0</v>
      </c>
      <c r="U391" s="10">
        <v>42981615.270000003</v>
      </c>
      <c r="V391" s="10">
        <v>28569581.440000001</v>
      </c>
      <c r="W391" s="10">
        <f ca="1">SUMIF(employeewise_report_16569168472!$C$1:$O$2593,D391,employeewise_report_16569168472!$O$1:$O$2593)</f>
        <v>28569581.439999998</v>
      </c>
      <c r="X391" s="10">
        <f t="shared" ca="1" si="13"/>
        <v>0</v>
      </c>
      <c r="Y391" s="10">
        <v>66.47</v>
      </c>
      <c r="Z391" s="10">
        <v>14412033.83</v>
      </c>
      <c r="AA391" s="10">
        <v>0</v>
      </c>
      <c r="AB391" s="10">
        <v>0</v>
      </c>
      <c r="AC391" s="10">
        <v>14.67</v>
      </c>
      <c r="AD391" s="10">
        <v>11.09</v>
      </c>
      <c r="AE391" s="10">
        <v>75.599999999999994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12</v>
      </c>
      <c r="AL391" s="10">
        <v>89000</v>
      </c>
      <c r="AM391" s="10">
        <v>89000</v>
      </c>
      <c r="AN391" s="10">
        <v>845</v>
      </c>
      <c r="AO391" s="10">
        <v>2.25</v>
      </c>
      <c r="AP391" s="10">
        <v>1980</v>
      </c>
      <c r="AQ391" s="10">
        <v>2561.9</v>
      </c>
      <c r="AR391" s="10">
        <v>2310</v>
      </c>
      <c r="AS391" s="10">
        <v>0</v>
      </c>
      <c r="AT391" s="10">
        <v>0</v>
      </c>
      <c r="AU391" s="10">
        <v>0</v>
      </c>
      <c r="AV391" s="10">
        <v>0</v>
      </c>
      <c r="AW391" s="10">
        <v>0</v>
      </c>
      <c r="AX391" s="10">
        <v>0</v>
      </c>
      <c r="AY391" s="10">
        <v>0</v>
      </c>
      <c r="AZ391" s="10">
        <v>7696.9</v>
      </c>
    </row>
    <row r="392" spans="1:52" hidden="1" x14ac:dyDescent="0.3">
      <c r="A392" s="9" t="s">
        <v>513</v>
      </c>
      <c r="B392" s="9" t="s">
        <v>19</v>
      </c>
      <c r="C392" s="9">
        <v>4397</v>
      </c>
      <c r="D392" s="9" t="s">
        <v>520</v>
      </c>
      <c r="E392" s="9" t="s">
        <v>63</v>
      </c>
      <c r="F392" s="10">
        <v>2127203274.5</v>
      </c>
      <c r="G392" s="10">
        <v>1881810790.4000001</v>
      </c>
      <c r="H392" s="10">
        <v>88.46</v>
      </c>
      <c r="I392" s="10">
        <v>775</v>
      </c>
      <c r="J392" s="10">
        <v>667.79</v>
      </c>
      <c r="K392" s="10">
        <f t="shared" si="12"/>
        <v>86.166451612903217</v>
      </c>
      <c r="L392" s="10">
        <v>5507775</v>
      </c>
      <c r="M392" s="10">
        <v>2884620.88</v>
      </c>
      <c r="N392" s="10">
        <v>52.37</v>
      </c>
      <c r="O392" s="11">
        <v>217632146.47</v>
      </c>
      <c r="P392" s="11">
        <v>176992449.84999999</v>
      </c>
      <c r="Q392" s="11">
        <v>85</v>
      </c>
      <c r="R392" s="11">
        <v>0</v>
      </c>
      <c r="S392" s="11">
        <v>81249366.950000003</v>
      </c>
      <c r="T392" s="11">
        <v>0</v>
      </c>
      <c r="U392" s="10">
        <v>5779475.5899999999</v>
      </c>
      <c r="V392" s="10">
        <v>2581394.6</v>
      </c>
      <c r="W392" s="10">
        <f ca="1">SUMIF(employeewise_report_16569168472!$C$1:$O$2593,D392,employeewise_report_16569168472!$O$1:$O$2593)</f>
        <v>2581394.6</v>
      </c>
      <c r="X392" s="10">
        <f t="shared" ca="1" si="13"/>
        <v>0</v>
      </c>
      <c r="Y392" s="10">
        <v>44.66</v>
      </c>
      <c r="Z392" s="10">
        <v>3198080.99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10">
        <v>0</v>
      </c>
      <c r="AJ392" s="10">
        <v>0</v>
      </c>
      <c r="AK392" s="10">
        <v>7</v>
      </c>
      <c r="AL392" s="12">
        <v>30000</v>
      </c>
      <c r="AM392" s="12">
        <v>30000</v>
      </c>
      <c r="AN392" s="12">
        <v>230</v>
      </c>
      <c r="AO392" s="10">
        <v>1</v>
      </c>
      <c r="AP392" s="10">
        <v>0</v>
      </c>
      <c r="AQ392" s="11">
        <v>3903.84</v>
      </c>
      <c r="AR392" s="10">
        <v>0</v>
      </c>
      <c r="AS392" s="10">
        <v>0</v>
      </c>
      <c r="AT392" s="10">
        <v>0</v>
      </c>
      <c r="AU392" s="10">
        <v>0</v>
      </c>
      <c r="AV392" s="10">
        <v>0</v>
      </c>
      <c r="AW392" s="10">
        <v>0</v>
      </c>
      <c r="AX392" s="10">
        <v>0</v>
      </c>
      <c r="AY392" s="10">
        <v>0</v>
      </c>
      <c r="AZ392" s="10">
        <v>4133.84</v>
      </c>
    </row>
    <row r="393" spans="1:52" hidden="1" x14ac:dyDescent="0.3">
      <c r="A393" s="9" t="s">
        <v>513</v>
      </c>
      <c r="B393" s="9" t="s">
        <v>19</v>
      </c>
      <c r="C393" s="9">
        <v>4398</v>
      </c>
      <c r="D393" s="9" t="s">
        <v>519</v>
      </c>
      <c r="E393" s="9" t="s">
        <v>63</v>
      </c>
      <c r="F393" s="10">
        <v>2127203274.5</v>
      </c>
      <c r="G393" s="10">
        <v>1881810790.4000001</v>
      </c>
      <c r="H393" s="10">
        <v>88.46</v>
      </c>
      <c r="I393" s="10">
        <v>775</v>
      </c>
      <c r="J393" s="10">
        <v>667.79</v>
      </c>
      <c r="K393" s="10">
        <f t="shared" si="12"/>
        <v>86.166451612903217</v>
      </c>
      <c r="L393" s="10">
        <v>5507775</v>
      </c>
      <c r="M393" s="10">
        <v>2884620.88</v>
      </c>
      <c r="N393" s="10">
        <v>52.37</v>
      </c>
      <c r="O393" s="11">
        <v>217632146.47</v>
      </c>
      <c r="P393" s="11">
        <v>176992449.84999999</v>
      </c>
      <c r="Q393" s="11">
        <v>85</v>
      </c>
      <c r="R393" s="11">
        <v>0</v>
      </c>
      <c r="S393" s="11">
        <v>81249366.950000003</v>
      </c>
      <c r="T393" s="11">
        <v>0</v>
      </c>
      <c r="U393" s="10">
        <v>5779475.5899999999</v>
      </c>
      <c r="V393" s="10">
        <v>3133559.07</v>
      </c>
      <c r="W393" s="10">
        <f ca="1">SUMIF(employeewise_report_16569168472!$C$1:$O$2593,D393,employeewise_report_16569168472!$O$1:$O$2593)</f>
        <v>3133559.07</v>
      </c>
      <c r="X393" s="10">
        <f t="shared" ca="1" si="13"/>
        <v>0</v>
      </c>
      <c r="Y393" s="10">
        <v>54.22</v>
      </c>
      <c r="Z393" s="10">
        <v>2645916.52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7</v>
      </c>
      <c r="AL393" s="12">
        <v>27000</v>
      </c>
      <c r="AM393" s="12">
        <v>27000</v>
      </c>
      <c r="AN393" s="12">
        <v>0</v>
      </c>
      <c r="AO393" s="10">
        <v>0</v>
      </c>
      <c r="AP393" s="10">
        <v>0</v>
      </c>
      <c r="AQ393" s="11">
        <v>3903.84</v>
      </c>
      <c r="AR393" s="10">
        <v>0</v>
      </c>
      <c r="AS393" s="10">
        <v>0</v>
      </c>
      <c r="AT393" s="10">
        <v>0</v>
      </c>
      <c r="AU393" s="10">
        <v>0</v>
      </c>
      <c r="AV393" s="10">
        <v>0</v>
      </c>
      <c r="AW393" s="10">
        <v>0</v>
      </c>
      <c r="AX393" s="10">
        <v>0</v>
      </c>
      <c r="AY393" s="10">
        <v>0</v>
      </c>
      <c r="AZ393" s="10">
        <v>3903.84</v>
      </c>
    </row>
    <row r="394" spans="1:52" hidden="1" x14ac:dyDescent="0.3">
      <c r="A394" s="15" t="s">
        <v>394</v>
      </c>
      <c r="B394" s="15" t="s">
        <v>19</v>
      </c>
      <c r="C394" s="15">
        <v>4400</v>
      </c>
      <c r="D394" s="15" t="s">
        <v>408</v>
      </c>
      <c r="E394" s="15" t="s">
        <v>60</v>
      </c>
      <c r="F394" s="16">
        <v>441072019</v>
      </c>
      <c r="G394" s="16">
        <v>376875881.31</v>
      </c>
      <c r="H394" s="16">
        <v>85.45</v>
      </c>
      <c r="I394" s="16">
        <v>230</v>
      </c>
      <c r="J394" s="16">
        <v>152.74</v>
      </c>
      <c r="K394" s="16">
        <f t="shared" si="12"/>
        <v>66.408695652173918</v>
      </c>
      <c r="L394" s="16">
        <v>1113266</v>
      </c>
      <c r="M394" s="16">
        <v>1064226.56</v>
      </c>
      <c r="N394" s="16">
        <v>95.59</v>
      </c>
      <c r="O394" s="11">
        <v>46777344.350000001</v>
      </c>
      <c r="P394" s="11">
        <v>33921938.560000002</v>
      </c>
      <c r="Q394" s="11">
        <v>70</v>
      </c>
      <c r="R394" s="11">
        <v>0</v>
      </c>
      <c r="S394" s="11">
        <v>14677500.310000001</v>
      </c>
      <c r="T394" s="11">
        <v>0</v>
      </c>
      <c r="U394" s="16">
        <v>19305106.260000002</v>
      </c>
      <c r="V394" s="16">
        <v>23668269.98</v>
      </c>
      <c r="W394" s="10">
        <f ca="1">SUMIF(employeewise_report_16569168472!$C$1:$O$2593,D394,employeewise_report_16569168472!$O$1:$O$2593)</f>
        <v>23668269.98</v>
      </c>
      <c r="X394" s="10">
        <f t="shared" ca="1" si="13"/>
        <v>0</v>
      </c>
      <c r="Y394" s="16">
        <v>122.6</v>
      </c>
      <c r="Z394" s="16">
        <v>0</v>
      </c>
      <c r="AA394" s="16">
        <v>0</v>
      </c>
      <c r="AB394" s="16">
        <v>0</v>
      </c>
      <c r="AC394" s="16">
        <v>10.119999999999999</v>
      </c>
      <c r="AD394" s="16">
        <v>13.92</v>
      </c>
      <c r="AE394" s="16">
        <v>100</v>
      </c>
      <c r="AF394" s="16">
        <v>3.8</v>
      </c>
      <c r="AG394" s="16">
        <v>0</v>
      </c>
      <c r="AH394" s="16">
        <v>0</v>
      </c>
      <c r="AI394" s="16">
        <v>0</v>
      </c>
      <c r="AJ394" s="16">
        <v>0</v>
      </c>
      <c r="AK394" s="16">
        <v>14</v>
      </c>
      <c r="AL394" s="16">
        <v>56000</v>
      </c>
      <c r="AM394" s="16">
        <v>56000</v>
      </c>
      <c r="AN394" s="16">
        <v>250</v>
      </c>
      <c r="AO394" s="16">
        <v>1</v>
      </c>
      <c r="AP394" s="16">
        <v>2430</v>
      </c>
      <c r="AQ394" s="16">
        <v>1305.3599999999999</v>
      </c>
      <c r="AR394" s="16">
        <v>0</v>
      </c>
      <c r="AS394" s="16">
        <v>1235</v>
      </c>
      <c r="AT394" s="16">
        <v>0</v>
      </c>
      <c r="AU394" s="16">
        <v>0</v>
      </c>
      <c r="AV394" s="16">
        <v>0</v>
      </c>
      <c r="AW394" s="16">
        <v>0</v>
      </c>
      <c r="AX394" s="16">
        <v>0</v>
      </c>
      <c r="AY394" s="16">
        <v>0</v>
      </c>
      <c r="AZ394" s="16">
        <v>5220.3599999999997</v>
      </c>
    </row>
    <row r="395" spans="1:52" hidden="1" x14ac:dyDescent="0.3">
      <c r="A395" s="1" t="s">
        <v>370</v>
      </c>
      <c r="B395" s="1" t="s">
        <v>19</v>
      </c>
      <c r="C395" s="1">
        <v>4401</v>
      </c>
      <c r="D395" s="1" t="s">
        <v>382</v>
      </c>
      <c r="E395" s="1" t="s">
        <v>17</v>
      </c>
      <c r="F395" s="3">
        <v>411397036.05000001</v>
      </c>
      <c r="G395" s="3">
        <v>353613020.24000001</v>
      </c>
      <c r="H395" s="3">
        <v>85.95</v>
      </c>
      <c r="I395" s="3">
        <v>255</v>
      </c>
      <c r="J395" s="3">
        <v>238.51</v>
      </c>
      <c r="K395" s="3">
        <f t="shared" si="12"/>
        <v>93.533333333333331</v>
      </c>
      <c r="L395" s="3">
        <v>996586.5</v>
      </c>
      <c r="M395" s="3">
        <v>1111327.3999999999</v>
      </c>
      <c r="N395" s="3">
        <v>111.51</v>
      </c>
      <c r="O395" s="11">
        <v>43661161.369999997</v>
      </c>
      <c r="P395" s="11">
        <v>34249359</v>
      </c>
      <c r="Q395" s="11">
        <v>70</v>
      </c>
      <c r="R395" s="11">
        <v>0</v>
      </c>
      <c r="S395" s="11">
        <v>20756623.52</v>
      </c>
      <c r="T395" s="11">
        <v>0</v>
      </c>
      <c r="U395" s="3">
        <v>29748313.77</v>
      </c>
      <c r="V395" s="3">
        <v>16179127.17</v>
      </c>
      <c r="W395" s="10">
        <f ca="1">SUMIF(employeewise_report_16569168472!$C$1:$O$2593,D395,employeewise_report_16569168472!$O$1:$O$2593)</f>
        <v>16179127.17</v>
      </c>
      <c r="X395" s="10">
        <f t="shared" ca="1" si="13"/>
        <v>0</v>
      </c>
      <c r="Y395" s="3">
        <v>54.39</v>
      </c>
      <c r="Z395" s="3">
        <v>13569186.6</v>
      </c>
      <c r="AA395" s="3">
        <v>0</v>
      </c>
      <c r="AB395" s="3">
        <v>0</v>
      </c>
      <c r="AC395" s="3">
        <v>19.21</v>
      </c>
      <c r="AD395" s="3">
        <v>6.83</v>
      </c>
      <c r="AE395" s="3">
        <v>35.549999999999997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17</v>
      </c>
      <c r="AL395" s="12">
        <v>75500</v>
      </c>
      <c r="AM395" s="12">
        <v>75500</v>
      </c>
      <c r="AN395" s="12">
        <v>780</v>
      </c>
      <c r="AO395" s="3">
        <v>2.25</v>
      </c>
      <c r="AP395" s="3">
        <v>0</v>
      </c>
      <c r="AQ395" s="11">
        <v>2470.86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3250.86</v>
      </c>
    </row>
    <row r="396" spans="1:52" hidden="1" x14ac:dyDescent="0.3">
      <c r="A396" s="1" t="s">
        <v>341</v>
      </c>
      <c r="B396" s="1" t="s">
        <v>19</v>
      </c>
      <c r="C396" s="1">
        <v>4403</v>
      </c>
      <c r="D396" s="1" t="s">
        <v>365</v>
      </c>
      <c r="E396" s="1" t="s">
        <v>63</v>
      </c>
      <c r="F396" s="3">
        <v>604018563.87</v>
      </c>
      <c r="G396" s="3">
        <v>527444926.58999997</v>
      </c>
      <c r="H396" s="3">
        <v>87.32</v>
      </c>
      <c r="I396" s="3">
        <v>340</v>
      </c>
      <c r="J396" s="3">
        <v>307.57</v>
      </c>
      <c r="K396" s="3">
        <f t="shared" si="12"/>
        <v>90.461764705882359</v>
      </c>
      <c r="L396" s="3">
        <v>1304576</v>
      </c>
      <c r="M396" s="3">
        <v>1410762.97</v>
      </c>
      <c r="N396" s="3">
        <v>108.14</v>
      </c>
      <c r="O396" s="11">
        <v>66385676.229999997</v>
      </c>
      <c r="P396" s="11">
        <v>52064575.880000003</v>
      </c>
      <c r="Q396" s="11">
        <v>70</v>
      </c>
      <c r="R396" s="11">
        <v>0</v>
      </c>
      <c r="S396" s="11">
        <v>24344317.079999998</v>
      </c>
      <c r="T396" s="11">
        <v>0</v>
      </c>
      <c r="U396" s="3">
        <v>3701368.37</v>
      </c>
      <c r="V396" s="3">
        <v>4047204.44</v>
      </c>
      <c r="W396" s="10">
        <f ca="1">SUMIF(employeewise_report_16569168472!$C$1:$O$2593,D396,employeewise_report_16569168472!$O$1:$O$2593)</f>
        <v>4047204.4400000004</v>
      </c>
      <c r="X396" s="10">
        <f t="shared" ca="1" si="13"/>
        <v>0</v>
      </c>
      <c r="Y396" s="3">
        <v>109.34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48</v>
      </c>
      <c r="AL396" s="3">
        <v>168500</v>
      </c>
      <c r="AM396" s="3">
        <v>168500</v>
      </c>
      <c r="AN396" s="3">
        <v>2291.25</v>
      </c>
      <c r="AO396" s="3">
        <v>3.75</v>
      </c>
      <c r="AP396" s="3">
        <v>5610</v>
      </c>
      <c r="AQ396" s="3">
        <v>3764.64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11665.89</v>
      </c>
    </row>
    <row r="397" spans="1:52" hidden="1" x14ac:dyDescent="0.3">
      <c r="A397" s="1" t="s">
        <v>341</v>
      </c>
      <c r="B397" s="1" t="s">
        <v>19</v>
      </c>
      <c r="C397" s="1">
        <v>4404</v>
      </c>
      <c r="D397" s="1" t="s">
        <v>347</v>
      </c>
      <c r="E397" s="1" t="s">
        <v>17</v>
      </c>
      <c r="F397" s="3">
        <v>604018563.87</v>
      </c>
      <c r="G397" s="3">
        <v>527444926.58999997</v>
      </c>
      <c r="H397" s="3">
        <v>87.32</v>
      </c>
      <c r="I397" s="3">
        <v>340</v>
      </c>
      <c r="J397" s="3">
        <v>307.57</v>
      </c>
      <c r="K397" s="3">
        <f t="shared" si="12"/>
        <v>90.461764705882359</v>
      </c>
      <c r="L397" s="3">
        <v>1304576</v>
      </c>
      <c r="M397" s="3">
        <v>1410762.97</v>
      </c>
      <c r="N397" s="3">
        <v>108.14</v>
      </c>
      <c r="O397" s="11">
        <v>66385676.229999997</v>
      </c>
      <c r="P397" s="11">
        <v>52064575.880000003</v>
      </c>
      <c r="Q397" s="11">
        <v>70</v>
      </c>
      <c r="R397" s="11">
        <v>0</v>
      </c>
      <c r="S397" s="11">
        <v>24344317.079999998</v>
      </c>
      <c r="T397" s="11">
        <v>0</v>
      </c>
      <c r="U397" s="3">
        <v>32142597</v>
      </c>
      <c r="V397" s="3">
        <v>25733959.91</v>
      </c>
      <c r="W397" s="10">
        <f ca="1">SUMIF(employeewise_report_16569168472!$C$1:$O$2593,D397,employeewise_report_16569168472!$O$1:$O$2593)</f>
        <v>25733959.910000004</v>
      </c>
      <c r="X397" s="10">
        <f t="shared" ca="1" si="13"/>
        <v>0</v>
      </c>
      <c r="Y397" s="3">
        <v>80.06</v>
      </c>
      <c r="Z397" s="3">
        <v>6408637.0899999999</v>
      </c>
      <c r="AA397" s="3">
        <v>0</v>
      </c>
      <c r="AB397" s="3">
        <v>0</v>
      </c>
      <c r="AC397" s="3">
        <v>18.77</v>
      </c>
      <c r="AD397" s="3">
        <v>10.88</v>
      </c>
      <c r="AE397" s="3">
        <v>57.96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23</v>
      </c>
      <c r="AL397" s="3">
        <v>227500</v>
      </c>
      <c r="AM397" s="3">
        <v>227500</v>
      </c>
      <c r="AN397" s="3">
        <v>3112.5</v>
      </c>
      <c r="AO397" s="3">
        <v>3</v>
      </c>
      <c r="AP397" s="3">
        <v>2805</v>
      </c>
      <c r="AQ397" s="3">
        <v>2470.5500000000002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8388.0499999999993</v>
      </c>
    </row>
    <row r="398" spans="1:52" hidden="1" x14ac:dyDescent="0.3">
      <c r="A398" s="1" t="s">
        <v>341</v>
      </c>
      <c r="B398" s="1" t="s">
        <v>19</v>
      </c>
      <c r="C398" s="1">
        <v>4405</v>
      </c>
      <c r="D398" s="1" t="s">
        <v>346</v>
      </c>
      <c r="E398" s="1" t="s">
        <v>60</v>
      </c>
      <c r="F398" s="3">
        <v>604018563.87</v>
      </c>
      <c r="G398" s="3">
        <v>527444926.58999997</v>
      </c>
      <c r="H398" s="3">
        <v>87.32</v>
      </c>
      <c r="I398" s="3">
        <v>340</v>
      </c>
      <c r="J398" s="3">
        <v>307.57</v>
      </c>
      <c r="K398" s="3">
        <f t="shared" si="12"/>
        <v>90.461764705882359</v>
      </c>
      <c r="L398" s="3">
        <v>1304576</v>
      </c>
      <c r="M398" s="3">
        <v>1410762.97</v>
      </c>
      <c r="N398" s="3">
        <v>108.14</v>
      </c>
      <c r="O398" s="11">
        <v>66385676.229999997</v>
      </c>
      <c r="P398" s="11">
        <v>52064575.880000003</v>
      </c>
      <c r="Q398" s="11">
        <v>70</v>
      </c>
      <c r="R398" s="11">
        <v>0</v>
      </c>
      <c r="S398" s="11">
        <v>24344317.079999998</v>
      </c>
      <c r="T398" s="11">
        <v>0</v>
      </c>
      <c r="U398" s="3">
        <v>20454075.359999999</v>
      </c>
      <c r="V398" s="3">
        <v>18110123.75</v>
      </c>
      <c r="W398" s="10">
        <f ca="1">SUMIF(employeewise_report_16569168472!$C$1:$O$2593,D398,employeewise_report_16569168472!$O$1:$O$2593)</f>
        <v>18110123.75</v>
      </c>
      <c r="X398" s="10">
        <f t="shared" ca="1" si="13"/>
        <v>0</v>
      </c>
      <c r="Y398" s="3">
        <v>88.54</v>
      </c>
      <c r="Z398" s="3">
        <v>2343951.61</v>
      </c>
      <c r="AA398" s="3">
        <v>0</v>
      </c>
      <c r="AB398" s="3">
        <v>0</v>
      </c>
      <c r="AC398" s="3">
        <v>11.96</v>
      </c>
      <c r="AD398" s="3">
        <v>10.89</v>
      </c>
      <c r="AE398" s="3">
        <v>91.05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24</v>
      </c>
      <c r="AL398" s="3">
        <v>84000</v>
      </c>
      <c r="AM398" s="3">
        <v>84000</v>
      </c>
      <c r="AN398" s="3">
        <v>800</v>
      </c>
      <c r="AO398" s="3">
        <v>2.25</v>
      </c>
      <c r="AP398" s="3">
        <v>1530</v>
      </c>
      <c r="AQ398" s="3">
        <v>1411.74</v>
      </c>
      <c r="AR398" s="3">
        <v>1800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5541.74</v>
      </c>
    </row>
    <row r="399" spans="1:52" hidden="1" x14ac:dyDescent="0.3">
      <c r="A399" s="1" t="s">
        <v>341</v>
      </c>
      <c r="B399" s="1" t="s">
        <v>19</v>
      </c>
      <c r="C399" s="1">
        <v>4406</v>
      </c>
      <c r="D399" s="1" t="s">
        <v>345</v>
      </c>
      <c r="E399" s="1" t="s">
        <v>63</v>
      </c>
      <c r="F399" s="3">
        <v>604018563.87</v>
      </c>
      <c r="G399" s="3">
        <v>527444926.58999997</v>
      </c>
      <c r="H399" s="3">
        <v>87.32</v>
      </c>
      <c r="I399" s="3">
        <v>340</v>
      </c>
      <c r="J399" s="3">
        <v>307.57</v>
      </c>
      <c r="K399" s="3">
        <f t="shared" si="12"/>
        <v>90.461764705882359</v>
      </c>
      <c r="L399" s="3">
        <v>1304576</v>
      </c>
      <c r="M399" s="3">
        <v>1410762.97</v>
      </c>
      <c r="N399" s="3">
        <v>108.14</v>
      </c>
      <c r="O399" s="11">
        <v>66385676.229999997</v>
      </c>
      <c r="P399" s="11">
        <v>52064575.880000003</v>
      </c>
      <c r="Q399" s="11">
        <v>70</v>
      </c>
      <c r="R399" s="11">
        <v>0</v>
      </c>
      <c r="S399" s="11">
        <v>24344317.079999998</v>
      </c>
      <c r="T399" s="11">
        <v>0</v>
      </c>
      <c r="U399" s="3">
        <v>39452679.549999997</v>
      </c>
      <c r="V399" s="3">
        <v>27867013.899999999</v>
      </c>
      <c r="W399" s="10">
        <f ca="1">SUMIF(employeewise_report_16569168472!$C$1:$O$2593,D399,employeewise_report_16569168472!$O$1:$O$2593)</f>
        <v>27867013.900000002</v>
      </c>
      <c r="X399" s="10">
        <f t="shared" ca="1" si="13"/>
        <v>0</v>
      </c>
      <c r="Y399" s="3">
        <v>70.63</v>
      </c>
      <c r="Z399" s="3">
        <v>11585665.65</v>
      </c>
      <c r="AA399" s="3">
        <v>0</v>
      </c>
      <c r="AB399" s="3">
        <v>0</v>
      </c>
      <c r="AC399" s="3">
        <v>23.06</v>
      </c>
      <c r="AD399" s="3">
        <v>15.09</v>
      </c>
      <c r="AE399" s="3">
        <v>65.44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17</v>
      </c>
      <c r="AL399" s="3">
        <v>94000</v>
      </c>
      <c r="AM399" s="3">
        <v>94000</v>
      </c>
      <c r="AN399" s="3">
        <v>885</v>
      </c>
      <c r="AO399" s="3">
        <v>2.25</v>
      </c>
      <c r="AP399" s="3">
        <v>3570</v>
      </c>
      <c r="AQ399" s="3">
        <v>3764.64</v>
      </c>
      <c r="AR399" s="3">
        <v>3060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11279.64</v>
      </c>
    </row>
    <row r="400" spans="1:52" hidden="1" x14ac:dyDescent="0.3">
      <c r="A400" s="1" t="s">
        <v>341</v>
      </c>
      <c r="B400" s="1" t="s">
        <v>19</v>
      </c>
      <c r="C400" s="1">
        <v>4407</v>
      </c>
      <c r="D400" s="1" t="s">
        <v>364</v>
      </c>
      <c r="E400" s="1" t="s">
        <v>17</v>
      </c>
      <c r="F400" s="3">
        <v>604018563.87</v>
      </c>
      <c r="G400" s="3">
        <v>527444926.58999997</v>
      </c>
      <c r="H400" s="3">
        <v>87.32</v>
      </c>
      <c r="I400" s="3">
        <v>340</v>
      </c>
      <c r="J400" s="3">
        <v>307.57</v>
      </c>
      <c r="K400" s="3">
        <f t="shared" si="12"/>
        <v>90.461764705882359</v>
      </c>
      <c r="L400" s="3">
        <v>1304576</v>
      </c>
      <c r="M400" s="3">
        <v>1410762.97</v>
      </c>
      <c r="N400" s="3">
        <v>108.14</v>
      </c>
      <c r="O400" s="11">
        <v>66385676.229999997</v>
      </c>
      <c r="P400" s="11">
        <v>52064575.880000003</v>
      </c>
      <c r="Q400" s="11">
        <v>70</v>
      </c>
      <c r="R400" s="11">
        <v>0</v>
      </c>
      <c r="S400" s="11">
        <v>24344317.079999998</v>
      </c>
      <c r="T400" s="11">
        <v>0</v>
      </c>
      <c r="U400" s="3">
        <v>3015674.25</v>
      </c>
      <c r="V400" s="3">
        <v>2357154.23</v>
      </c>
      <c r="W400" s="10">
        <f ca="1">SUMIF(employeewise_report_16569168472!$C$1:$O$2593,D400,employeewise_report_16569168472!$O$1:$O$2593)</f>
        <v>2357154.23</v>
      </c>
      <c r="X400" s="10">
        <f t="shared" ca="1" si="13"/>
        <v>0</v>
      </c>
      <c r="Y400" s="3">
        <v>78.16</v>
      </c>
      <c r="Z400" s="3">
        <v>658520.02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26</v>
      </c>
      <c r="AL400" s="3">
        <v>188000</v>
      </c>
      <c r="AM400" s="3">
        <v>185000</v>
      </c>
      <c r="AN400" s="3">
        <v>2558.75</v>
      </c>
      <c r="AO400" s="3">
        <v>4</v>
      </c>
      <c r="AP400" s="3">
        <v>2310</v>
      </c>
      <c r="AQ400" s="3">
        <v>2470.5500000000002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7339.3</v>
      </c>
    </row>
    <row r="401" spans="1:52" hidden="1" x14ac:dyDescent="0.3">
      <c r="A401" s="15" t="s">
        <v>119</v>
      </c>
      <c r="B401" s="15" t="s">
        <v>19</v>
      </c>
      <c r="C401" s="15">
        <v>4408</v>
      </c>
      <c r="D401" s="15" t="s">
        <v>128</v>
      </c>
      <c r="E401" s="15" t="s">
        <v>60</v>
      </c>
      <c r="F401" s="16">
        <v>481252442.14999998</v>
      </c>
      <c r="G401" s="16">
        <v>352107820.54000002</v>
      </c>
      <c r="H401" s="16">
        <v>73.16</v>
      </c>
      <c r="I401" s="16">
        <v>400</v>
      </c>
      <c r="J401" s="16">
        <v>236.69</v>
      </c>
      <c r="K401" s="16">
        <f t="shared" si="12"/>
        <v>59.172499999999999</v>
      </c>
      <c r="L401" s="16">
        <v>721335.04</v>
      </c>
      <c r="M401" s="16">
        <v>782179.46</v>
      </c>
      <c r="N401" s="16">
        <v>108.43</v>
      </c>
      <c r="O401" s="11">
        <v>55251148.899999999</v>
      </c>
      <c r="P401" s="11">
        <v>32714552.149999999</v>
      </c>
      <c r="Q401" s="11">
        <v>0</v>
      </c>
      <c r="R401" s="11">
        <v>0</v>
      </c>
      <c r="S401" s="11">
        <v>18180401.550000001</v>
      </c>
      <c r="T401" s="11">
        <v>0</v>
      </c>
      <c r="U401" s="16">
        <v>16679079.460000001</v>
      </c>
      <c r="V401" s="16">
        <v>7510565.25</v>
      </c>
      <c r="W401" s="10">
        <f ca="1">SUMIF(employeewise_report_16569168472!$C$1:$O$2593,D401,employeewise_report_16569168472!$O$1:$O$2593)</f>
        <v>7510565.25</v>
      </c>
      <c r="X401" s="10">
        <f t="shared" ca="1" si="13"/>
        <v>0</v>
      </c>
      <c r="Y401" s="16">
        <v>45.03</v>
      </c>
      <c r="Z401" s="16">
        <v>9168514.2100000009</v>
      </c>
      <c r="AA401" s="16">
        <v>0</v>
      </c>
      <c r="AB401" s="16">
        <v>0</v>
      </c>
      <c r="AC401" s="16">
        <v>14.28</v>
      </c>
      <c r="AD401" s="16">
        <v>6.02</v>
      </c>
      <c r="AE401" s="16">
        <v>42.16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2</v>
      </c>
      <c r="AL401" s="12">
        <v>15000</v>
      </c>
      <c r="AM401" s="12">
        <v>15000</v>
      </c>
      <c r="AN401" s="12">
        <v>0</v>
      </c>
      <c r="AO401" s="16">
        <v>0</v>
      </c>
      <c r="AP401" s="16">
        <v>0</v>
      </c>
      <c r="AQ401" s="11">
        <v>0</v>
      </c>
      <c r="AR401" s="16">
        <v>0</v>
      </c>
      <c r="AS401" s="16">
        <v>0</v>
      </c>
      <c r="AT401" s="16">
        <v>0</v>
      </c>
      <c r="AU401" s="16">
        <v>0</v>
      </c>
      <c r="AV401" s="16">
        <v>0</v>
      </c>
      <c r="AW401" s="16">
        <v>0</v>
      </c>
      <c r="AX401" s="16">
        <v>0</v>
      </c>
      <c r="AY401" s="16">
        <v>0</v>
      </c>
      <c r="AZ401" s="16">
        <v>0</v>
      </c>
    </row>
    <row r="402" spans="1:52" hidden="1" x14ac:dyDescent="0.3">
      <c r="A402" s="15" t="s">
        <v>119</v>
      </c>
      <c r="B402" s="15" t="s">
        <v>19</v>
      </c>
      <c r="C402" s="15">
        <v>4409</v>
      </c>
      <c r="D402" s="15" t="s">
        <v>127</v>
      </c>
      <c r="E402" s="15" t="s">
        <v>60</v>
      </c>
      <c r="F402" s="16">
        <v>481252442.14999998</v>
      </c>
      <c r="G402" s="16">
        <v>352107820.54000002</v>
      </c>
      <c r="H402" s="16">
        <v>73.16</v>
      </c>
      <c r="I402" s="16">
        <v>400</v>
      </c>
      <c r="J402" s="16">
        <v>236.69</v>
      </c>
      <c r="K402" s="16">
        <f t="shared" si="12"/>
        <v>59.172499999999999</v>
      </c>
      <c r="L402" s="16">
        <v>721335.04</v>
      </c>
      <c r="M402" s="16">
        <v>782179.46</v>
      </c>
      <c r="N402" s="16">
        <v>108.43</v>
      </c>
      <c r="O402" s="11">
        <v>55251148.899999999</v>
      </c>
      <c r="P402" s="11">
        <v>32714552.149999999</v>
      </c>
      <c r="Q402" s="11">
        <v>0</v>
      </c>
      <c r="R402" s="11">
        <v>0</v>
      </c>
      <c r="S402" s="11">
        <v>18180401.550000001</v>
      </c>
      <c r="T402" s="11">
        <v>0</v>
      </c>
      <c r="U402" s="16">
        <v>16679079.460000001</v>
      </c>
      <c r="V402" s="16">
        <v>18277592.760000002</v>
      </c>
      <c r="W402" s="10">
        <f ca="1">SUMIF(employeewise_report_16569168472!$C$1:$O$2593,D402,employeewise_report_16569168472!$O$1:$O$2593)</f>
        <v>18277592.759999998</v>
      </c>
      <c r="X402" s="10">
        <f t="shared" ca="1" si="13"/>
        <v>0</v>
      </c>
      <c r="Y402" s="16">
        <v>109.58</v>
      </c>
      <c r="Z402" s="16">
        <v>0</v>
      </c>
      <c r="AA402" s="16">
        <v>0</v>
      </c>
      <c r="AB402" s="16">
        <v>0</v>
      </c>
      <c r="AC402" s="16">
        <v>14.28</v>
      </c>
      <c r="AD402" s="16">
        <v>16.940000000000001</v>
      </c>
      <c r="AE402" s="16">
        <v>100</v>
      </c>
      <c r="AF402" s="16">
        <v>2.66</v>
      </c>
      <c r="AG402" s="16">
        <v>0</v>
      </c>
      <c r="AH402" s="16">
        <v>0</v>
      </c>
      <c r="AI402" s="16">
        <v>0</v>
      </c>
      <c r="AJ402" s="16">
        <v>0</v>
      </c>
      <c r="AK402" s="16">
        <v>45</v>
      </c>
      <c r="AL402" s="16">
        <v>169000</v>
      </c>
      <c r="AM402" s="16">
        <v>169000</v>
      </c>
      <c r="AN402" s="16">
        <v>2112.5</v>
      </c>
      <c r="AO402" s="16">
        <v>3.75</v>
      </c>
      <c r="AP402" s="16">
        <v>1980</v>
      </c>
      <c r="AQ402" s="16">
        <v>0</v>
      </c>
      <c r="AR402" s="16">
        <v>0</v>
      </c>
      <c r="AS402" s="16">
        <v>864.5</v>
      </c>
      <c r="AT402" s="16">
        <v>0</v>
      </c>
      <c r="AU402" s="16">
        <v>0</v>
      </c>
      <c r="AV402" s="16">
        <v>0</v>
      </c>
      <c r="AW402" s="16">
        <v>0</v>
      </c>
      <c r="AX402" s="16">
        <v>0</v>
      </c>
      <c r="AY402" s="16">
        <v>0</v>
      </c>
      <c r="AZ402" s="16">
        <v>4957</v>
      </c>
    </row>
    <row r="403" spans="1:52" hidden="1" x14ac:dyDescent="0.3">
      <c r="A403" s="15" t="s">
        <v>119</v>
      </c>
      <c r="B403" s="15" t="s">
        <v>19</v>
      </c>
      <c r="C403" s="15">
        <v>4411</v>
      </c>
      <c r="D403" s="15" t="s">
        <v>146</v>
      </c>
      <c r="E403" s="15" t="s">
        <v>60</v>
      </c>
      <c r="F403" s="16">
        <v>481252442.14999998</v>
      </c>
      <c r="G403" s="16">
        <v>352107820.54000002</v>
      </c>
      <c r="H403" s="16">
        <v>73.16</v>
      </c>
      <c r="I403" s="16">
        <v>400</v>
      </c>
      <c r="J403" s="16">
        <v>236.69</v>
      </c>
      <c r="K403" s="16">
        <f t="shared" si="12"/>
        <v>59.172499999999999</v>
      </c>
      <c r="L403" s="16">
        <v>721335.04</v>
      </c>
      <c r="M403" s="16">
        <v>782179.46</v>
      </c>
      <c r="N403" s="16">
        <v>108.43</v>
      </c>
      <c r="O403" s="11">
        <v>55251148.899999999</v>
      </c>
      <c r="P403" s="11">
        <v>32714552.149999999</v>
      </c>
      <c r="Q403" s="11">
        <v>0</v>
      </c>
      <c r="R403" s="11">
        <v>0</v>
      </c>
      <c r="S403" s="11">
        <v>18180401.550000001</v>
      </c>
      <c r="T403" s="11">
        <v>0</v>
      </c>
      <c r="U403" s="16">
        <v>1717555.34</v>
      </c>
      <c r="V403" s="16">
        <v>916406.46</v>
      </c>
      <c r="W403" s="10">
        <f ca="1">SUMIF(employeewise_report_16569168472!$C$1:$O$2593,D403,employeewise_report_16569168472!$O$1:$O$2593)</f>
        <v>916406.46</v>
      </c>
      <c r="X403" s="10">
        <f t="shared" ca="1" si="13"/>
        <v>0</v>
      </c>
      <c r="Y403" s="16">
        <v>53.36</v>
      </c>
      <c r="Z403" s="16">
        <v>801148.88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7</v>
      </c>
      <c r="AL403" s="12">
        <v>25000</v>
      </c>
      <c r="AM403" s="12">
        <v>25000</v>
      </c>
      <c r="AN403" s="12">
        <v>0</v>
      </c>
      <c r="AO403" s="16">
        <v>0</v>
      </c>
      <c r="AP403" s="16">
        <v>0</v>
      </c>
      <c r="AQ403" s="11">
        <v>0</v>
      </c>
      <c r="AR403" s="16">
        <v>0</v>
      </c>
      <c r="AS403" s="16">
        <v>0</v>
      </c>
      <c r="AT403" s="16">
        <v>0</v>
      </c>
      <c r="AU403" s="16">
        <v>0</v>
      </c>
      <c r="AV403" s="16">
        <v>0</v>
      </c>
      <c r="AW403" s="16">
        <v>0</v>
      </c>
      <c r="AX403" s="16">
        <v>0</v>
      </c>
      <c r="AY403" s="16">
        <v>0</v>
      </c>
      <c r="AZ403" s="16">
        <v>0</v>
      </c>
    </row>
    <row r="404" spans="1:52" hidden="1" x14ac:dyDescent="0.3">
      <c r="A404" s="15" t="s">
        <v>119</v>
      </c>
      <c r="B404" s="15" t="s">
        <v>19</v>
      </c>
      <c r="C404" s="15">
        <v>4412</v>
      </c>
      <c r="D404" s="15" t="s">
        <v>145</v>
      </c>
      <c r="E404" s="15" t="s">
        <v>60</v>
      </c>
      <c r="F404" s="16">
        <v>481252442.14999998</v>
      </c>
      <c r="G404" s="16">
        <v>352107820.54000002</v>
      </c>
      <c r="H404" s="16">
        <v>73.16</v>
      </c>
      <c r="I404" s="16">
        <v>400</v>
      </c>
      <c r="J404" s="16">
        <v>236.69</v>
      </c>
      <c r="K404" s="16">
        <f t="shared" si="12"/>
        <v>59.172499999999999</v>
      </c>
      <c r="L404" s="16">
        <v>721335.04</v>
      </c>
      <c r="M404" s="16">
        <v>782179.46</v>
      </c>
      <c r="N404" s="16">
        <v>108.43</v>
      </c>
      <c r="O404" s="11">
        <v>55251148.899999999</v>
      </c>
      <c r="P404" s="11">
        <v>32714552.149999999</v>
      </c>
      <c r="Q404" s="11">
        <v>0</v>
      </c>
      <c r="R404" s="11">
        <v>0</v>
      </c>
      <c r="S404" s="11">
        <v>18180401.550000001</v>
      </c>
      <c r="T404" s="11">
        <v>0</v>
      </c>
      <c r="U404" s="16">
        <v>1717555.34</v>
      </c>
      <c r="V404" s="16">
        <v>540733.72</v>
      </c>
      <c r="W404" s="10">
        <f ca="1">SUMIF(employeewise_report_16569168472!$C$1:$O$2593,D404,employeewise_report_16569168472!$O$1:$O$2593)</f>
        <v>540733.72</v>
      </c>
      <c r="X404" s="10">
        <f t="shared" ca="1" si="13"/>
        <v>0</v>
      </c>
      <c r="Y404" s="16">
        <v>31.48</v>
      </c>
      <c r="Z404" s="16">
        <v>1176821.6200000001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8</v>
      </c>
      <c r="AL404" s="12">
        <v>18500</v>
      </c>
      <c r="AM404" s="12">
        <v>18500</v>
      </c>
      <c r="AN404" s="12">
        <v>0</v>
      </c>
      <c r="AO404" s="16">
        <v>0</v>
      </c>
      <c r="AP404" s="16">
        <v>0</v>
      </c>
      <c r="AQ404" s="11">
        <v>0</v>
      </c>
      <c r="AR404" s="16">
        <v>0</v>
      </c>
      <c r="AS404" s="16">
        <v>0</v>
      </c>
      <c r="AT404" s="16">
        <v>0</v>
      </c>
      <c r="AU404" s="16">
        <v>0</v>
      </c>
      <c r="AV404" s="16">
        <v>0</v>
      </c>
      <c r="AW404" s="16">
        <v>0</v>
      </c>
      <c r="AX404" s="16">
        <v>0</v>
      </c>
      <c r="AY404" s="16">
        <v>0</v>
      </c>
      <c r="AZ404" s="16">
        <v>0</v>
      </c>
    </row>
    <row r="405" spans="1:52" hidden="1" x14ac:dyDescent="0.3">
      <c r="A405" s="1" t="s">
        <v>84</v>
      </c>
      <c r="B405" s="1" t="s">
        <v>19</v>
      </c>
      <c r="C405" s="1">
        <v>4413</v>
      </c>
      <c r="D405" s="1" t="s">
        <v>87</v>
      </c>
      <c r="E405" s="1" t="s">
        <v>17</v>
      </c>
      <c r="F405" s="3">
        <v>143374526</v>
      </c>
      <c r="G405" s="3">
        <v>138557890.38999999</v>
      </c>
      <c r="H405" s="3">
        <v>96.64</v>
      </c>
      <c r="I405" s="3">
        <v>65</v>
      </c>
      <c r="J405" s="3">
        <v>61.88</v>
      </c>
      <c r="K405" s="3">
        <f t="shared" si="12"/>
        <v>95.2</v>
      </c>
      <c r="L405" s="3">
        <v>345345</v>
      </c>
      <c r="M405" s="3">
        <v>338391.6</v>
      </c>
      <c r="N405" s="3">
        <v>97.99</v>
      </c>
      <c r="O405" s="11">
        <v>15445405.609999999</v>
      </c>
      <c r="P405" s="11">
        <v>11378390.43</v>
      </c>
      <c r="Q405" s="11">
        <v>70</v>
      </c>
      <c r="R405" s="11">
        <v>0</v>
      </c>
      <c r="S405" s="11">
        <v>8194675.7199999997</v>
      </c>
      <c r="T405" s="11">
        <v>0</v>
      </c>
      <c r="U405" s="3">
        <v>1070777.3</v>
      </c>
      <c r="V405" s="3">
        <v>1318216.3600000001</v>
      </c>
      <c r="W405" s="10">
        <f ca="1">SUMIF(employeewise_report_16569168472!$C$1:$O$2593,D405,employeewise_report_16569168472!$O$1:$O$2593)</f>
        <v>1318216.3600000001</v>
      </c>
      <c r="X405" s="10">
        <f t="shared" ca="1" si="13"/>
        <v>0</v>
      </c>
      <c r="Y405" s="3">
        <v>123.11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6</v>
      </c>
      <c r="AL405" s="3">
        <v>39000</v>
      </c>
      <c r="AM405" s="3">
        <v>38000</v>
      </c>
      <c r="AN405" s="3">
        <v>0</v>
      </c>
      <c r="AO405" s="3">
        <v>0</v>
      </c>
      <c r="AP405" s="3">
        <v>4455</v>
      </c>
      <c r="AQ405" s="3">
        <v>2320.61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6775.61</v>
      </c>
    </row>
    <row r="406" spans="1:52" hidden="1" x14ac:dyDescent="0.3">
      <c r="A406" s="9" t="s">
        <v>422</v>
      </c>
      <c r="B406" s="9" t="s">
        <v>19</v>
      </c>
      <c r="C406" s="9">
        <v>4415</v>
      </c>
      <c r="D406" s="9" t="s">
        <v>435</v>
      </c>
      <c r="E406" s="9" t="s">
        <v>60</v>
      </c>
      <c r="F406" s="10">
        <v>700885293.10000002</v>
      </c>
      <c r="G406" s="10">
        <v>605740730.62</v>
      </c>
      <c r="H406" s="10">
        <v>86.43</v>
      </c>
      <c r="I406" s="10">
        <v>630</v>
      </c>
      <c r="J406" s="10">
        <v>512.16</v>
      </c>
      <c r="K406" s="10">
        <f t="shared" si="12"/>
        <v>81.295238095238091</v>
      </c>
      <c r="L406" s="10">
        <v>1558298.7</v>
      </c>
      <c r="M406" s="10">
        <v>1041917.11</v>
      </c>
      <c r="N406" s="10">
        <v>66.86</v>
      </c>
      <c r="O406" s="11">
        <v>79153861.75</v>
      </c>
      <c r="P406" s="11">
        <v>65493954.799999997</v>
      </c>
      <c r="Q406" s="11">
        <v>85</v>
      </c>
      <c r="R406" s="11">
        <v>0</v>
      </c>
      <c r="S406" s="11">
        <v>52278949.079999998</v>
      </c>
      <c r="T406" s="11">
        <v>0</v>
      </c>
      <c r="U406" s="10">
        <v>10969537.42</v>
      </c>
      <c r="V406" s="10">
        <v>866364</v>
      </c>
      <c r="W406" s="10">
        <f ca="1">SUMIF(employeewise_report_16569168472!$C$1:$O$2593,D406,employeewise_report_16569168472!$O$1:$O$2593)</f>
        <v>866364</v>
      </c>
      <c r="X406" s="10">
        <f t="shared" ca="1" si="13"/>
        <v>0</v>
      </c>
      <c r="Y406" s="10">
        <v>7.9</v>
      </c>
      <c r="Z406" s="10">
        <v>10103173.42</v>
      </c>
      <c r="AA406" s="10">
        <v>0</v>
      </c>
      <c r="AB406" s="10">
        <v>0</v>
      </c>
      <c r="AC406" s="10">
        <v>14.18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10">
        <v>0</v>
      </c>
      <c r="AJ406" s="10">
        <v>0</v>
      </c>
      <c r="AK406" s="10">
        <v>1</v>
      </c>
      <c r="AL406" s="12">
        <v>5000</v>
      </c>
      <c r="AM406" s="12">
        <v>5000</v>
      </c>
      <c r="AN406" s="12">
        <v>0</v>
      </c>
      <c r="AO406" s="10">
        <v>0</v>
      </c>
      <c r="AP406" s="10">
        <v>0</v>
      </c>
      <c r="AQ406" s="11">
        <v>1489.32</v>
      </c>
      <c r="AR406" s="10">
        <v>0</v>
      </c>
      <c r="AS406" s="10">
        <v>0</v>
      </c>
      <c r="AT406" s="10">
        <v>0</v>
      </c>
      <c r="AU406" s="10">
        <v>0</v>
      </c>
      <c r="AV406" s="10">
        <v>0</v>
      </c>
      <c r="AW406" s="10">
        <v>0</v>
      </c>
      <c r="AX406" s="10">
        <v>0</v>
      </c>
      <c r="AY406" s="10">
        <v>0</v>
      </c>
      <c r="AZ406" s="10">
        <v>1489.32</v>
      </c>
    </row>
    <row r="407" spans="1:52" hidden="1" x14ac:dyDescent="0.3">
      <c r="A407" s="15" t="s">
        <v>168</v>
      </c>
      <c r="B407" s="15" t="s">
        <v>19</v>
      </c>
      <c r="C407" s="15">
        <v>4421</v>
      </c>
      <c r="D407" s="15" t="s">
        <v>175</v>
      </c>
      <c r="E407" s="15" t="s">
        <v>17</v>
      </c>
      <c r="F407" s="16">
        <v>379893557.14999998</v>
      </c>
      <c r="G407" s="16">
        <v>286717574.06</v>
      </c>
      <c r="H407" s="16">
        <v>75.47</v>
      </c>
      <c r="I407" s="16">
        <v>300</v>
      </c>
      <c r="J407" s="16">
        <v>199.77</v>
      </c>
      <c r="K407" s="16">
        <f t="shared" si="12"/>
        <v>66.59</v>
      </c>
      <c r="L407" s="16">
        <v>558503.4</v>
      </c>
      <c r="M407" s="16">
        <v>635169.03</v>
      </c>
      <c r="N407" s="16">
        <v>113.73</v>
      </c>
      <c r="O407" s="11">
        <v>44160639.700000003</v>
      </c>
      <c r="P407" s="11">
        <v>28530419.620000001</v>
      </c>
      <c r="Q407" s="11">
        <v>0</v>
      </c>
      <c r="R407" s="11">
        <v>0</v>
      </c>
      <c r="S407" s="11">
        <v>20184620.73</v>
      </c>
      <c r="T407" s="11">
        <v>0</v>
      </c>
      <c r="U407" s="16">
        <v>28213559.800000001</v>
      </c>
      <c r="V407" s="16">
        <v>7571868.1100000003</v>
      </c>
      <c r="W407" s="10">
        <f ca="1">SUMIF(employeewise_report_16569168472!$C$1:$O$2593,D407,employeewise_report_16569168472!$O$1:$O$2593)</f>
        <v>7571868.1099999994</v>
      </c>
      <c r="X407" s="10">
        <f t="shared" ca="1" si="13"/>
        <v>0</v>
      </c>
      <c r="Y407" s="16">
        <v>26.84</v>
      </c>
      <c r="Z407" s="16">
        <v>20641691.690000001</v>
      </c>
      <c r="AA407" s="16">
        <v>0</v>
      </c>
      <c r="AB407" s="16">
        <v>0</v>
      </c>
      <c r="AC407" s="16">
        <v>22.75</v>
      </c>
      <c r="AD407" s="16">
        <v>4.9400000000000004</v>
      </c>
      <c r="AE407" s="16">
        <v>21.71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4</v>
      </c>
      <c r="AL407" s="12">
        <v>18000</v>
      </c>
      <c r="AM407" s="12">
        <v>18000</v>
      </c>
      <c r="AN407" s="12">
        <v>0</v>
      </c>
      <c r="AO407" s="16">
        <v>0</v>
      </c>
      <c r="AP407" s="16">
        <v>0</v>
      </c>
      <c r="AQ407" s="11">
        <v>0</v>
      </c>
      <c r="AR407" s="16">
        <v>0</v>
      </c>
      <c r="AS407" s="16">
        <v>0</v>
      </c>
      <c r="AT407" s="16">
        <v>0</v>
      </c>
      <c r="AU407" s="16">
        <v>0</v>
      </c>
      <c r="AV407" s="16">
        <v>0</v>
      </c>
      <c r="AW407" s="16">
        <v>0</v>
      </c>
      <c r="AX407" s="16">
        <v>0</v>
      </c>
      <c r="AY407" s="16">
        <v>0</v>
      </c>
      <c r="AZ407" s="16">
        <v>0</v>
      </c>
    </row>
    <row r="408" spans="1:52" hidden="1" x14ac:dyDescent="0.3">
      <c r="A408" s="15" t="s">
        <v>103</v>
      </c>
      <c r="B408" s="15" t="s">
        <v>19</v>
      </c>
      <c r="C408" s="15">
        <v>4427</v>
      </c>
      <c r="D408" s="15" t="s">
        <v>117</v>
      </c>
      <c r="E408" s="15" t="s">
        <v>63</v>
      </c>
      <c r="F408" s="16">
        <v>103583792.79000001</v>
      </c>
      <c r="G408" s="16">
        <v>82765661.049999997</v>
      </c>
      <c r="H408" s="16">
        <v>79.900000000000006</v>
      </c>
      <c r="I408" s="16">
        <v>87</v>
      </c>
      <c r="J408" s="16">
        <v>41.84</v>
      </c>
      <c r="K408" s="16">
        <f t="shared" si="12"/>
        <v>48.09195402298851</v>
      </c>
      <c r="L408" s="16">
        <v>223946.45</v>
      </c>
      <c r="M408" s="16">
        <v>431717.51</v>
      </c>
      <c r="N408" s="16">
        <v>192.78</v>
      </c>
      <c r="O408" s="11">
        <v>14022636.890000001</v>
      </c>
      <c r="P408" s="11">
        <v>7429719.5499999998</v>
      </c>
      <c r="Q408" s="11">
        <v>0</v>
      </c>
      <c r="R408" s="11">
        <v>0</v>
      </c>
      <c r="S408" s="11">
        <v>5481485.0199999996</v>
      </c>
      <c r="T408" s="11">
        <v>0</v>
      </c>
      <c r="U408" s="16">
        <v>1356062.39</v>
      </c>
      <c r="V408" s="16">
        <v>1394483.2</v>
      </c>
      <c r="W408" s="10">
        <f ca="1">SUMIF(employeewise_report_16569168472!$C$1:$O$2593,D408,employeewise_report_16569168472!$O$1:$O$2593)</f>
        <v>1394483.2</v>
      </c>
      <c r="X408" s="10">
        <f t="shared" ca="1" si="13"/>
        <v>0</v>
      </c>
      <c r="Y408" s="16">
        <v>102.83</v>
      </c>
      <c r="Z408" s="16">
        <v>0</v>
      </c>
      <c r="AA408" s="16">
        <v>0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10</v>
      </c>
      <c r="AL408" s="16">
        <v>68000</v>
      </c>
      <c r="AM408" s="16">
        <v>68000</v>
      </c>
      <c r="AN408" s="16">
        <v>587.5</v>
      </c>
      <c r="AO408" s="16">
        <v>1.25</v>
      </c>
      <c r="AP408" s="16">
        <v>5610</v>
      </c>
      <c r="AQ408" s="16">
        <v>0</v>
      </c>
      <c r="AR408" s="16">
        <v>0</v>
      </c>
      <c r="AS408" s="16">
        <v>0</v>
      </c>
      <c r="AT408" s="16">
        <v>0</v>
      </c>
      <c r="AU408" s="16">
        <v>0</v>
      </c>
      <c r="AV408" s="16">
        <v>0</v>
      </c>
      <c r="AW408" s="16">
        <v>0</v>
      </c>
      <c r="AX408" s="16">
        <v>0</v>
      </c>
      <c r="AY408" s="16">
        <v>0</v>
      </c>
      <c r="AZ408" s="16">
        <v>6197.5</v>
      </c>
    </row>
    <row r="409" spans="1:52" hidden="1" x14ac:dyDescent="0.3">
      <c r="A409" s="15" t="s">
        <v>103</v>
      </c>
      <c r="B409" s="15" t="s">
        <v>19</v>
      </c>
      <c r="C409" s="15">
        <v>4428</v>
      </c>
      <c r="D409" s="15" t="s">
        <v>108</v>
      </c>
      <c r="E409" s="15" t="s">
        <v>60</v>
      </c>
      <c r="F409" s="16">
        <v>103583792.79000001</v>
      </c>
      <c r="G409" s="16">
        <v>82765661.049999997</v>
      </c>
      <c r="H409" s="16">
        <v>79.900000000000006</v>
      </c>
      <c r="I409" s="16">
        <v>87</v>
      </c>
      <c r="J409" s="16">
        <v>41.84</v>
      </c>
      <c r="K409" s="16">
        <f t="shared" si="12"/>
        <v>48.09195402298851</v>
      </c>
      <c r="L409" s="16">
        <v>223946.45</v>
      </c>
      <c r="M409" s="16">
        <v>431717.51</v>
      </c>
      <c r="N409" s="16">
        <v>192.78</v>
      </c>
      <c r="O409" s="11">
        <v>14022636.890000001</v>
      </c>
      <c r="P409" s="11">
        <v>7429719.5499999998</v>
      </c>
      <c r="Q409" s="11">
        <v>0</v>
      </c>
      <c r="R409" s="11">
        <v>0</v>
      </c>
      <c r="S409" s="11">
        <v>5481485.0199999996</v>
      </c>
      <c r="T409" s="11">
        <v>0</v>
      </c>
      <c r="U409" s="16">
        <v>9425275.0999999996</v>
      </c>
      <c r="V409" s="16">
        <v>8876114.75</v>
      </c>
      <c r="W409" s="10">
        <f ca="1">SUMIF(employeewise_report_16569168472!$C$1:$O$2593,D409,employeewise_report_16569168472!$O$1:$O$2593)</f>
        <v>8876114.75</v>
      </c>
      <c r="X409" s="10">
        <f t="shared" ca="1" si="13"/>
        <v>0</v>
      </c>
      <c r="Y409" s="16">
        <v>94.17</v>
      </c>
      <c r="Z409" s="16">
        <v>0</v>
      </c>
      <c r="AA409" s="16">
        <v>0</v>
      </c>
      <c r="AB409" s="16">
        <v>0</v>
      </c>
      <c r="AC409" s="16">
        <v>8.2899999999999991</v>
      </c>
      <c r="AD409" s="16">
        <v>3.47</v>
      </c>
      <c r="AE409" s="16">
        <v>41.86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20</v>
      </c>
      <c r="AL409" s="16">
        <v>108500</v>
      </c>
      <c r="AM409" s="16">
        <v>108500</v>
      </c>
      <c r="AN409" s="16">
        <v>1246.25</v>
      </c>
      <c r="AO409" s="16">
        <v>3.25</v>
      </c>
      <c r="AP409" s="16">
        <v>1800</v>
      </c>
      <c r="AQ409" s="16">
        <v>0</v>
      </c>
      <c r="AR409" s="16">
        <v>0</v>
      </c>
      <c r="AS409" s="16">
        <v>0</v>
      </c>
      <c r="AT409" s="16">
        <v>0</v>
      </c>
      <c r="AU409" s="16">
        <v>0</v>
      </c>
      <c r="AV409" s="16">
        <v>0</v>
      </c>
      <c r="AW409" s="16">
        <v>0</v>
      </c>
      <c r="AX409" s="16">
        <v>0</v>
      </c>
      <c r="AY409" s="16">
        <v>0</v>
      </c>
      <c r="AZ409" s="16">
        <v>3046.25</v>
      </c>
    </row>
    <row r="410" spans="1:52" hidden="1" x14ac:dyDescent="0.3">
      <c r="A410" s="1" t="s">
        <v>56</v>
      </c>
      <c r="B410" s="1" t="s">
        <v>19</v>
      </c>
      <c r="C410" s="1">
        <v>4429</v>
      </c>
      <c r="D410" s="1" t="s">
        <v>78</v>
      </c>
      <c r="E410" s="1" t="s">
        <v>17</v>
      </c>
      <c r="F410" s="3">
        <v>196132287</v>
      </c>
      <c r="G410" s="3">
        <v>199876752.53</v>
      </c>
      <c r="H410" s="3">
        <v>101.91</v>
      </c>
      <c r="I410" s="3">
        <v>190</v>
      </c>
      <c r="J410" s="3">
        <v>172.19</v>
      </c>
      <c r="K410" s="3">
        <f t="shared" si="12"/>
        <v>90.626315789473693</v>
      </c>
      <c r="L410" s="3">
        <v>410537.4</v>
      </c>
      <c r="M410" s="3">
        <v>528275.93000000005</v>
      </c>
      <c r="N410" s="3">
        <v>128.68</v>
      </c>
      <c r="O410" s="11">
        <v>24531939.059999999</v>
      </c>
      <c r="P410" s="11">
        <v>21308817.710000001</v>
      </c>
      <c r="Q410" s="11">
        <v>85</v>
      </c>
      <c r="R410" s="11">
        <v>0</v>
      </c>
      <c r="S410" s="11">
        <v>1100592</v>
      </c>
      <c r="T410" s="11">
        <v>0</v>
      </c>
      <c r="U410" s="3">
        <v>1466081.29</v>
      </c>
      <c r="V410" s="3">
        <v>784686.95</v>
      </c>
      <c r="W410" s="10">
        <f ca="1">SUMIF(employeewise_report_16569168472!$C$1:$O$2593,D410,employeewise_report_16569168472!$O$1:$O$2593)</f>
        <v>784686.95</v>
      </c>
      <c r="X410" s="10">
        <f t="shared" ca="1" si="13"/>
        <v>0</v>
      </c>
      <c r="Y410" s="3">
        <v>53.52</v>
      </c>
      <c r="Z410" s="3">
        <v>681394.34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8</v>
      </c>
      <c r="AL410" s="12">
        <v>37000</v>
      </c>
      <c r="AM410" s="12">
        <v>37000</v>
      </c>
      <c r="AN410" s="12">
        <v>250</v>
      </c>
      <c r="AO410" s="3">
        <v>1</v>
      </c>
      <c r="AP410" s="3">
        <v>0</v>
      </c>
      <c r="AQ410" s="11">
        <v>2736.09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2986.09</v>
      </c>
    </row>
    <row r="411" spans="1:52" hidden="1" x14ac:dyDescent="0.3">
      <c r="A411" s="1" t="s">
        <v>56</v>
      </c>
      <c r="B411" s="1" t="s">
        <v>19</v>
      </c>
      <c r="C411" s="1">
        <v>4430</v>
      </c>
      <c r="D411" s="1" t="s">
        <v>61</v>
      </c>
      <c r="E411" s="1" t="s">
        <v>17</v>
      </c>
      <c r="F411" s="3">
        <v>196132287</v>
      </c>
      <c r="G411" s="3">
        <v>199876752.53</v>
      </c>
      <c r="H411" s="3">
        <v>101.91</v>
      </c>
      <c r="I411" s="3">
        <v>190</v>
      </c>
      <c r="J411" s="3">
        <v>172.19</v>
      </c>
      <c r="K411" s="3">
        <f t="shared" si="12"/>
        <v>90.626315789473693</v>
      </c>
      <c r="L411" s="3">
        <v>410537.4</v>
      </c>
      <c r="M411" s="3">
        <v>528275.93000000005</v>
      </c>
      <c r="N411" s="3">
        <v>128.68</v>
      </c>
      <c r="O411" s="11">
        <v>24531939.059999999</v>
      </c>
      <c r="P411" s="11">
        <v>21308817.710000001</v>
      </c>
      <c r="Q411" s="11">
        <v>85</v>
      </c>
      <c r="R411" s="11">
        <v>0</v>
      </c>
      <c r="S411" s="11">
        <v>1100592</v>
      </c>
      <c r="T411" s="11">
        <v>0</v>
      </c>
      <c r="U411" s="3">
        <v>13346154.880000001</v>
      </c>
      <c r="V411" s="3">
        <v>11224507.91</v>
      </c>
      <c r="W411" s="10">
        <f ca="1">SUMIF(employeewise_report_16569168472!$C$1:$O$2593,D411,employeewise_report_16569168472!$O$1:$O$2593)</f>
        <v>11224507.91</v>
      </c>
      <c r="X411" s="10">
        <f t="shared" ca="1" si="13"/>
        <v>0</v>
      </c>
      <c r="Y411" s="3">
        <v>84.1</v>
      </c>
      <c r="Z411" s="3">
        <v>2121646.9700000002</v>
      </c>
      <c r="AA411" s="3">
        <v>0</v>
      </c>
      <c r="AB411" s="3">
        <v>0</v>
      </c>
      <c r="AC411" s="3">
        <v>13.35</v>
      </c>
      <c r="AD411" s="3">
        <v>17.64</v>
      </c>
      <c r="AE411" s="3">
        <v>100</v>
      </c>
      <c r="AF411" s="3">
        <v>4.29</v>
      </c>
      <c r="AG411" s="3">
        <v>0</v>
      </c>
      <c r="AH411" s="3">
        <v>0</v>
      </c>
      <c r="AI411" s="3">
        <v>0</v>
      </c>
      <c r="AJ411" s="3">
        <v>0</v>
      </c>
      <c r="AK411" s="3" t="s">
        <v>654</v>
      </c>
      <c r="AL411" s="3">
        <v>0</v>
      </c>
      <c r="AM411" s="3">
        <v>0</v>
      </c>
      <c r="AN411" s="3">
        <v>0</v>
      </c>
      <c r="AO411" s="3">
        <v>0</v>
      </c>
      <c r="AP411" s="3">
        <v>2805</v>
      </c>
      <c r="AQ411" s="3">
        <v>2736.09</v>
      </c>
      <c r="AR411" s="3">
        <v>3300</v>
      </c>
      <c r="AS411" s="3">
        <v>1930.5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10771.59</v>
      </c>
    </row>
    <row r="412" spans="1:52" hidden="1" x14ac:dyDescent="0.3">
      <c r="A412" s="1" t="s">
        <v>56</v>
      </c>
      <c r="B412" s="1" t="s">
        <v>19</v>
      </c>
      <c r="C412" s="1">
        <v>4433</v>
      </c>
      <c r="D412" s="1" t="s">
        <v>75</v>
      </c>
      <c r="E412" s="1" t="s">
        <v>17</v>
      </c>
      <c r="F412" s="3">
        <v>196132287</v>
      </c>
      <c r="G412" s="3">
        <v>199876752.53</v>
      </c>
      <c r="H412" s="3">
        <v>101.91</v>
      </c>
      <c r="I412" s="3">
        <v>190</v>
      </c>
      <c r="J412" s="3">
        <v>172.19</v>
      </c>
      <c r="K412" s="3">
        <f t="shared" si="12"/>
        <v>90.626315789473693</v>
      </c>
      <c r="L412" s="3">
        <v>410537.4</v>
      </c>
      <c r="M412" s="3">
        <v>528275.93000000005</v>
      </c>
      <c r="N412" s="3">
        <v>128.68</v>
      </c>
      <c r="O412" s="11">
        <v>24531939.059999999</v>
      </c>
      <c r="P412" s="11">
        <v>21308817.710000001</v>
      </c>
      <c r="Q412" s="11">
        <v>85</v>
      </c>
      <c r="R412" s="11">
        <v>0</v>
      </c>
      <c r="S412" s="11">
        <v>1100592</v>
      </c>
      <c r="T412" s="11">
        <v>0</v>
      </c>
      <c r="U412" s="3">
        <v>13307283.68</v>
      </c>
      <c r="V412" s="3">
        <v>10776712.51</v>
      </c>
      <c r="W412" s="10">
        <f ca="1">SUMIF(employeewise_report_16569168472!$C$1:$O$2593,D412,employeewise_report_16569168472!$O$1:$O$2593)</f>
        <v>10776712.51</v>
      </c>
      <c r="X412" s="10">
        <f t="shared" ca="1" si="13"/>
        <v>0</v>
      </c>
      <c r="Y412" s="3">
        <v>80.98</v>
      </c>
      <c r="Z412" s="3">
        <v>2530571.17</v>
      </c>
      <c r="AA412" s="3">
        <v>0</v>
      </c>
      <c r="AB412" s="3">
        <v>0</v>
      </c>
      <c r="AC412" s="3">
        <v>13.35</v>
      </c>
      <c r="AD412" s="3">
        <v>8.1999999999999993</v>
      </c>
      <c r="AE412" s="3">
        <v>61.42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14</v>
      </c>
      <c r="AL412" s="3">
        <v>101000</v>
      </c>
      <c r="AM412" s="3">
        <v>101000</v>
      </c>
      <c r="AN412" s="3">
        <v>1007.5</v>
      </c>
      <c r="AO412" s="3">
        <v>2.25</v>
      </c>
      <c r="AP412" s="3">
        <v>2805</v>
      </c>
      <c r="AQ412" s="3">
        <v>2736.09</v>
      </c>
      <c r="AR412" s="3">
        <v>1815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8363.59</v>
      </c>
    </row>
    <row r="413" spans="1:52" hidden="1" x14ac:dyDescent="0.3">
      <c r="A413" s="1" t="s">
        <v>56</v>
      </c>
      <c r="B413" s="1" t="s">
        <v>19</v>
      </c>
      <c r="C413" s="1">
        <v>4436</v>
      </c>
      <c r="D413" s="1" t="s">
        <v>59</v>
      </c>
      <c r="E413" s="1" t="s">
        <v>60</v>
      </c>
      <c r="F413" s="3">
        <v>196132287</v>
      </c>
      <c r="G413" s="3">
        <v>199876752.53</v>
      </c>
      <c r="H413" s="3">
        <v>101.91</v>
      </c>
      <c r="I413" s="3">
        <v>190</v>
      </c>
      <c r="J413" s="3">
        <v>172.19</v>
      </c>
      <c r="K413" s="3">
        <f t="shared" si="12"/>
        <v>90.626315789473693</v>
      </c>
      <c r="L413" s="3">
        <v>410537.4</v>
      </c>
      <c r="M413" s="3">
        <v>528275.93000000005</v>
      </c>
      <c r="N413" s="3">
        <v>128.68</v>
      </c>
      <c r="O413" s="11">
        <v>24531939.059999999</v>
      </c>
      <c r="P413" s="11">
        <v>21308817.710000001</v>
      </c>
      <c r="Q413" s="11">
        <v>85</v>
      </c>
      <c r="R413" s="11">
        <v>0</v>
      </c>
      <c r="S413" s="11">
        <v>1100592</v>
      </c>
      <c r="T413" s="11">
        <v>0</v>
      </c>
      <c r="U413" s="3">
        <v>8492695.5099999998</v>
      </c>
      <c r="V413" s="3">
        <v>14558950.93</v>
      </c>
      <c r="W413" s="10">
        <f ca="1">SUMIF(employeewise_report_16569168472!$C$1:$O$2593,D413,employeewise_report_16569168472!$O$1:$O$2593)</f>
        <v>14558950.93</v>
      </c>
      <c r="X413" s="10">
        <f t="shared" ca="1" si="13"/>
        <v>0</v>
      </c>
      <c r="Y413" s="3">
        <v>171.43</v>
      </c>
      <c r="Z413" s="3">
        <v>0</v>
      </c>
      <c r="AA413" s="3">
        <v>0</v>
      </c>
      <c r="AB413" s="3">
        <v>0</v>
      </c>
      <c r="AC413" s="3">
        <v>8.5</v>
      </c>
      <c r="AD413" s="3">
        <v>14.97</v>
      </c>
      <c r="AE413" s="3">
        <v>100</v>
      </c>
      <c r="AF413" s="3">
        <v>6.47</v>
      </c>
      <c r="AG413" s="3">
        <v>0</v>
      </c>
      <c r="AH413" s="3">
        <v>0</v>
      </c>
      <c r="AI413" s="3">
        <v>0</v>
      </c>
      <c r="AJ413" s="3">
        <v>0</v>
      </c>
      <c r="AK413" s="3">
        <v>5</v>
      </c>
      <c r="AL413" s="3">
        <v>14000</v>
      </c>
      <c r="AM413" s="3">
        <v>14000</v>
      </c>
      <c r="AN413" s="3">
        <v>0</v>
      </c>
      <c r="AO413" s="3">
        <v>0</v>
      </c>
      <c r="AP413" s="3">
        <v>3600</v>
      </c>
      <c r="AQ413" s="3">
        <v>1563.48</v>
      </c>
      <c r="AR413" s="3">
        <v>1800</v>
      </c>
      <c r="AS413" s="3">
        <v>2102.75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9066.23</v>
      </c>
    </row>
    <row r="414" spans="1:52" hidden="1" x14ac:dyDescent="0.3">
      <c r="A414" s="9" t="s">
        <v>422</v>
      </c>
      <c r="B414" s="9" t="s">
        <v>19</v>
      </c>
      <c r="C414" s="9">
        <v>4442</v>
      </c>
      <c r="D414" s="9" t="s">
        <v>434</v>
      </c>
      <c r="E414" s="9" t="s">
        <v>17</v>
      </c>
      <c r="F414" s="10">
        <v>700885293.10000002</v>
      </c>
      <c r="G414" s="10">
        <v>605740730.62</v>
      </c>
      <c r="H414" s="10">
        <v>86.43</v>
      </c>
      <c r="I414" s="10">
        <v>630</v>
      </c>
      <c r="J414" s="10">
        <v>512.16</v>
      </c>
      <c r="K414" s="10">
        <f t="shared" si="12"/>
        <v>81.295238095238091</v>
      </c>
      <c r="L414" s="10">
        <v>1558298.7</v>
      </c>
      <c r="M414" s="10">
        <v>1041917.11</v>
      </c>
      <c r="N414" s="10">
        <v>66.86</v>
      </c>
      <c r="O414" s="11">
        <v>79153861.75</v>
      </c>
      <c r="P414" s="11">
        <v>65493954.799999997</v>
      </c>
      <c r="Q414" s="11">
        <v>85</v>
      </c>
      <c r="R414" s="11">
        <v>0</v>
      </c>
      <c r="S414" s="11">
        <v>52278949.079999998</v>
      </c>
      <c r="T414" s="11">
        <v>0</v>
      </c>
      <c r="U414" s="10">
        <v>11452116.01</v>
      </c>
      <c r="V414" s="10">
        <v>1730050</v>
      </c>
      <c r="W414" s="10">
        <f ca="1">SUMIF(employeewise_report_16569168472!$C$1:$O$2593,D414,employeewise_report_16569168472!$O$1:$O$2593)</f>
        <v>1730050</v>
      </c>
      <c r="X414" s="10">
        <f t="shared" ca="1" si="13"/>
        <v>0</v>
      </c>
      <c r="Y414" s="10">
        <v>15.11</v>
      </c>
      <c r="Z414" s="10">
        <v>9722066.0099999998</v>
      </c>
      <c r="AA414" s="10">
        <v>0</v>
      </c>
      <c r="AB414" s="10">
        <v>0</v>
      </c>
      <c r="AC414" s="10">
        <v>14.86</v>
      </c>
      <c r="AD414" s="10">
        <v>1.35</v>
      </c>
      <c r="AE414" s="10">
        <v>9.08</v>
      </c>
      <c r="AF414" s="10">
        <v>0</v>
      </c>
      <c r="AG414" s="10">
        <v>0</v>
      </c>
      <c r="AH414" s="10">
        <v>0</v>
      </c>
      <c r="AI414" s="10">
        <v>0</v>
      </c>
      <c r="AJ414" s="10">
        <v>0</v>
      </c>
      <c r="AK414" s="10" t="s">
        <v>654</v>
      </c>
      <c r="AL414" s="12">
        <v>0</v>
      </c>
      <c r="AM414" s="12">
        <v>0</v>
      </c>
      <c r="AN414" s="12">
        <v>0</v>
      </c>
      <c r="AO414" s="10">
        <v>0</v>
      </c>
      <c r="AP414" s="10">
        <v>0</v>
      </c>
      <c r="AQ414" s="11">
        <v>1737.54</v>
      </c>
      <c r="AR414" s="10">
        <v>0</v>
      </c>
      <c r="AS414" s="10">
        <v>0</v>
      </c>
      <c r="AT414" s="10">
        <v>0</v>
      </c>
      <c r="AU414" s="10">
        <v>0</v>
      </c>
      <c r="AV414" s="10">
        <v>0</v>
      </c>
      <c r="AW414" s="10">
        <v>0</v>
      </c>
      <c r="AX414" s="10">
        <v>0</v>
      </c>
      <c r="AY414" s="10">
        <v>0</v>
      </c>
      <c r="AZ414" s="10">
        <v>1737.54</v>
      </c>
    </row>
    <row r="415" spans="1:52" hidden="1" x14ac:dyDescent="0.3">
      <c r="A415" s="15" t="s">
        <v>119</v>
      </c>
      <c r="B415" s="15" t="s">
        <v>19</v>
      </c>
      <c r="C415" s="15">
        <v>4443</v>
      </c>
      <c r="D415" s="15" t="s">
        <v>126</v>
      </c>
      <c r="E415" s="15" t="s">
        <v>60</v>
      </c>
      <c r="F415" s="16">
        <v>481252442.14999998</v>
      </c>
      <c r="G415" s="16">
        <v>352107820.54000002</v>
      </c>
      <c r="H415" s="16">
        <v>73.16</v>
      </c>
      <c r="I415" s="16">
        <v>400</v>
      </c>
      <c r="J415" s="16">
        <v>236.69</v>
      </c>
      <c r="K415" s="16">
        <f t="shared" si="12"/>
        <v>59.172499999999999</v>
      </c>
      <c r="L415" s="16">
        <v>721335.04</v>
      </c>
      <c r="M415" s="16">
        <v>782179.46</v>
      </c>
      <c r="N415" s="16">
        <v>108.43</v>
      </c>
      <c r="O415" s="11">
        <v>55251148.899999999</v>
      </c>
      <c r="P415" s="11">
        <v>32714552.149999999</v>
      </c>
      <c r="Q415" s="11">
        <v>0</v>
      </c>
      <c r="R415" s="11">
        <v>0</v>
      </c>
      <c r="S415" s="11">
        <v>18180401.550000001</v>
      </c>
      <c r="T415" s="11">
        <v>0</v>
      </c>
      <c r="U415" s="16">
        <v>16679079.460000001</v>
      </c>
      <c r="V415" s="16">
        <v>16581285.550000001</v>
      </c>
      <c r="W415" s="10">
        <f ca="1">SUMIF(employeewise_report_16569168472!$C$1:$O$2593,D415,employeewise_report_16569168472!$O$1:$O$2593)</f>
        <v>16581285.550000001</v>
      </c>
      <c r="X415" s="10">
        <f t="shared" ca="1" si="13"/>
        <v>0</v>
      </c>
      <c r="Y415" s="16">
        <v>99.41</v>
      </c>
      <c r="Z415" s="16">
        <v>0</v>
      </c>
      <c r="AA415" s="16">
        <v>0</v>
      </c>
      <c r="AB415" s="16">
        <v>0</v>
      </c>
      <c r="AC415" s="16">
        <v>14.28</v>
      </c>
      <c r="AD415" s="16">
        <v>11.99</v>
      </c>
      <c r="AE415" s="16">
        <v>83.96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29</v>
      </c>
      <c r="AL415" s="16">
        <v>161000</v>
      </c>
      <c r="AM415" s="16">
        <v>161000</v>
      </c>
      <c r="AN415" s="16">
        <v>1925</v>
      </c>
      <c r="AO415" s="16">
        <v>3.5</v>
      </c>
      <c r="AP415" s="16">
        <v>1800</v>
      </c>
      <c r="AQ415" s="16">
        <v>0</v>
      </c>
      <c r="AR415" s="16">
        <v>0</v>
      </c>
      <c r="AS415" s="16">
        <v>0</v>
      </c>
      <c r="AT415" s="16">
        <v>0</v>
      </c>
      <c r="AU415" s="16">
        <v>0</v>
      </c>
      <c r="AV415" s="16">
        <v>0</v>
      </c>
      <c r="AW415" s="16">
        <v>0</v>
      </c>
      <c r="AX415" s="16">
        <v>0</v>
      </c>
      <c r="AY415" s="16">
        <v>0</v>
      </c>
      <c r="AZ415" s="16">
        <v>3725</v>
      </c>
    </row>
    <row r="416" spans="1:52" hidden="1" x14ac:dyDescent="0.3">
      <c r="A416" s="1" t="s">
        <v>370</v>
      </c>
      <c r="B416" s="1" t="s">
        <v>19</v>
      </c>
      <c r="C416" s="1">
        <v>4444</v>
      </c>
      <c r="D416" s="1" t="s">
        <v>373</v>
      </c>
      <c r="E416" s="1" t="s">
        <v>63</v>
      </c>
      <c r="F416" s="3">
        <v>411397036.05000001</v>
      </c>
      <c r="G416" s="3">
        <v>353613020.24000001</v>
      </c>
      <c r="H416" s="3">
        <v>85.95</v>
      </c>
      <c r="I416" s="3">
        <v>255</v>
      </c>
      <c r="J416" s="3">
        <v>238.51</v>
      </c>
      <c r="K416" s="3">
        <f t="shared" si="12"/>
        <v>93.533333333333331</v>
      </c>
      <c r="L416" s="3">
        <v>996586.5</v>
      </c>
      <c r="M416" s="3">
        <v>1111327.3999999999</v>
      </c>
      <c r="N416" s="3">
        <v>111.51</v>
      </c>
      <c r="O416" s="11">
        <v>43661161.369999997</v>
      </c>
      <c r="P416" s="11">
        <v>34249359</v>
      </c>
      <c r="Q416" s="11">
        <v>70</v>
      </c>
      <c r="R416" s="11">
        <v>0</v>
      </c>
      <c r="S416" s="11">
        <v>20756623.52</v>
      </c>
      <c r="T416" s="11">
        <v>0</v>
      </c>
      <c r="U416" s="3">
        <v>2676766.12</v>
      </c>
      <c r="V416" s="3">
        <v>2235852.71</v>
      </c>
      <c r="W416" s="10">
        <f ca="1">SUMIF(employeewise_report_16569168472!$C$1:$O$2593,D416,employeewise_report_16569168472!$O$1:$O$2593)</f>
        <v>2235852.71</v>
      </c>
      <c r="X416" s="10">
        <f t="shared" ca="1" si="13"/>
        <v>0</v>
      </c>
      <c r="Y416" s="3">
        <v>83.53</v>
      </c>
      <c r="Z416" s="3">
        <v>440913.41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18</v>
      </c>
      <c r="AL416" s="3">
        <v>67000</v>
      </c>
      <c r="AM416" s="3">
        <v>67000</v>
      </c>
      <c r="AN416" s="3">
        <v>570</v>
      </c>
      <c r="AO416" s="3">
        <v>2</v>
      </c>
      <c r="AP416" s="3">
        <v>4335</v>
      </c>
      <c r="AQ416" s="3">
        <v>3765.12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8670.1200000000008</v>
      </c>
    </row>
    <row r="417" spans="1:52" hidden="1" x14ac:dyDescent="0.3">
      <c r="A417" s="15" t="s">
        <v>219</v>
      </c>
      <c r="B417" s="15" t="s">
        <v>19</v>
      </c>
      <c r="C417" s="15">
        <v>4447</v>
      </c>
      <c r="D417" s="15" t="s">
        <v>220</v>
      </c>
      <c r="E417" s="15" t="s">
        <v>60</v>
      </c>
      <c r="F417" s="16">
        <v>654087910</v>
      </c>
      <c r="G417" s="16">
        <v>516598743.81999999</v>
      </c>
      <c r="H417" s="16">
        <v>78.98</v>
      </c>
      <c r="I417" s="16">
        <v>490</v>
      </c>
      <c r="J417" s="16">
        <v>323.94</v>
      </c>
      <c r="K417" s="16">
        <f t="shared" si="12"/>
        <v>66.110204081632645</v>
      </c>
      <c r="L417" s="16">
        <v>1642368</v>
      </c>
      <c r="M417" s="16">
        <v>1562770.45</v>
      </c>
      <c r="N417" s="16">
        <v>95.15</v>
      </c>
      <c r="O417" s="11">
        <v>65134515.859999999</v>
      </c>
      <c r="P417" s="11">
        <v>47515163.189999998</v>
      </c>
      <c r="Q417" s="11">
        <v>70</v>
      </c>
      <c r="R417" s="11">
        <v>0</v>
      </c>
      <c r="S417" s="11">
        <v>18393112.079999998</v>
      </c>
      <c r="T417" s="11">
        <v>0</v>
      </c>
      <c r="U417" s="16">
        <v>19090768.890000001</v>
      </c>
      <c r="V417" s="16">
        <v>16510380.85</v>
      </c>
      <c r="W417" s="10">
        <f ca="1">SUMIF(employeewise_report_16569168472!$C$1:$O$2593,D417,employeewise_report_16569168472!$O$1:$O$2593)</f>
        <v>16510380.85</v>
      </c>
      <c r="X417" s="10">
        <f t="shared" ca="1" si="13"/>
        <v>0</v>
      </c>
      <c r="Y417" s="16">
        <v>86.48</v>
      </c>
      <c r="Z417" s="16">
        <v>2580388.04</v>
      </c>
      <c r="AA417" s="16">
        <v>0</v>
      </c>
      <c r="AB417" s="16">
        <v>0</v>
      </c>
      <c r="AC417" s="16">
        <v>8.65</v>
      </c>
      <c r="AD417" s="16">
        <v>11.5</v>
      </c>
      <c r="AE417" s="16">
        <v>100</v>
      </c>
      <c r="AF417" s="16">
        <v>2.85</v>
      </c>
      <c r="AG417" s="16">
        <v>0</v>
      </c>
      <c r="AH417" s="16">
        <v>0</v>
      </c>
      <c r="AI417" s="16">
        <v>0</v>
      </c>
      <c r="AJ417" s="16">
        <v>0</v>
      </c>
      <c r="AK417" s="16">
        <v>16</v>
      </c>
      <c r="AL417" s="16">
        <v>73000</v>
      </c>
      <c r="AM417" s="16">
        <v>73000</v>
      </c>
      <c r="AN417" s="16">
        <v>590</v>
      </c>
      <c r="AO417" s="16">
        <v>2</v>
      </c>
      <c r="AP417" s="16">
        <v>1530</v>
      </c>
      <c r="AQ417" s="16">
        <v>0</v>
      </c>
      <c r="AR417" s="16">
        <v>0</v>
      </c>
      <c r="AS417" s="16">
        <v>926.25</v>
      </c>
      <c r="AT417" s="16">
        <v>0</v>
      </c>
      <c r="AU417" s="16">
        <v>0</v>
      </c>
      <c r="AV417" s="16">
        <v>0</v>
      </c>
      <c r="AW417" s="16">
        <v>0</v>
      </c>
      <c r="AX417" s="16">
        <v>0</v>
      </c>
      <c r="AY417" s="16">
        <v>0</v>
      </c>
      <c r="AZ417" s="16">
        <v>3046.25</v>
      </c>
    </row>
    <row r="418" spans="1:52" hidden="1" x14ac:dyDescent="0.3">
      <c r="A418" s="15" t="s">
        <v>219</v>
      </c>
      <c r="B418" s="15" t="s">
        <v>19</v>
      </c>
      <c r="C418" s="15">
        <v>4448</v>
      </c>
      <c r="D418" s="15" t="s">
        <v>252</v>
      </c>
      <c r="E418" s="15" t="s">
        <v>17</v>
      </c>
      <c r="F418" s="16">
        <v>654087910</v>
      </c>
      <c r="G418" s="16">
        <v>516598743.81999999</v>
      </c>
      <c r="H418" s="16">
        <v>78.98</v>
      </c>
      <c r="I418" s="16">
        <v>490</v>
      </c>
      <c r="J418" s="16">
        <v>323.94</v>
      </c>
      <c r="K418" s="16">
        <f t="shared" si="12"/>
        <v>66.110204081632645</v>
      </c>
      <c r="L418" s="16">
        <v>1642368</v>
      </c>
      <c r="M418" s="16">
        <v>1562770.45</v>
      </c>
      <c r="N418" s="16">
        <v>95.15</v>
      </c>
      <c r="O418" s="11">
        <v>65134515.859999999</v>
      </c>
      <c r="P418" s="11">
        <v>47515163.189999998</v>
      </c>
      <c r="Q418" s="11">
        <v>70</v>
      </c>
      <c r="R418" s="11">
        <v>0</v>
      </c>
      <c r="S418" s="11">
        <v>18393112.079999998</v>
      </c>
      <c r="T418" s="11">
        <v>0</v>
      </c>
      <c r="U418" s="16">
        <v>19204863.030000001</v>
      </c>
      <c r="V418" s="16">
        <v>15378877.92</v>
      </c>
      <c r="W418" s="10">
        <f ca="1">SUMIF(employeewise_report_16569168472!$C$1:$O$2593,D418,employeewise_report_16569168472!$O$1:$O$2593)</f>
        <v>15378877.92</v>
      </c>
      <c r="X418" s="10">
        <f t="shared" ca="1" si="13"/>
        <v>0</v>
      </c>
      <c r="Y418" s="16">
        <v>80.08</v>
      </c>
      <c r="Z418" s="16">
        <v>3825985.11</v>
      </c>
      <c r="AA418" s="16">
        <v>0</v>
      </c>
      <c r="AB418" s="16">
        <v>0</v>
      </c>
      <c r="AC418" s="16">
        <v>21.77</v>
      </c>
      <c r="AD418" s="16">
        <v>15.7</v>
      </c>
      <c r="AE418" s="16">
        <v>72.12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34</v>
      </c>
      <c r="AL418" s="16">
        <v>109000</v>
      </c>
      <c r="AM418" s="16">
        <v>109000</v>
      </c>
      <c r="AN418" s="16">
        <v>1170</v>
      </c>
      <c r="AO418" s="16">
        <v>2.25</v>
      </c>
      <c r="AP418" s="16">
        <v>2805</v>
      </c>
      <c r="AQ418" s="16">
        <v>2297.9299999999998</v>
      </c>
      <c r="AR418" s="16">
        <v>0</v>
      </c>
      <c r="AS418" s="16">
        <v>0</v>
      </c>
      <c r="AT418" s="16">
        <v>0</v>
      </c>
      <c r="AU418" s="16">
        <v>0</v>
      </c>
      <c r="AV418" s="16">
        <v>0</v>
      </c>
      <c r="AW418" s="16">
        <v>0</v>
      </c>
      <c r="AX418" s="16">
        <v>0</v>
      </c>
      <c r="AY418" s="16">
        <v>0</v>
      </c>
      <c r="AZ418" s="16">
        <v>6272.93</v>
      </c>
    </row>
    <row r="419" spans="1:52" hidden="1" x14ac:dyDescent="0.3">
      <c r="A419" s="15" t="s">
        <v>219</v>
      </c>
      <c r="B419" s="15" t="s">
        <v>19</v>
      </c>
      <c r="C419" s="15">
        <v>4449</v>
      </c>
      <c r="D419" s="15" t="s">
        <v>236</v>
      </c>
      <c r="E419" s="15" t="s">
        <v>63</v>
      </c>
      <c r="F419" s="16">
        <v>654087910</v>
      </c>
      <c r="G419" s="16">
        <v>516598743.81999999</v>
      </c>
      <c r="H419" s="16">
        <v>78.98</v>
      </c>
      <c r="I419" s="16">
        <v>490</v>
      </c>
      <c r="J419" s="16">
        <v>323.94</v>
      </c>
      <c r="K419" s="16">
        <f t="shared" si="12"/>
        <v>66.110204081632645</v>
      </c>
      <c r="L419" s="16">
        <v>1642368</v>
      </c>
      <c r="M419" s="16">
        <v>1562770.45</v>
      </c>
      <c r="N419" s="16">
        <v>95.15</v>
      </c>
      <c r="O419" s="11">
        <v>65134515.859999999</v>
      </c>
      <c r="P419" s="11">
        <v>47515163.189999998</v>
      </c>
      <c r="Q419" s="11">
        <v>70</v>
      </c>
      <c r="R419" s="11">
        <v>0</v>
      </c>
      <c r="S419" s="11">
        <v>18393112.079999998</v>
      </c>
      <c r="T419" s="11">
        <v>0</v>
      </c>
      <c r="U419" s="16">
        <v>2767492.19</v>
      </c>
      <c r="V419" s="16">
        <v>2226769.66</v>
      </c>
      <c r="W419" s="10">
        <f ca="1">SUMIF(employeewise_report_16569168472!$C$1:$O$2593,D419,employeewise_report_16569168472!$O$1:$O$2593)</f>
        <v>2226769.66</v>
      </c>
      <c r="X419" s="10">
        <f t="shared" ca="1" si="13"/>
        <v>0</v>
      </c>
      <c r="Y419" s="16">
        <v>80.459999999999994</v>
      </c>
      <c r="Z419" s="16">
        <v>540722.53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0</v>
      </c>
      <c r="AH419" s="16">
        <v>0</v>
      </c>
      <c r="AI419" s="16">
        <v>0</v>
      </c>
      <c r="AJ419" s="16">
        <v>0</v>
      </c>
      <c r="AK419" s="16">
        <v>12</v>
      </c>
      <c r="AL419" s="16">
        <v>49500</v>
      </c>
      <c r="AM419" s="16">
        <v>49500</v>
      </c>
      <c r="AN419" s="16">
        <v>205</v>
      </c>
      <c r="AO419" s="16">
        <v>1</v>
      </c>
      <c r="AP419" s="16">
        <v>4335</v>
      </c>
      <c r="AQ419" s="16">
        <v>3501.6</v>
      </c>
      <c r="AR419" s="16">
        <v>0</v>
      </c>
      <c r="AS419" s="16">
        <v>0</v>
      </c>
      <c r="AT419" s="16">
        <v>0</v>
      </c>
      <c r="AU419" s="16">
        <v>0</v>
      </c>
      <c r="AV419" s="16">
        <v>0</v>
      </c>
      <c r="AW419" s="16">
        <v>0</v>
      </c>
      <c r="AX419" s="16">
        <v>0</v>
      </c>
      <c r="AY419" s="16">
        <v>0</v>
      </c>
      <c r="AZ419" s="16">
        <v>8041.6</v>
      </c>
    </row>
    <row r="420" spans="1:52" hidden="1" x14ac:dyDescent="0.3">
      <c r="A420" s="15" t="s">
        <v>219</v>
      </c>
      <c r="B420" s="15" t="s">
        <v>19</v>
      </c>
      <c r="C420" s="15">
        <v>4450</v>
      </c>
      <c r="D420" s="15" t="s">
        <v>251</v>
      </c>
      <c r="E420" s="15" t="s">
        <v>60</v>
      </c>
      <c r="F420" s="16">
        <v>654087910</v>
      </c>
      <c r="G420" s="16">
        <v>516598743.81999999</v>
      </c>
      <c r="H420" s="16">
        <v>78.98</v>
      </c>
      <c r="I420" s="16">
        <v>490</v>
      </c>
      <c r="J420" s="16">
        <v>323.94</v>
      </c>
      <c r="K420" s="16">
        <f t="shared" si="12"/>
        <v>66.110204081632645</v>
      </c>
      <c r="L420" s="16">
        <v>1642368</v>
      </c>
      <c r="M420" s="16">
        <v>1562770.45</v>
      </c>
      <c r="N420" s="16">
        <v>95.15</v>
      </c>
      <c r="O420" s="11">
        <v>65134515.859999999</v>
      </c>
      <c r="P420" s="11">
        <v>47515163.189999998</v>
      </c>
      <c r="Q420" s="11">
        <v>70</v>
      </c>
      <c r="R420" s="11">
        <v>0</v>
      </c>
      <c r="S420" s="11">
        <v>18393112.079999998</v>
      </c>
      <c r="T420" s="11">
        <v>0</v>
      </c>
      <c r="U420" s="16">
        <v>12220122.210000001</v>
      </c>
      <c r="V420" s="16">
        <v>13228752.1</v>
      </c>
      <c r="W420" s="10">
        <f ca="1">SUMIF(employeewise_report_16569168472!$C$1:$O$2593,D420,employeewise_report_16569168472!$O$1:$O$2593)</f>
        <v>13228752.1</v>
      </c>
      <c r="X420" s="10">
        <f t="shared" ca="1" si="13"/>
        <v>0</v>
      </c>
      <c r="Y420" s="16">
        <v>108.25</v>
      </c>
      <c r="Z420" s="16">
        <v>0</v>
      </c>
      <c r="AA420" s="16">
        <v>0</v>
      </c>
      <c r="AB420" s="16">
        <v>0</v>
      </c>
      <c r="AC420" s="16">
        <v>13.85</v>
      </c>
      <c r="AD420" s="16">
        <v>11.28</v>
      </c>
      <c r="AE420" s="16">
        <v>81.44</v>
      </c>
      <c r="AF420" s="16">
        <v>0</v>
      </c>
      <c r="AG420" s="16">
        <v>0</v>
      </c>
      <c r="AH420" s="16">
        <v>0</v>
      </c>
      <c r="AI420" s="16">
        <v>0</v>
      </c>
      <c r="AJ420" s="16">
        <v>0</v>
      </c>
      <c r="AK420" s="16">
        <v>10</v>
      </c>
      <c r="AL420" s="16">
        <v>47000</v>
      </c>
      <c r="AM420" s="16">
        <v>47000</v>
      </c>
      <c r="AN420" s="16">
        <v>270</v>
      </c>
      <c r="AO420" s="16">
        <v>1</v>
      </c>
      <c r="AP420" s="16">
        <v>1980</v>
      </c>
      <c r="AQ420" s="16">
        <v>1313.1</v>
      </c>
      <c r="AR420" s="16">
        <v>0</v>
      </c>
      <c r="AS420" s="16">
        <v>0</v>
      </c>
      <c r="AT420" s="16">
        <v>0</v>
      </c>
      <c r="AU420" s="16">
        <v>0</v>
      </c>
      <c r="AV420" s="16">
        <v>0</v>
      </c>
      <c r="AW420" s="16">
        <v>0</v>
      </c>
      <c r="AX420" s="16">
        <v>0</v>
      </c>
      <c r="AY420" s="16">
        <v>0</v>
      </c>
      <c r="AZ420" s="16">
        <v>3563.1</v>
      </c>
    </row>
    <row r="421" spans="1:52" hidden="1" x14ac:dyDescent="0.3">
      <c r="A421" s="15" t="s">
        <v>219</v>
      </c>
      <c r="B421" s="15" t="s">
        <v>19</v>
      </c>
      <c r="C421" s="15">
        <v>4457</v>
      </c>
      <c r="D421" s="15" t="s">
        <v>250</v>
      </c>
      <c r="E421" s="15" t="s">
        <v>17</v>
      </c>
      <c r="F421" s="16">
        <v>654087910</v>
      </c>
      <c r="G421" s="16">
        <v>516598743.81999999</v>
      </c>
      <c r="H421" s="16">
        <v>78.98</v>
      </c>
      <c r="I421" s="16">
        <v>490</v>
      </c>
      <c r="J421" s="16">
        <v>323.94</v>
      </c>
      <c r="K421" s="16">
        <f t="shared" si="12"/>
        <v>66.110204081632645</v>
      </c>
      <c r="L421" s="16">
        <v>1642368</v>
      </c>
      <c r="M421" s="16">
        <v>1562770.45</v>
      </c>
      <c r="N421" s="16">
        <v>95.15</v>
      </c>
      <c r="O421" s="11">
        <v>65134515.859999999</v>
      </c>
      <c r="P421" s="11">
        <v>47515163.189999998</v>
      </c>
      <c r="Q421" s="11">
        <v>70</v>
      </c>
      <c r="R421" s="11">
        <v>0</v>
      </c>
      <c r="S421" s="11">
        <v>18393112.079999998</v>
      </c>
      <c r="T421" s="11">
        <v>0</v>
      </c>
      <c r="U421" s="16">
        <v>19204863.030000001</v>
      </c>
      <c r="V421" s="16">
        <v>17701941.02</v>
      </c>
      <c r="W421" s="10">
        <f ca="1">SUMIF(employeewise_report_16569168472!$C$1:$O$2593,D421,employeewise_report_16569168472!$O$1:$O$2593)</f>
        <v>17701941.02</v>
      </c>
      <c r="X421" s="10">
        <f t="shared" ca="1" si="13"/>
        <v>0</v>
      </c>
      <c r="Y421" s="16">
        <v>92.17</v>
      </c>
      <c r="Z421" s="16">
        <v>0</v>
      </c>
      <c r="AA421" s="16">
        <v>0</v>
      </c>
      <c r="AB421" s="16">
        <v>0</v>
      </c>
      <c r="AC421" s="16">
        <v>21.77</v>
      </c>
      <c r="AD421" s="16">
        <v>26.3</v>
      </c>
      <c r="AE421" s="16">
        <v>100</v>
      </c>
      <c r="AF421" s="16">
        <v>4.53</v>
      </c>
      <c r="AG421" s="16">
        <v>0</v>
      </c>
      <c r="AH421" s="16">
        <v>0</v>
      </c>
      <c r="AI421" s="16">
        <v>0</v>
      </c>
      <c r="AJ421" s="16">
        <v>0</v>
      </c>
      <c r="AK421" s="16">
        <v>46</v>
      </c>
      <c r="AL421" s="16">
        <v>126500</v>
      </c>
      <c r="AM421" s="16">
        <v>126500</v>
      </c>
      <c r="AN421" s="16">
        <v>1493.75</v>
      </c>
      <c r="AO421" s="16">
        <v>3.5</v>
      </c>
      <c r="AP421" s="16">
        <v>3300</v>
      </c>
      <c r="AQ421" s="16">
        <v>2297.9299999999998</v>
      </c>
      <c r="AR421" s="16">
        <v>0</v>
      </c>
      <c r="AS421" s="16">
        <v>2038.5</v>
      </c>
      <c r="AT421" s="16">
        <v>0</v>
      </c>
      <c r="AU421" s="16">
        <v>0</v>
      </c>
      <c r="AV421" s="16">
        <v>0</v>
      </c>
      <c r="AW421" s="16">
        <v>0</v>
      </c>
      <c r="AX421" s="16">
        <v>0</v>
      </c>
      <c r="AY421" s="16">
        <v>0</v>
      </c>
      <c r="AZ421" s="16">
        <v>9130.18</v>
      </c>
    </row>
    <row r="422" spans="1:52" hidden="1" x14ac:dyDescent="0.3">
      <c r="A422" s="1" t="s">
        <v>341</v>
      </c>
      <c r="B422" s="1" t="s">
        <v>19</v>
      </c>
      <c r="C422" s="1">
        <v>4458</v>
      </c>
      <c r="D422" s="1" t="s">
        <v>344</v>
      </c>
      <c r="E422" s="1" t="s">
        <v>60</v>
      </c>
      <c r="F422" s="3">
        <v>604018563.87</v>
      </c>
      <c r="G422" s="3">
        <v>527444926.58999997</v>
      </c>
      <c r="H422" s="3">
        <v>87.32</v>
      </c>
      <c r="I422" s="3">
        <v>340</v>
      </c>
      <c r="J422" s="3">
        <v>307.57</v>
      </c>
      <c r="K422" s="3">
        <f t="shared" si="12"/>
        <v>90.461764705882359</v>
      </c>
      <c r="L422" s="3">
        <v>1304576</v>
      </c>
      <c r="M422" s="3">
        <v>1410762.97</v>
      </c>
      <c r="N422" s="3">
        <v>108.14</v>
      </c>
      <c r="O422" s="11">
        <v>66385676.229999997</v>
      </c>
      <c r="P422" s="11">
        <v>52064575.880000003</v>
      </c>
      <c r="Q422" s="11">
        <v>70</v>
      </c>
      <c r="R422" s="11">
        <v>0</v>
      </c>
      <c r="S422" s="11">
        <v>24344317.079999998</v>
      </c>
      <c r="T422" s="11">
        <v>0</v>
      </c>
      <c r="U422" s="3">
        <v>20454075.359999999</v>
      </c>
      <c r="V422" s="3">
        <v>14763216.619999999</v>
      </c>
      <c r="W422" s="10">
        <f ca="1">SUMIF(employeewise_report_16569168472!$C$1:$O$2593,D422,employeewise_report_16569168472!$O$1:$O$2593)</f>
        <v>14763216.620000001</v>
      </c>
      <c r="X422" s="10">
        <f t="shared" ca="1" si="13"/>
        <v>0</v>
      </c>
      <c r="Y422" s="3">
        <v>72.180000000000007</v>
      </c>
      <c r="Z422" s="3">
        <v>5690858.7400000002</v>
      </c>
      <c r="AA422" s="3">
        <v>0</v>
      </c>
      <c r="AB422" s="3">
        <v>0</v>
      </c>
      <c r="AC422" s="3">
        <v>11.96</v>
      </c>
      <c r="AD422" s="3">
        <v>8.92</v>
      </c>
      <c r="AE422" s="3">
        <v>74.58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17</v>
      </c>
      <c r="AL422" s="3">
        <v>92000</v>
      </c>
      <c r="AM422" s="3">
        <v>92000</v>
      </c>
      <c r="AN422" s="3">
        <v>1075</v>
      </c>
      <c r="AO422" s="3">
        <v>2.25</v>
      </c>
      <c r="AP422" s="3">
        <v>1260</v>
      </c>
      <c r="AQ422" s="3">
        <v>1411.74</v>
      </c>
      <c r="AR422" s="3">
        <v>1260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5006.74</v>
      </c>
    </row>
    <row r="423" spans="1:52" hidden="1" x14ac:dyDescent="0.3">
      <c r="A423" s="1" t="s">
        <v>370</v>
      </c>
      <c r="B423" s="1" t="s">
        <v>19</v>
      </c>
      <c r="C423" s="17">
        <v>4460</v>
      </c>
      <c r="D423" s="1" t="s">
        <v>381</v>
      </c>
      <c r="E423" s="1" t="s">
        <v>17</v>
      </c>
      <c r="F423" s="3">
        <v>411397036.05000001</v>
      </c>
      <c r="G423" s="3">
        <v>353613020.24000001</v>
      </c>
      <c r="H423" s="3">
        <v>85.95</v>
      </c>
      <c r="I423" s="3">
        <v>255</v>
      </c>
      <c r="J423" s="3">
        <v>238.51</v>
      </c>
      <c r="K423" s="3">
        <f t="shared" si="12"/>
        <v>93.533333333333331</v>
      </c>
      <c r="L423" s="3">
        <v>996586.5</v>
      </c>
      <c r="M423" s="3">
        <v>1111327.3999999999</v>
      </c>
      <c r="N423" s="3">
        <v>111.51</v>
      </c>
      <c r="O423" s="11">
        <v>43661161.369999997</v>
      </c>
      <c r="P423" s="11">
        <v>34249359</v>
      </c>
      <c r="Q423" s="11">
        <v>70</v>
      </c>
      <c r="R423" s="11">
        <v>0</v>
      </c>
      <c r="S423" s="11">
        <v>20756623.52</v>
      </c>
      <c r="T423" s="11">
        <v>0</v>
      </c>
      <c r="U423" s="3">
        <v>29748313.77</v>
      </c>
      <c r="V423" s="3">
        <v>11808279.42</v>
      </c>
      <c r="W423" s="10">
        <f ca="1">SUMIF(employeewise_report_16569168472!$C$1:$O$2593,D423,employeewise_report_16569168472!$O$1:$O$2593)</f>
        <v>11808279.42</v>
      </c>
      <c r="X423" s="10">
        <f t="shared" ca="1" si="13"/>
        <v>0</v>
      </c>
      <c r="Y423" s="3">
        <v>39.69</v>
      </c>
      <c r="Z423" s="3">
        <v>17940034.350000001</v>
      </c>
      <c r="AA423" s="3">
        <v>0</v>
      </c>
      <c r="AB423" s="3">
        <v>0</v>
      </c>
      <c r="AC423" s="3">
        <v>19.21</v>
      </c>
      <c r="AD423" s="3">
        <v>7.62</v>
      </c>
      <c r="AE423" s="3">
        <v>39.67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34</v>
      </c>
      <c r="AL423" s="12">
        <v>144000</v>
      </c>
      <c r="AM423" s="12">
        <v>144000</v>
      </c>
      <c r="AN423" s="12">
        <v>1987.5</v>
      </c>
      <c r="AO423" s="3">
        <v>2.75</v>
      </c>
      <c r="AP423" s="3">
        <v>0</v>
      </c>
      <c r="AQ423" s="11">
        <v>2470.86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4458.3599999999997</v>
      </c>
    </row>
    <row r="424" spans="1:52" hidden="1" x14ac:dyDescent="0.3">
      <c r="A424" s="15" t="s">
        <v>168</v>
      </c>
      <c r="B424" s="15" t="s">
        <v>19</v>
      </c>
      <c r="C424" s="15">
        <v>4463</v>
      </c>
      <c r="D424" s="15" t="s">
        <v>174</v>
      </c>
      <c r="E424" s="15" t="s">
        <v>17</v>
      </c>
      <c r="F424" s="16">
        <v>379893557.14999998</v>
      </c>
      <c r="G424" s="16">
        <v>286717574.06</v>
      </c>
      <c r="H424" s="16">
        <v>75.47</v>
      </c>
      <c r="I424" s="16">
        <v>300</v>
      </c>
      <c r="J424" s="16">
        <v>199.77</v>
      </c>
      <c r="K424" s="16">
        <f t="shared" si="12"/>
        <v>66.59</v>
      </c>
      <c r="L424" s="16">
        <v>558503.4</v>
      </c>
      <c r="M424" s="16">
        <v>635169.03</v>
      </c>
      <c r="N424" s="16">
        <v>113.73</v>
      </c>
      <c r="O424" s="11">
        <v>44160639.700000003</v>
      </c>
      <c r="P424" s="11">
        <v>28530419.620000001</v>
      </c>
      <c r="Q424" s="11">
        <v>0</v>
      </c>
      <c r="R424" s="11">
        <v>0</v>
      </c>
      <c r="S424" s="11">
        <v>20184620.73</v>
      </c>
      <c r="T424" s="11">
        <v>0</v>
      </c>
      <c r="U424" s="16">
        <v>28213559.800000001</v>
      </c>
      <c r="V424" s="16">
        <v>17745046.059999999</v>
      </c>
      <c r="W424" s="10">
        <f ca="1">SUMIF(employeewise_report_16569168472!$C$1:$O$2593,D424,employeewise_report_16569168472!$O$1:$O$2593)</f>
        <v>17745046.059999999</v>
      </c>
      <c r="X424" s="10">
        <f t="shared" ca="1" si="13"/>
        <v>0</v>
      </c>
      <c r="Y424" s="16">
        <v>62.9</v>
      </c>
      <c r="Z424" s="16">
        <v>10468513.74</v>
      </c>
      <c r="AA424" s="16">
        <v>0</v>
      </c>
      <c r="AB424" s="16">
        <v>0</v>
      </c>
      <c r="AC424" s="16">
        <v>22.75</v>
      </c>
      <c r="AD424" s="16">
        <v>8.3800000000000008</v>
      </c>
      <c r="AE424" s="16">
        <v>36.840000000000003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12</v>
      </c>
      <c r="AL424" s="12">
        <v>69000</v>
      </c>
      <c r="AM424" s="12">
        <v>69000</v>
      </c>
      <c r="AN424" s="12">
        <v>520</v>
      </c>
      <c r="AO424" s="16">
        <v>2</v>
      </c>
      <c r="AP424" s="16">
        <v>0</v>
      </c>
      <c r="AQ424" s="11">
        <v>0</v>
      </c>
      <c r="AR424" s="16">
        <v>0</v>
      </c>
      <c r="AS424" s="16">
        <v>0</v>
      </c>
      <c r="AT424" s="16">
        <v>0</v>
      </c>
      <c r="AU424" s="16">
        <v>0</v>
      </c>
      <c r="AV424" s="16">
        <v>0</v>
      </c>
      <c r="AW424" s="16">
        <v>0</v>
      </c>
      <c r="AX424" s="16">
        <v>0</v>
      </c>
      <c r="AY424" s="16">
        <v>0</v>
      </c>
      <c r="AZ424" s="16">
        <v>520</v>
      </c>
    </row>
    <row r="425" spans="1:52" hidden="1" x14ac:dyDescent="0.3">
      <c r="A425" s="1" t="s">
        <v>341</v>
      </c>
      <c r="B425" s="1" t="s">
        <v>19</v>
      </c>
      <c r="C425" s="1">
        <v>4472</v>
      </c>
      <c r="D425" s="1" t="s">
        <v>362</v>
      </c>
      <c r="E425" s="1" t="s">
        <v>17</v>
      </c>
      <c r="F425" s="3">
        <v>604018563.87</v>
      </c>
      <c r="G425" s="3">
        <v>527444926.58999997</v>
      </c>
      <c r="H425" s="3">
        <v>87.32</v>
      </c>
      <c r="I425" s="3">
        <v>340</v>
      </c>
      <c r="J425" s="3">
        <v>307.57</v>
      </c>
      <c r="K425" s="3">
        <f t="shared" si="12"/>
        <v>90.461764705882359</v>
      </c>
      <c r="L425" s="3">
        <v>1304576</v>
      </c>
      <c r="M425" s="3">
        <v>1410762.97</v>
      </c>
      <c r="N425" s="3">
        <v>108.14</v>
      </c>
      <c r="O425" s="11">
        <v>66385676.229999997</v>
      </c>
      <c r="P425" s="11">
        <v>52064575.880000003</v>
      </c>
      <c r="Q425" s="11">
        <v>70</v>
      </c>
      <c r="R425" s="11">
        <v>0</v>
      </c>
      <c r="S425" s="11">
        <v>24344317.079999998</v>
      </c>
      <c r="T425" s="11">
        <v>0</v>
      </c>
      <c r="U425" s="3">
        <v>3015674.25</v>
      </c>
      <c r="V425" s="3">
        <v>3772343.12</v>
      </c>
      <c r="W425" s="10">
        <f ca="1">SUMIF(employeewise_report_16569168472!$C$1:$O$2593,D425,employeewise_report_16569168472!$O$1:$O$2593)</f>
        <v>3772343.12</v>
      </c>
      <c r="X425" s="10">
        <f t="shared" ca="1" si="13"/>
        <v>0</v>
      </c>
      <c r="Y425" s="3">
        <v>125.09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29</v>
      </c>
      <c r="AL425" s="3">
        <v>120000</v>
      </c>
      <c r="AM425" s="3">
        <v>120000</v>
      </c>
      <c r="AN425" s="3">
        <v>1367.5</v>
      </c>
      <c r="AO425" s="3">
        <v>3.25</v>
      </c>
      <c r="AP425" s="3">
        <v>4455</v>
      </c>
      <c r="AQ425" s="3">
        <v>2470.5500000000002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8293.0499999999993</v>
      </c>
    </row>
    <row r="426" spans="1:52" hidden="1" x14ac:dyDescent="0.3">
      <c r="A426" s="15" t="s">
        <v>219</v>
      </c>
      <c r="B426" s="15" t="s">
        <v>19</v>
      </c>
      <c r="C426" s="15">
        <v>4473</v>
      </c>
      <c r="D426" s="15" t="s">
        <v>234</v>
      </c>
      <c r="E426" s="15" t="s">
        <v>17</v>
      </c>
      <c r="F426" s="16">
        <v>654087910</v>
      </c>
      <c r="G426" s="16">
        <v>516598743.81999999</v>
      </c>
      <c r="H426" s="16">
        <v>78.98</v>
      </c>
      <c r="I426" s="16">
        <v>490</v>
      </c>
      <c r="J426" s="16">
        <v>323.94</v>
      </c>
      <c r="K426" s="16">
        <f t="shared" si="12"/>
        <v>66.110204081632645</v>
      </c>
      <c r="L426" s="16">
        <v>1642368</v>
      </c>
      <c r="M426" s="16">
        <v>1562770.45</v>
      </c>
      <c r="N426" s="16">
        <v>95.15</v>
      </c>
      <c r="O426" s="11">
        <v>65134515.859999999</v>
      </c>
      <c r="P426" s="11">
        <v>47515163.189999998</v>
      </c>
      <c r="Q426" s="11">
        <v>70</v>
      </c>
      <c r="R426" s="11">
        <v>0</v>
      </c>
      <c r="S426" s="11">
        <v>18393112.079999998</v>
      </c>
      <c r="T426" s="11">
        <v>0</v>
      </c>
      <c r="U426" s="16">
        <v>2254802.0499999998</v>
      </c>
      <c r="V426" s="16">
        <v>1871248.01</v>
      </c>
      <c r="W426" s="10">
        <f ca="1">SUMIF(employeewise_report_16569168472!$C$1:$O$2593,D426,employeewise_report_16569168472!$O$1:$O$2593)</f>
        <v>1871248.01</v>
      </c>
      <c r="X426" s="10">
        <f t="shared" ca="1" si="13"/>
        <v>0</v>
      </c>
      <c r="Y426" s="16">
        <v>82.99</v>
      </c>
      <c r="Z426" s="16">
        <v>383554.04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18</v>
      </c>
      <c r="AL426" s="16">
        <v>70000</v>
      </c>
      <c r="AM426" s="16">
        <v>70000</v>
      </c>
      <c r="AN426" s="16">
        <v>537.5</v>
      </c>
      <c r="AO426" s="16">
        <v>1.25</v>
      </c>
      <c r="AP426" s="16">
        <v>2805</v>
      </c>
      <c r="AQ426" s="16">
        <v>2297.9299999999998</v>
      </c>
      <c r="AR426" s="16">
        <v>0</v>
      </c>
      <c r="AS426" s="16">
        <v>0</v>
      </c>
      <c r="AT426" s="16">
        <v>0</v>
      </c>
      <c r="AU426" s="16">
        <v>0</v>
      </c>
      <c r="AV426" s="16">
        <v>0</v>
      </c>
      <c r="AW426" s="16">
        <v>0</v>
      </c>
      <c r="AX426" s="16">
        <v>0</v>
      </c>
      <c r="AY426" s="16">
        <v>0</v>
      </c>
      <c r="AZ426" s="16">
        <v>5640.43</v>
      </c>
    </row>
    <row r="427" spans="1:52" hidden="1" x14ac:dyDescent="0.3">
      <c r="A427" s="15" t="s">
        <v>219</v>
      </c>
      <c r="B427" s="15" t="s">
        <v>19</v>
      </c>
      <c r="C427" s="15">
        <v>4474</v>
      </c>
      <c r="D427" s="15" t="s">
        <v>248</v>
      </c>
      <c r="E427" s="15" t="s">
        <v>60</v>
      </c>
      <c r="F427" s="16">
        <v>654087910</v>
      </c>
      <c r="G427" s="16">
        <v>516598743.81999999</v>
      </c>
      <c r="H427" s="16">
        <v>78.98</v>
      </c>
      <c r="I427" s="16">
        <v>490</v>
      </c>
      <c r="J427" s="16">
        <v>323.94</v>
      </c>
      <c r="K427" s="16">
        <f t="shared" si="12"/>
        <v>66.110204081632645</v>
      </c>
      <c r="L427" s="16">
        <v>1642368</v>
      </c>
      <c r="M427" s="16">
        <v>1562770.45</v>
      </c>
      <c r="N427" s="16">
        <v>95.15</v>
      </c>
      <c r="O427" s="11">
        <v>65134515.859999999</v>
      </c>
      <c r="P427" s="11">
        <v>47515163.189999998</v>
      </c>
      <c r="Q427" s="11">
        <v>70</v>
      </c>
      <c r="R427" s="11">
        <v>0</v>
      </c>
      <c r="S427" s="11">
        <v>18393112.079999998</v>
      </c>
      <c r="T427" s="11">
        <v>0</v>
      </c>
      <c r="U427" s="16">
        <v>12220122.210000001</v>
      </c>
      <c r="V427" s="16">
        <v>15692844.99</v>
      </c>
      <c r="W427" s="10">
        <f ca="1">SUMIF(employeewise_report_16569168472!$C$1:$O$2593,D427,employeewise_report_16569168472!$O$1:$O$2593)</f>
        <v>15692844.99</v>
      </c>
      <c r="X427" s="10">
        <f t="shared" ca="1" si="13"/>
        <v>0</v>
      </c>
      <c r="Y427" s="16">
        <v>128.41999999999999</v>
      </c>
      <c r="Z427" s="16">
        <v>0</v>
      </c>
      <c r="AA427" s="16">
        <v>0</v>
      </c>
      <c r="AB427" s="16">
        <v>0</v>
      </c>
      <c r="AC427" s="16">
        <v>13.85</v>
      </c>
      <c r="AD427" s="16">
        <v>4.28</v>
      </c>
      <c r="AE427" s="16">
        <v>30.9</v>
      </c>
      <c r="AF427" s="16">
        <v>0</v>
      </c>
      <c r="AG427" s="16">
        <v>0</v>
      </c>
      <c r="AH427" s="16">
        <v>0</v>
      </c>
      <c r="AI427" s="16">
        <v>0</v>
      </c>
      <c r="AJ427" s="16">
        <v>0</v>
      </c>
      <c r="AK427" s="16">
        <v>19</v>
      </c>
      <c r="AL427" s="16">
        <v>66000</v>
      </c>
      <c r="AM427" s="16">
        <v>66000</v>
      </c>
      <c r="AN427" s="16">
        <v>500</v>
      </c>
      <c r="AO427" s="16">
        <v>1.25</v>
      </c>
      <c r="AP427" s="16">
        <v>2430</v>
      </c>
      <c r="AQ427" s="16">
        <v>1313.1</v>
      </c>
      <c r="AR427" s="16">
        <v>0</v>
      </c>
      <c r="AS427" s="16">
        <v>0</v>
      </c>
      <c r="AT427" s="16">
        <v>0</v>
      </c>
      <c r="AU427" s="16">
        <v>0</v>
      </c>
      <c r="AV427" s="16">
        <v>0</v>
      </c>
      <c r="AW427" s="16">
        <v>0</v>
      </c>
      <c r="AX427" s="16">
        <v>0</v>
      </c>
      <c r="AY427" s="16">
        <v>0</v>
      </c>
      <c r="AZ427" s="16">
        <v>4243.1000000000004</v>
      </c>
    </row>
    <row r="428" spans="1:52" hidden="1" x14ac:dyDescent="0.3">
      <c r="A428" s="9" t="s">
        <v>422</v>
      </c>
      <c r="B428" s="9" t="s">
        <v>19</v>
      </c>
      <c r="C428" s="9">
        <v>4480</v>
      </c>
      <c r="D428" s="9" t="s">
        <v>433</v>
      </c>
      <c r="E428" s="9" t="s">
        <v>17</v>
      </c>
      <c r="F428" s="10">
        <v>700885293.10000002</v>
      </c>
      <c r="G428" s="10">
        <v>605740730.62</v>
      </c>
      <c r="H428" s="10">
        <v>86.43</v>
      </c>
      <c r="I428" s="10">
        <v>630</v>
      </c>
      <c r="J428" s="10">
        <v>512.16</v>
      </c>
      <c r="K428" s="10">
        <f t="shared" si="12"/>
        <v>81.295238095238091</v>
      </c>
      <c r="L428" s="10">
        <v>1558298.7</v>
      </c>
      <c r="M428" s="10">
        <v>1041917.11</v>
      </c>
      <c r="N428" s="10">
        <v>66.86</v>
      </c>
      <c r="O428" s="11">
        <v>79153861.75</v>
      </c>
      <c r="P428" s="11">
        <v>65493954.799999997</v>
      </c>
      <c r="Q428" s="11">
        <v>85</v>
      </c>
      <c r="R428" s="11">
        <v>0</v>
      </c>
      <c r="S428" s="11">
        <v>52278949.079999998</v>
      </c>
      <c r="T428" s="11">
        <v>0</v>
      </c>
      <c r="U428" s="10">
        <v>17240553.629999999</v>
      </c>
      <c r="V428" s="10">
        <v>16058429.48</v>
      </c>
      <c r="W428" s="10">
        <f ca="1">SUMIF(employeewise_report_16569168472!$C$1:$O$2593,D428,employeewise_report_16569168472!$O$1:$O$2593)</f>
        <v>16058429.48</v>
      </c>
      <c r="X428" s="10">
        <f t="shared" ca="1" si="13"/>
        <v>0</v>
      </c>
      <c r="Y428" s="10">
        <v>93.14</v>
      </c>
      <c r="Z428" s="10">
        <v>0</v>
      </c>
      <c r="AA428" s="10">
        <v>0</v>
      </c>
      <c r="AB428" s="10">
        <v>0</v>
      </c>
      <c r="AC428" s="10">
        <v>22.3</v>
      </c>
      <c r="AD428" s="10">
        <v>24.93</v>
      </c>
      <c r="AE428" s="10">
        <v>100</v>
      </c>
      <c r="AF428" s="10">
        <v>2.63</v>
      </c>
      <c r="AG428" s="10">
        <v>0</v>
      </c>
      <c r="AH428" s="10">
        <v>0</v>
      </c>
      <c r="AI428" s="10">
        <v>0</v>
      </c>
      <c r="AJ428" s="10">
        <v>0</v>
      </c>
      <c r="AK428" s="10">
        <v>54</v>
      </c>
      <c r="AL428" s="10">
        <v>365000</v>
      </c>
      <c r="AM428" s="10">
        <v>365000</v>
      </c>
      <c r="AN428" s="10">
        <v>6900</v>
      </c>
      <c r="AO428" s="10">
        <v>5.5</v>
      </c>
      <c r="AP428" s="10">
        <v>3300</v>
      </c>
      <c r="AQ428" s="10">
        <v>2606.31</v>
      </c>
      <c r="AR428" s="10">
        <v>3300</v>
      </c>
      <c r="AS428" s="10">
        <v>1183.5</v>
      </c>
      <c r="AT428" s="10">
        <v>0</v>
      </c>
      <c r="AU428" s="10">
        <v>0</v>
      </c>
      <c r="AV428" s="10">
        <v>0</v>
      </c>
      <c r="AW428" s="10">
        <v>0</v>
      </c>
      <c r="AX428" s="10">
        <v>0</v>
      </c>
      <c r="AY428" s="10">
        <v>0</v>
      </c>
      <c r="AZ428" s="10">
        <v>17289.810000000001</v>
      </c>
    </row>
    <row r="429" spans="1:52" hidden="1" x14ac:dyDescent="0.3">
      <c r="A429" s="15" t="s">
        <v>103</v>
      </c>
      <c r="B429" s="15" t="s">
        <v>19</v>
      </c>
      <c r="C429" s="15">
        <v>4483</v>
      </c>
      <c r="D429" s="15" t="s">
        <v>115</v>
      </c>
      <c r="E429" s="15" t="s">
        <v>63</v>
      </c>
      <c r="F429" s="16">
        <v>103583792.79000001</v>
      </c>
      <c r="G429" s="16">
        <v>82765661.049999997</v>
      </c>
      <c r="H429" s="16">
        <v>79.900000000000006</v>
      </c>
      <c r="I429" s="16">
        <v>87</v>
      </c>
      <c r="J429" s="16">
        <v>41.84</v>
      </c>
      <c r="K429" s="16">
        <f t="shared" si="12"/>
        <v>48.09195402298851</v>
      </c>
      <c r="L429" s="16">
        <v>223946.45</v>
      </c>
      <c r="M429" s="16">
        <v>431717.51</v>
      </c>
      <c r="N429" s="16">
        <v>192.78</v>
      </c>
      <c r="O429" s="11">
        <v>14022636.890000001</v>
      </c>
      <c r="P429" s="11">
        <v>7429719.5499999998</v>
      </c>
      <c r="Q429" s="11">
        <v>0</v>
      </c>
      <c r="R429" s="11">
        <v>0</v>
      </c>
      <c r="S429" s="11">
        <v>5481485.0199999996</v>
      </c>
      <c r="T429" s="11">
        <v>0</v>
      </c>
      <c r="U429" s="16">
        <v>1356062.39</v>
      </c>
      <c r="V429" s="16">
        <v>938840.16</v>
      </c>
      <c r="W429" s="10">
        <f ca="1">SUMIF(employeewise_report_16569168472!$C$1:$O$2593,D429,employeewise_report_16569168472!$O$1:$O$2593)</f>
        <v>938840.16</v>
      </c>
      <c r="X429" s="10">
        <f t="shared" ca="1" si="13"/>
        <v>0</v>
      </c>
      <c r="Y429" s="16">
        <v>69.23</v>
      </c>
      <c r="Z429" s="16">
        <v>417222.23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11</v>
      </c>
      <c r="AL429" s="16">
        <v>37000</v>
      </c>
      <c r="AM429" s="16">
        <v>37000</v>
      </c>
      <c r="AN429" s="16">
        <v>0</v>
      </c>
      <c r="AO429" s="16">
        <v>0</v>
      </c>
      <c r="AP429" s="16">
        <v>3060</v>
      </c>
      <c r="AQ429" s="16">
        <v>0</v>
      </c>
      <c r="AR429" s="16">
        <v>0</v>
      </c>
      <c r="AS429" s="16">
        <v>0</v>
      </c>
      <c r="AT429" s="16">
        <v>0</v>
      </c>
      <c r="AU429" s="16">
        <v>0</v>
      </c>
      <c r="AV429" s="16">
        <v>0</v>
      </c>
      <c r="AW429" s="16">
        <v>0</v>
      </c>
      <c r="AX429" s="16">
        <v>0</v>
      </c>
      <c r="AY429" s="16">
        <v>0</v>
      </c>
      <c r="AZ429" s="16">
        <v>3060</v>
      </c>
    </row>
    <row r="430" spans="1:52" hidden="1" x14ac:dyDescent="0.3">
      <c r="A430" s="1" t="s">
        <v>84</v>
      </c>
      <c r="B430" s="1" t="s">
        <v>19</v>
      </c>
      <c r="C430" s="1">
        <v>4484</v>
      </c>
      <c r="D430" s="1" t="s">
        <v>85</v>
      </c>
      <c r="E430" s="1" t="s">
        <v>17</v>
      </c>
      <c r="F430" s="3">
        <v>143374526</v>
      </c>
      <c r="G430" s="3">
        <v>138557890.38999999</v>
      </c>
      <c r="H430" s="3">
        <v>96.64</v>
      </c>
      <c r="I430" s="3">
        <v>65</v>
      </c>
      <c r="J430" s="3">
        <v>61.88</v>
      </c>
      <c r="K430" s="3">
        <f t="shared" si="12"/>
        <v>95.2</v>
      </c>
      <c r="L430" s="3">
        <v>345345</v>
      </c>
      <c r="M430" s="3">
        <v>338391.6</v>
      </c>
      <c r="N430" s="3">
        <v>97.99</v>
      </c>
      <c r="O430" s="11">
        <v>15445405.609999999</v>
      </c>
      <c r="P430" s="11">
        <v>11378390.43</v>
      </c>
      <c r="Q430" s="11">
        <v>70</v>
      </c>
      <c r="R430" s="11">
        <v>0</v>
      </c>
      <c r="S430" s="11">
        <v>8194675.7199999997</v>
      </c>
      <c r="T430" s="11">
        <v>0</v>
      </c>
      <c r="U430" s="3">
        <v>1070777.3</v>
      </c>
      <c r="V430" s="3">
        <v>1251509.3500000001</v>
      </c>
      <c r="W430" s="10">
        <f ca="1">SUMIF(employeewise_report_16569168472!$C$1:$O$2593,D430,employeewise_report_16569168472!$O$1:$O$2593)</f>
        <v>1251509.3499999999</v>
      </c>
      <c r="X430" s="10">
        <f t="shared" ca="1" si="13"/>
        <v>0</v>
      </c>
      <c r="Y430" s="3">
        <v>116.88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7</v>
      </c>
      <c r="AL430" s="3">
        <v>16500</v>
      </c>
      <c r="AM430" s="3">
        <v>16500</v>
      </c>
      <c r="AN430" s="3">
        <v>0</v>
      </c>
      <c r="AO430" s="3">
        <v>0</v>
      </c>
      <c r="AP430" s="3">
        <v>4455</v>
      </c>
      <c r="AQ430" s="3">
        <v>2320.61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6775.61</v>
      </c>
    </row>
    <row r="431" spans="1:52" hidden="1" x14ac:dyDescent="0.3">
      <c r="A431" s="15" t="s">
        <v>119</v>
      </c>
      <c r="B431" s="15" t="s">
        <v>19</v>
      </c>
      <c r="C431" s="15">
        <v>4487</v>
      </c>
      <c r="D431" s="15" t="s">
        <v>125</v>
      </c>
      <c r="E431" s="15" t="s">
        <v>17</v>
      </c>
      <c r="F431" s="16">
        <v>481252442.14999998</v>
      </c>
      <c r="G431" s="16">
        <v>352107820.54000002</v>
      </c>
      <c r="H431" s="16">
        <v>73.16</v>
      </c>
      <c r="I431" s="16">
        <v>400</v>
      </c>
      <c r="J431" s="16">
        <v>236.69</v>
      </c>
      <c r="K431" s="16">
        <f t="shared" si="12"/>
        <v>59.172499999999999</v>
      </c>
      <c r="L431" s="16">
        <v>721335.04</v>
      </c>
      <c r="M431" s="16">
        <v>782179.46</v>
      </c>
      <c r="N431" s="16">
        <v>108.43</v>
      </c>
      <c r="O431" s="11">
        <v>55251148.899999999</v>
      </c>
      <c r="P431" s="11">
        <v>32714552.149999999</v>
      </c>
      <c r="Q431" s="11">
        <v>0</v>
      </c>
      <c r="R431" s="11">
        <v>0</v>
      </c>
      <c r="S431" s="11">
        <v>18180401.550000001</v>
      </c>
      <c r="T431" s="11">
        <v>0</v>
      </c>
      <c r="U431" s="16">
        <v>7282372.6699999999</v>
      </c>
      <c r="V431" s="16">
        <v>6285471.7300000004</v>
      </c>
      <c r="W431" s="10">
        <f ca="1">SUMIF(employeewise_report_16569168472!$C$1:$O$2593,D431,employeewise_report_16569168472!$O$1:$O$2593)</f>
        <v>6285471.7299999995</v>
      </c>
      <c r="X431" s="10">
        <f t="shared" ca="1" si="13"/>
        <v>0</v>
      </c>
      <c r="Y431" s="16">
        <v>86.31</v>
      </c>
      <c r="Z431" s="16">
        <v>996900.94</v>
      </c>
      <c r="AA431" s="16">
        <v>0</v>
      </c>
      <c r="AB431" s="16">
        <v>0</v>
      </c>
      <c r="AC431" s="16">
        <v>6.23</v>
      </c>
      <c r="AD431" s="16">
        <v>2.91</v>
      </c>
      <c r="AE431" s="16">
        <v>46.71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30</v>
      </c>
      <c r="AL431" s="16">
        <v>50500</v>
      </c>
      <c r="AM431" s="16">
        <v>50500</v>
      </c>
      <c r="AN431" s="16">
        <v>631.25</v>
      </c>
      <c r="AO431" s="16">
        <v>1.25</v>
      </c>
      <c r="AP431" s="16">
        <v>935</v>
      </c>
      <c r="AQ431" s="16">
        <v>0</v>
      </c>
      <c r="AR431" s="16">
        <v>0</v>
      </c>
      <c r="AS431" s="16">
        <v>0</v>
      </c>
      <c r="AT431" s="16">
        <v>0</v>
      </c>
      <c r="AU431" s="16">
        <v>0</v>
      </c>
      <c r="AV431" s="16">
        <v>0</v>
      </c>
      <c r="AW431" s="16">
        <v>0</v>
      </c>
      <c r="AX431" s="16">
        <v>0</v>
      </c>
      <c r="AY431" s="16">
        <v>0</v>
      </c>
      <c r="AZ431" s="16">
        <v>1566.25</v>
      </c>
    </row>
    <row r="432" spans="1:52" hidden="1" x14ac:dyDescent="0.3">
      <c r="A432" s="15" t="s">
        <v>168</v>
      </c>
      <c r="B432" s="15" t="s">
        <v>19</v>
      </c>
      <c r="C432" s="15">
        <v>4492</v>
      </c>
      <c r="D432" s="15" t="s">
        <v>191</v>
      </c>
      <c r="E432" s="15" t="s">
        <v>17</v>
      </c>
      <c r="F432" s="16">
        <v>379893557.14999998</v>
      </c>
      <c r="G432" s="16">
        <v>286717574.06</v>
      </c>
      <c r="H432" s="16">
        <v>75.47</v>
      </c>
      <c r="I432" s="16">
        <v>300</v>
      </c>
      <c r="J432" s="16">
        <v>199.77</v>
      </c>
      <c r="K432" s="16">
        <f t="shared" si="12"/>
        <v>66.59</v>
      </c>
      <c r="L432" s="16">
        <v>558503.4</v>
      </c>
      <c r="M432" s="16">
        <v>635169.03</v>
      </c>
      <c r="N432" s="16">
        <v>113.73</v>
      </c>
      <c r="O432" s="11">
        <v>44160639.700000003</v>
      </c>
      <c r="P432" s="11">
        <v>28530419.620000001</v>
      </c>
      <c r="Q432" s="11">
        <v>0</v>
      </c>
      <c r="R432" s="11">
        <v>0</v>
      </c>
      <c r="S432" s="11">
        <v>20184620.73</v>
      </c>
      <c r="T432" s="11">
        <v>0</v>
      </c>
      <c r="U432" s="16">
        <v>1878252.37</v>
      </c>
      <c r="V432" s="16">
        <v>1557182.35</v>
      </c>
      <c r="W432" s="10">
        <f ca="1">SUMIF(employeewise_report_16569168472!$C$1:$O$2593,D432,employeewise_report_16569168472!$O$1:$O$2593)</f>
        <v>1557182.35</v>
      </c>
      <c r="X432" s="10">
        <f t="shared" ca="1" si="13"/>
        <v>0</v>
      </c>
      <c r="Y432" s="16">
        <v>82.91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0</v>
      </c>
      <c r="AJ432" s="16">
        <v>0</v>
      </c>
      <c r="AK432" s="16">
        <v>7</v>
      </c>
      <c r="AL432" s="16">
        <v>22000</v>
      </c>
      <c r="AM432" s="16">
        <v>22000</v>
      </c>
      <c r="AN432" s="16">
        <v>0</v>
      </c>
      <c r="AO432" s="16">
        <v>0</v>
      </c>
      <c r="AP432" s="16">
        <v>2805</v>
      </c>
      <c r="AQ432" s="16">
        <v>0</v>
      </c>
      <c r="AR432" s="16">
        <v>0</v>
      </c>
      <c r="AS432" s="16">
        <v>0</v>
      </c>
      <c r="AT432" s="16">
        <v>0</v>
      </c>
      <c r="AU432" s="16">
        <v>0</v>
      </c>
      <c r="AV432" s="16">
        <v>0</v>
      </c>
      <c r="AW432" s="16">
        <v>0</v>
      </c>
      <c r="AX432" s="16">
        <v>0</v>
      </c>
      <c r="AY432" s="16">
        <v>0</v>
      </c>
      <c r="AZ432" s="16">
        <v>2805</v>
      </c>
    </row>
    <row r="433" spans="1:52" hidden="1" x14ac:dyDescent="0.3">
      <c r="A433" s="15" t="s">
        <v>119</v>
      </c>
      <c r="B433" s="15" t="s">
        <v>19</v>
      </c>
      <c r="C433" s="15">
        <v>4494</v>
      </c>
      <c r="D433" s="15" t="s">
        <v>124</v>
      </c>
      <c r="E433" s="15" t="s">
        <v>17</v>
      </c>
      <c r="F433" s="16">
        <v>481252442.14999998</v>
      </c>
      <c r="G433" s="16">
        <v>352107820.54000002</v>
      </c>
      <c r="H433" s="16">
        <v>73.16</v>
      </c>
      <c r="I433" s="16">
        <v>400</v>
      </c>
      <c r="J433" s="16">
        <v>236.69</v>
      </c>
      <c r="K433" s="16">
        <f t="shared" si="12"/>
        <v>59.172499999999999</v>
      </c>
      <c r="L433" s="16">
        <v>721335.04</v>
      </c>
      <c r="M433" s="16">
        <v>782179.46</v>
      </c>
      <c r="N433" s="16">
        <v>108.43</v>
      </c>
      <c r="O433" s="11">
        <v>55251148.899999999</v>
      </c>
      <c r="P433" s="11">
        <v>32714552.149999999</v>
      </c>
      <c r="Q433" s="11">
        <v>0</v>
      </c>
      <c r="R433" s="11">
        <v>0</v>
      </c>
      <c r="S433" s="11">
        <v>18180401.550000001</v>
      </c>
      <c r="T433" s="11">
        <v>0</v>
      </c>
      <c r="U433" s="16">
        <v>26211298.489999998</v>
      </c>
      <c r="V433" s="16">
        <v>13558156.800000001</v>
      </c>
      <c r="W433" s="10">
        <f ca="1">SUMIF(employeewise_report_16569168472!$C$1:$O$2593,D433,employeewise_report_16569168472!$O$1:$O$2593)</f>
        <v>13558156.800000001</v>
      </c>
      <c r="X433" s="10">
        <f t="shared" ca="1" si="13"/>
        <v>0</v>
      </c>
      <c r="Y433" s="16">
        <v>51.73</v>
      </c>
      <c r="Z433" s="16">
        <v>12653141.689999999</v>
      </c>
      <c r="AA433" s="16">
        <v>0</v>
      </c>
      <c r="AB433" s="16">
        <v>0</v>
      </c>
      <c r="AC433" s="16">
        <v>22.43</v>
      </c>
      <c r="AD433" s="16">
        <v>10.67</v>
      </c>
      <c r="AE433" s="16">
        <v>47.57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14</v>
      </c>
      <c r="AL433" s="12">
        <v>38000</v>
      </c>
      <c r="AM433" s="12">
        <v>38000</v>
      </c>
      <c r="AN433" s="12">
        <v>0</v>
      </c>
      <c r="AO433" s="16">
        <v>0</v>
      </c>
      <c r="AP433" s="16">
        <v>0</v>
      </c>
      <c r="AQ433" s="11">
        <v>0</v>
      </c>
      <c r="AR433" s="16">
        <v>0</v>
      </c>
      <c r="AS433" s="16">
        <v>0</v>
      </c>
      <c r="AT433" s="16">
        <v>0</v>
      </c>
      <c r="AU433" s="16">
        <v>0</v>
      </c>
      <c r="AV433" s="16">
        <v>0</v>
      </c>
      <c r="AW433" s="16">
        <v>0</v>
      </c>
      <c r="AX433" s="16">
        <v>0</v>
      </c>
      <c r="AY433" s="16">
        <v>0</v>
      </c>
      <c r="AZ433" s="16">
        <v>0</v>
      </c>
    </row>
    <row r="434" spans="1:52" hidden="1" x14ac:dyDescent="0.3">
      <c r="A434" s="15" t="s">
        <v>307</v>
      </c>
      <c r="B434" s="15" t="s">
        <v>19</v>
      </c>
      <c r="C434" s="15">
        <v>4496</v>
      </c>
      <c r="D434" s="15" t="s">
        <v>311</v>
      </c>
      <c r="E434" s="15" t="s">
        <v>17</v>
      </c>
      <c r="F434" s="16">
        <v>642494099</v>
      </c>
      <c r="G434" s="16">
        <v>474597276.92000002</v>
      </c>
      <c r="H434" s="16">
        <v>73.87</v>
      </c>
      <c r="I434" s="16">
        <v>650</v>
      </c>
      <c r="J434" s="16">
        <v>305.88</v>
      </c>
      <c r="K434" s="16">
        <f t="shared" si="12"/>
        <v>47.058461538461536</v>
      </c>
      <c r="L434" s="16">
        <v>1032895.5</v>
      </c>
      <c r="M434" s="16">
        <v>999215.6</v>
      </c>
      <c r="N434" s="16">
        <v>96.74</v>
      </c>
      <c r="O434" s="11">
        <v>79363966.629999995</v>
      </c>
      <c r="P434" s="11">
        <v>47015389.140000001</v>
      </c>
      <c r="Q434" s="11">
        <v>0</v>
      </c>
      <c r="R434" s="11">
        <v>0</v>
      </c>
      <c r="S434" s="11">
        <v>28262850.710000001</v>
      </c>
      <c r="T434" s="11">
        <v>0</v>
      </c>
      <c r="U434" s="16">
        <v>33935249.939999998</v>
      </c>
      <c r="V434" s="16">
        <v>26710217.420000002</v>
      </c>
      <c r="W434" s="10">
        <f ca="1">SUMIF(employeewise_report_16569168472!$C$1:$O$2593,D434,employeewise_report_16569168472!$O$1:$O$2593)</f>
        <v>26710217.419999998</v>
      </c>
      <c r="X434" s="10">
        <f t="shared" ca="1" si="13"/>
        <v>0</v>
      </c>
      <c r="Y434" s="16">
        <v>78.709999999999994</v>
      </c>
      <c r="Z434" s="16">
        <v>7225032.5199999996</v>
      </c>
      <c r="AA434" s="16">
        <v>0</v>
      </c>
      <c r="AB434" s="16">
        <v>0</v>
      </c>
      <c r="AC434" s="16">
        <v>22.81</v>
      </c>
      <c r="AD434" s="16">
        <v>5.21</v>
      </c>
      <c r="AE434" s="16">
        <v>22.84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11</v>
      </c>
      <c r="AL434" s="16">
        <v>86000</v>
      </c>
      <c r="AM434" s="16">
        <v>86000</v>
      </c>
      <c r="AN434" s="16">
        <v>872.5</v>
      </c>
      <c r="AO434" s="16">
        <v>2.25</v>
      </c>
      <c r="AP434" s="16">
        <v>2310</v>
      </c>
      <c r="AQ434" s="16">
        <v>0</v>
      </c>
      <c r="AR434" s="16">
        <v>0</v>
      </c>
      <c r="AS434" s="16">
        <v>0</v>
      </c>
      <c r="AT434" s="16">
        <v>0</v>
      </c>
      <c r="AU434" s="16">
        <v>0</v>
      </c>
      <c r="AV434" s="16">
        <v>0</v>
      </c>
      <c r="AW434" s="16">
        <v>0</v>
      </c>
      <c r="AX434" s="16">
        <v>0</v>
      </c>
      <c r="AY434" s="16">
        <v>0</v>
      </c>
      <c r="AZ434" s="16">
        <v>3182.5</v>
      </c>
    </row>
    <row r="435" spans="1:52" hidden="1" x14ac:dyDescent="0.3">
      <c r="A435" s="13" t="s">
        <v>150</v>
      </c>
      <c r="B435" s="13" t="s">
        <v>19</v>
      </c>
      <c r="C435" s="13">
        <v>4499</v>
      </c>
      <c r="D435" s="13" t="s">
        <v>151</v>
      </c>
      <c r="E435" s="13" t="s">
        <v>17</v>
      </c>
      <c r="F435" s="14">
        <v>231221370.13</v>
      </c>
      <c r="G435" s="14">
        <v>154209638.41</v>
      </c>
      <c r="H435" s="14">
        <v>66.69</v>
      </c>
      <c r="I435" s="14">
        <v>175</v>
      </c>
      <c r="J435" s="14">
        <v>127.37</v>
      </c>
      <c r="K435" s="14">
        <f t="shared" si="12"/>
        <v>72.782857142857139</v>
      </c>
      <c r="L435" s="14">
        <v>527768.15</v>
      </c>
      <c r="M435" s="14">
        <v>782183.71</v>
      </c>
      <c r="N435" s="14">
        <v>148.21</v>
      </c>
      <c r="O435" s="11">
        <v>28058472.850000001</v>
      </c>
      <c r="P435" s="11">
        <v>16170287.91</v>
      </c>
      <c r="Q435" s="11">
        <v>0</v>
      </c>
      <c r="R435" s="11">
        <v>0</v>
      </c>
      <c r="S435" s="11">
        <v>13421771.26</v>
      </c>
      <c r="T435" s="11">
        <v>0</v>
      </c>
      <c r="U435" s="14">
        <v>2574655.4900000002</v>
      </c>
      <c r="V435" s="14">
        <v>2477232.7999999998</v>
      </c>
      <c r="W435" s="10">
        <f ca="1">SUMIF(employeewise_report_16569168472!$C$1:$O$2593,D435,employeewise_report_16569168472!$O$1:$O$2593)</f>
        <v>2477232.8000000003</v>
      </c>
      <c r="X435" s="10">
        <f t="shared" ca="1" si="13"/>
        <v>0</v>
      </c>
      <c r="Y435" s="14">
        <v>96.22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5</v>
      </c>
      <c r="AL435" s="14">
        <v>18000</v>
      </c>
      <c r="AM435" s="14">
        <v>18000</v>
      </c>
      <c r="AN435" s="14">
        <v>0</v>
      </c>
      <c r="AO435" s="14">
        <v>0</v>
      </c>
      <c r="AP435" s="14">
        <v>0</v>
      </c>
      <c r="AQ435" s="14">
        <v>0</v>
      </c>
      <c r="AR435" s="14">
        <v>0</v>
      </c>
      <c r="AS435" s="14">
        <v>0</v>
      </c>
      <c r="AT435" s="14">
        <v>0</v>
      </c>
      <c r="AU435" s="14">
        <v>0</v>
      </c>
      <c r="AV435" s="14">
        <v>0</v>
      </c>
      <c r="AW435" s="14">
        <v>0</v>
      </c>
      <c r="AX435" s="14">
        <v>0</v>
      </c>
      <c r="AY435" s="14">
        <v>0</v>
      </c>
      <c r="AZ435" s="14">
        <v>0</v>
      </c>
    </row>
    <row r="436" spans="1:52" hidden="1" x14ac:dyDescent="0.3">
      <c r="A436" s="15" t="s">
        <v>103</v>
      </c>
      <c r="B436" s="15" t="s">
        <v>19</v>
      </c>
      <c r="C436" s="15">
        <v>4501</v>
      </c>
      <c r="D436" s="15" t="s">
        <v>107</v>
      </c>
      <c r="E436" s="15" t="s">
        <v>17</v>
      </c>
      <c r="F436" s="16">
        <v>103583792.79000001</v>
      </c>
      <c r="G436" s="16">
        <v>82765661.049999997</v>
      </c>
      <c r="H436" s="16">
        <v>79.900000000000006</v>
      </c>
      <c r="I436" s="16">
        <v>87</v>
      </c>
      <c r="J436" s="16">
        <v>41.84</v>
      </c>
      <c r="K436" s="16">
        <f t="shared" si="12"/>
        <v>48.09195402298851</v>
      </c>
      <c r="L436" s="16">
        <v>223946.45</v>
      </c>
      <c r="M436" s="16">
        <v>431717.51</v>
      </c>
      <c r="N436" s="16">
        <v>192.78</v>
      </c>
      <c r="O436" s="11">
        <v>14022636.890000001</v>
      </c>
      <c r="P436" s="11">
        <v>7429719.5499999998</v>
      </c>
      <c r="Q436" s="11">
        <v>0</v>
      </c>
      <c r="R436" s="11">
        <v>0</v>
      </c>
      <c r="S436" s="11">
        <v>5481485.0199999996</v>
      </c>
      <c r="T436" s="11">
        <v>0</v>
      </c>
      <c r="U436" s="16">
        <v>14811737.83</v>
      </c>
      <c r="V436" s="16">
        <v>10233290.43</v>
      </c>
      <c r="W436" s="10">
        <f ca="1">SUMIF(employeewise_report_16569168472!$C$1:$O$2593,D436,employeewise_report_16569168472!$O$1:$O$2593)</f>
        <v>10233290.43</v>
      </c>
      <c r="X436" s="10">
        <f t="shared" ca="1" si="13"/>
        <v>0</v>
      </c>
      <c r="Y436" s="16">
        <v>69.09</v>
      </c>
      <c r="Z436" s="16">
        <v>4578447.4000000004</v>
      </c>
      <c r="AA436" s="16">
        <v>0</v>
      </c>
      <c r="AB436" s="16">
        <v>0</v>
      </c>
      <c r="AC436" s="16">
        <v>13.02</v>
      </c>
      <c r="AD436" s="16">
        <v>3.17</v>
      </c>
      <c r="AE436" s="16">
        <v>24.35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9</v>
      </c>
      <c r="AL436" s="16">
        <v>36500</v>
      </c>
      <c r="AM436" s="16">
        <v>36500</v>
      </c>
      <c r="AN436" s="16">
        <v>0</v>
      </c>
      <c r="AO436" s="16">
        <v>0</v>
      </c>
      <c r="AP436" s="16">
        <v>1980</v>
      </c>
      <c r="AQ436" s="16">
        <v>0</v>
      </c>
      <c r="AR436" s="16">
        <v>0</v>
      </c>
      <c r="AS436" s="16">
        <v>0</v>
      </c>
      <c r="AT436" s="16">
        <v>0</v>
      </c>
      <c r="AU436" s="16">
        <v>0</v>
      </c>
      <c r="AV436" s="16">
        <v>0</v>
      </c>
      <c r="AW436" s="16">
        <v>0</v>
      </c>
      <c r="AX436" s="16">
        <v>0</v>
      </c>
      <c r="AY436" s="16">
        <v>0</v>
      </c>
      <c r="AZ436" s="16">
        <v>1980</v>
      </c>
    </row>
    <row r="437" spans="1:52" hidden="1" x14ac:dyDescent="0.3">
      <c r="A437" s="9" t="s">
        <v>422</v>
      </c>
      <c r="B437" s="9" t="s">
        <v>19</v>
      </c>
      <c r="C437" s="9">
        <v>4508</v>
      </c>
      <c r="D437" s="9" t="s">
        <v>431</v>
      </c>
      <c r="E437" s="9" t="s">
        <v>17</v>
      </c>
      <c r="F437" s="10">
        <v>700885293.10000002</v>
      </c>
      <c r="G437" s="10">
        <v>605740730.62</v>
      </c>
      <c r="H437" s="10">
        <v>86.43</v>
      </c>
      <c r="I437" s="10">
        <v>630</v>
      </c>
      <c r="J437" s="10">
        <v>512.16</v>
      </c>
      <c r="K437" s="10">
        <f t="shared" si="12"/>
        <v>81.295238095238091</v>
      </c>
      <c r="L437" s="10">
        <v>1558298.7</v>
      </c>
      <c r="M437" s="10">
        <v>1041917.11</v>
      </c>
      <c r="N437" s="10">
        <v>66.86</v>
      </c>
      <c r="O437" s="11">
        <v>79153861.75</v>
      </c>
      <c r="P437" s="11">
        <v>65493954.799999997</v>
      </c>
      <c r="Q437" s="11">
        <v>85</v>
      </c>
      <c r="R437" s="11">
        <v>0</v>
      </c>
      <c r="S437" s="11">
        <v>52278949.079999998</v>
      </c>
      <c r="T437" s="11">
        <v>0</v>
      </c>
      <c r="U437" s="10">
        <v>17240553.629999999</v>
      </c>
      <c r="V437" s="10">
        <v>18394850.370000001</v>
      </c>
      <c r="W437" s="10">
        <f ca="1">SUMIF(employeewise_report_16569168472!$C$1:$O$2593,D437,employeewise_report_16569168472!$O$1:$O$2593)</f>
        <v>18394850.370000001</v>
      </c>
      <c r="X437" s="10">
        <f t="shared" ca="1" si="13"/>
        <v>0</v>
      </c>
      <c r="Y437" s="10">
        <v>106.7</v>
      </c>
      <c r="Z437" s="10">
        <v>0</v>
      </c>
      <c r="AA437" s="10">
        <v>0</v>
      </c>
      <c r="AB437" s="10">
        <v>0</v>
      </c>
      <c r="AC437" s="10">
        <v>22.3</v>
      </c>
      <c r="AD437" s="10">
        <v>12.07</v>
      </c>
      <c r="AE437" s="10">
        <v>54.13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34</v>
      </c>
      <c r="AL437" s="10">
        <v>299000</v>
      </c>
      <c r="AM437" s="10">
        <v>299000</v>
      </c>
      <c r="AN437" s="10">
        <v>5035</v>
      </c>
      <c r="AO437" s="10">
        <v>4.5</v>
      </c>
      <c r="AP437" s="10">
        <v>3630</v>
      </c>
      <c r="AQ437" s="10">
        <v>2606.31</v>
      </c>
      <c r="AR437" s="10">
        <v>0</v>
      </c>
      <c r="AS437" s="10">
        <v>0</v>
      </c>
      <c r="AT437" s="10">
        <v>0</v>
      </c>
      <c r="AU437" s="10">
        <v>0</v>
      </c>
      <c r="AV437" s="10">
        <v>0</v>
      </c>
      <c r="AW437" s="10">
        <v>0</v>
      </c>
      <c r="AX437" s="10">
        <v>0</v>
      </c>
      <c r="AY437" s="10">
        <v>0</v>
      </c>
      <c r="AZ437" s="10">
        <v>11271.31</v>
      </c>
    </row>
    <row r="438" spans="1:52" hidden="1" x14ac:dyDescent="0.3">
      <c r="A438" s="9" t="s">
        <v>459</v>
      </c>
      <c r="B438" s="9" t="s">
        <v>19</v>
      </c>
      <c r="C438" s="9">
        <v>4509</v>
      </c>
      <c r="D438" s="9" t="s">
        <v>465</v>
      </c>
      <c r="E438" s="9" t="s">
        <v>17</v>
      </c>
      <c r="F438" s="10">
        <v>371203880.19999999</v>
      </c>
      <c r="G438" s="10">
        <v>304875395.93000001</v>
      </c>
      <c r="H438" s="10">
        <v>82.13</v>
      </c>
      <c r="I438" s="10">
        <v>260</v>
      </c>
      <c r="J438" s="10">
        <v>201.96</v>
      </c>
      <c r="K438" s="10">
        <f t="shared" si="12"/>
        <v>77.676923076923075</v>
      </c>
      <c r="L438" s="10">
        <v>884289</v>
      </c>
      <c r="M438" s="10">
        <v>498796</v>
      </c>
      <c r="N438" s="10">
        <v>56.41</v>
      </c>
      <c r="O438" s="11">
        <v>38807640.07</v>
      </c>
      <c r="P438" s="11">
        <v>31342384.27</v>
      </c>
      <c r="Q438" s="11">
        <v>85</v>
      </c>
      <c r="R438" s="11">
        <v>0</v>
      </c>
      <c r="S438" s="11">
        <v>17142369.280000001</v>
      </c>
      <c r="T438" s="11">
        <v>0</v>
      </c>
      <c r="U438" s="10">
        <v>22047628.039999999</v>
      </c>
      <c r="V438" s="10">
        <v>20951728.809999999</v>
      </c>
      <c r="W438" s="10">
        <f ca="1">SUMIF(employeewise_report_16569168472!$C$1:$O$2593,D438,employeewise_report_16569168472!$O$1:$O$2593)</f>
        <v>20951728.810000002</v>
      </c>
      <c r="X438" s="10">
        <f t="shared" ca="1" si="13"/>
        <v>0</v>
      </c>
      <c r="Y438" s="10">
        <v>95.03</v>
      </c>
      <c r="Z438" s="10">
        <v>0</v>
      </c>
      <c r="AA438" s="10">
        <v>0</v>
      </c>
      <c r="AB438" s="10">
        <v>0</v>
      </c>
      <c r="AC438" s="10">
        <v>16.04</v>
      </c>
      <c r="AD438" s="10">
        <v>12.77</v>
      </c>
      <c r="AE438" s="10">
        <v>79.61</v>
      </c>
      <c r="AF438" s="10">
        <v>0</v>
      </c>
      <c r="AG438" s="10">
        <v>0</v>
      </c>
      <c r="AH438" s="10">
        <v>0</v>
      </c>
      <c r="AI438" s="10">
        <v>0</v>
      </c>
      <c r="AJ438" s="10">
        <v>0</v>
      </c>
      <c r="AK438" s="10">
        <v>27</v>
      </c>
      <c r="AL438" s="10">
        <v>192500</v>
      </c>
      <c r="AM438" s="10">
        <v>192500</v>
      </c>
      <c r="AN438" s="10">
        <v>3340</v>
      </c>
      <c r="AO438" s="10">
        <v>3</v>
      </c>
      <c r="AP438" s="10">
        <v>3300</v>
      </c>
      <c r="AQ438" s="10">
        <v>2543.94</v>
      </c>
      <c r="AR438" s="10">
        <v>2310</v>
      </c>
      <c r="AS438" s="10">
        <v>0</v>
      </c>
      <c r="AT438" s="10">
        <v>0</v>
      </c>
      <c r="AU438" s="10">
        <v>0</v>
      </c>
      <c r="AV438" s="10">
        <v>0</v>
      </c>
      <c r="AW438" s="10">
        <v>0</v>
      </c>
      <c r="AX438" s="10">
        <v>0</v>
      </c>
      <c r="AY438" s="10">
        <v>0</v>
      </c>
      <c r="AZ438" s="10">
        <v>11493.94</v>
      </c>
    </row>
    <row r="439" spans="1:52" hidden="1" x14ac:dyDescent="0.3">
      <c r="A439" s="13" t="s">
        <v>150</v>
      </c>
      <c r="B439" s="13" t="s">
        <v>19</v>
      </c>
      <c r="C439" s="13">
        <v>4511</v>
      </c>
      <c r="D439" s="13" t="s">
        <v>161</v>
      </c>
      <c r="E439" s="13" t="s">
        <v>17</v>
      </c>
      <c r="F439" s="14">
        <v>231221370.13</v>
      </c>
      <c r="G439" s="14">
        <v>154209638.41</v>
      </c>
      <c r="H439" s="14">
        <v>66.69</v>
      </c>
      <c r="I439" s="14">
        <v>175</v>
      </c>
      <c r="J439" s="14">
        <v>127.37</v>
      </c>
      <c r="K439" s="14">
        <f t="shared" si="12"/>
        <v>72.782857142857139</v>
      </c>
      <c r="L439" s="14">
        <v>527768.15</v>
      </c>
      <c r="M439" s="14">
        <v>782183.71</v>
      </c>
      <c r="N439" s="14">
        <v>148.21</v>
      </c>
      <c r="O439" s="11">
        <v>28058472.850000001</v>
      </c>
      <c r="P439" s="11">
        <v>16170287.91</v>
      </c>
      <c r="Q439" s="11">
        <v>0</v>
      </c>
      <c r="R439" s="11">
        <v>0</v>
      </c>
      <c r="S439" s="11">
        <v>13421771.26</v>
      </c>
      <c r="T439" s="11">
        <v>0</v>
      </c>
      <c r="U439" s="14">
        <v>11454592.130000001</v>
      </c>
      <c r="V439" s="14">
        <v>1707446.97</v>
      </c>
      <c r="W439" s="10">
        <f ca="1">SUMIF(employeewise_report_16569168472!$C$1:$O$2593,D439,employeewise_report_16569168472!$O$1:$O$2593)</f>
        <v>1707446.97</v>
      </c>
      <c r="X439" s="10">
        <f t="shared" ca="1" si="13"/>
        <v>0</v>
      </c>
      <c r="Y439" s="14">
        <v>14.91</v>
      </c>
      <c r="Z439" s="14">
        <v>9747145.1600000001</v>
      </c>
      <c r="AA439" s="14">
        <v>0</v>
      </c>
      <c r="AB439" s="14">
        <v>0</v>
      </c>
      <c r="AC439" s="14">
        <v>8.74</v>
      </c>
      <c r="AD439" s="14">
        <v>1.64</v>
      </c>
      <c r="AE439" s="14">
        <v>18.760000000000002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1</v>
      </c>
      <c r="AL439" s="12">
        <v>5000</v>
      </c>
      <c r="AM439" s="12">
        <v>5000</v>
      </c>
      <c r="AN439" s="12">
        <v>0</v>
      </c>
      <c r="AO439" s="14">
        <v>0</v>
      </c>
      <c r="AP439" s="14">
        <v>0</v>
      </c>
      <c r="AQ439" s="11">
        <v>0</v>
      </c>
      <c r="AR439" s="14">
        <v>0</v>
      </c>
      <c r="AS439" s="14">
        <v>0</v>
      </c>
      <c r="AT439" s="14">
        <v>0</v>
      </c>
      <c r="AU439" s="14">
        <v>0</v>
      </c>
      <c r="AV439" s="14">
        <v>0</v>
      </c>
      <c r="AW439" s="14">
        <v>0</v>
      </c>
      <c r="AX439" s="14">
        <v>0</v>
      </c>
      <c r="AY439" s="14">
        <v>0</v>
      </c>
      <c r="AZ439" s="14">
        <v>0</v>
      </c>
    </row>
    <row r="440" spans="1:52" hidden="1" x14ac:dyDescent="0.3">
      <c r="A440" s="1" t="s">
        <v>14</v>
      </c>
      <c r="B440" s="1" t="s">
        <v>19</v>
      </c>
      <c r="C440" s="1">
        <v>4513</v>
      </c>
      <c r="D440" s="1" t="s">
        <v>28</v>
      </c>
      <c r="E440" s="1" t="s">
        <v>17</v>
      </c>
      <c r="F440" s="3">
        <v>116889732.59999999</v>
      </c>
      <c r="G440" s="3">
        <v>68007374.700000003</v>
      </c>
      <c r="H440" s="3">
        <v>58.18</v>
      </c>
      <c r="I440" s="3">
        <v>110</v>
      </c>
      <c r="J440" s="3">
        <v>62.37</v>
      </c>
      <c r="K440" s="3">
        <f t="shared" si="12"/>
        <v>56.699999999999996</v>
      </c>
      <c r="L440" s="3">
        <v>240348.5</v>
      </c>
      <c r="M440" s="3">
        <v>274833.40000000002</v>
      </c>
      <c r="N440" s="3">
        <v>114.35</v>
      </c>
      <c r="O440" s="11">
        <v>116889732.59999999</v>
      </c>
      <c r="P440" s="11">
        <v>6801159.0599999996</v>
      </c>
      <c r="Q440" s="11">
        <v>0</v>
      </c>
      <c r="R440" s="11">
        <v>0</v>
      </c>
      <c r="S440" s="11">
        <v>38973</v>
      </c>
      <c r="T440" s="11">
        <v>0</v>
      </c>
      <c r="U440" s="3">
        <v>683938.39</v>
      </c>
      <c r="V440" s="3">
        <v>251674.65</v>
      </c>
      <c r="W440" s="10">
        <f ca="1">SUMIF(employeewise_report_16569168472!$C$1:$O$2593,D440,employeewise_report_16569168472!$O$1:$O$2593)</f>
        <v>251674.65</v>
      </c>
      <c r="X440" s="10">
        <f t="shared" ca="1" si="13"/>
        <v>0</v>
      </c>
      <c r="Y440" s="3">
        <v>36.799999999999997</v>
      </c>
      <c r="Z440" s="3">
        <v>432263.74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2</v>
      </c>
      <c r="AL440" s="12">
        <v>6000</v>
      </c>
      <c r="AM440" s="12">
        <v>6000</v>
      </c>
      <c r="AN440" s="12">
        <v>0</v>
      </c>
      <c r="AO440" s="3">
        <v>0</v>
      </c>
      <c r="AP440" s="3">
        <v>0</v>
      </c>
      <c r="AQ440" s="11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</row>
    <row r="441" spans="1:52" hidden="1" x14ac:dyDescent="0.3">
      <c r="A441" s="1" t="s">
        <v>14</v>
      </c>
      <c r="B441" s="1" t="s">
        <v>19</v>
      </c>
      <c r="C441" s="1">
        <v>4514</v>
      </c>
      <c r="D441" s="1" t="s">
        <v>27</v>
      </c>
      <c r="E441" s="1" t="s">
        <v>17</v>
      </c>
      <c r="F441" s="3">
        <v>116889732.59999999</v>
      </c>
      <c r="G441" s="3">
        <v>68007374.700000003</v>
      </c>
      <c r="H441" s="3">
        <v>58.18</v>
      </c>
      <c r="I441" s="3">
        <v>110</v>
      </c>
      <c r="J441" s="3">
        <v>62.37</v>
      </c>
      <c r="K441" s="3">
        <f t="shared" si="12"/>
        <v>56.699999999999996</v>
      </c>
      <c r="L441" s="3">
        <v>240348.5</v>
      </c>
      <c r="M441" s="3">
        <v>274833.40000000002</v>
      </c>
      <c r="N441" s="3">
        <v>114.35</v>
      </c>
      <c r="O441" s="11">
        <v>116889732.59999999</v>
      </c>
      <c r="P441" s="11">
        <v>6801159.0599999996</v>
      </c>
      <c r="Q441" s="11">
        <v>0</v>
      </c>
      <c r="R441" s="11">
        <v>0</v>
      </c>
      <c r="S441" s="11">
        <v>38973</v>
      </c>
      <c r="T441" s="11">
        <v>0</v>
      </c>
      <c r="U441" s="3">
        <v>683938.39</v>
      </c>
      <c r="V441" s="3">
        <v>176256.57</v>
      </c>
      <c r="W441" s="10">
        <f ca="1">SUMIF(employeewise_report_16569168472!$C$1:$O$2593,D441,employeewise_report_16569168472!$O$1:$O$2593)</f>
        <v>176256.57</v>
      </c>
      <c r="X441" s="10">
        <f t="shared" ca="1" si="13"/>
        <v>0</v>
      </c>
      <c r="Y441" s="3">
        <v>25.77</v>
      </c>
      <c r="Z441" s="3">
        <v>507681.82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7</v>
      </c>
      <c r="AL441" s="12">
        <v>26000</v>
      </c>
      <c r="AM441" s="12">
        <v>26000</v>
      </c>
      <c r="AN441" s="12">
        <v>210</v>
      </c>
      <c r="AO441" s="3">
        <v>1</v>
      </c>
      <c r="AP441" s="3">
        <v>0</v>
      </c>
      <c r="AQ441" s="11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210</v>
      </c>
    </row>
    <row r="442" spans="1:52" hidden="1" x14ac:dyDescent="0.3">
      <c r="A442" s="1" t="s">
        <v>14</v>
      </c>
      <c r="B442" s="1" t="s">
        <v>19</v>
      </c>
      <c r="C442" s="1">
        <v>4515</v>
      </c>
      <c r="D442" s="1" t="s">
        <v>26</v>
      </c>
      <c r="E442" s="1" t="s">
        <v>17</v>
      </c>
      <c r="F442" s="3">
        <v>116889732.59999999</v>
      </c>
      <c r="G442" s="3">
        <v>68007374.700000003</v>
      </c>
      <c r="H442" s="3">
        <v>58.18</v>
      </c>
      <c r="I442" s="3">
        <v>110</v>
      </c>
      <c r="J442" s="3">
        <v>62.37</v>
      </c>
      <c r="K442" s="3">
        <f t="shared" si="12"/>
        <v>56.699999999999996</v>
      </c>
      <c r="L442" s="3">
        <v>240348.5</v>
      </c>
      <c r="M442" s="3">
        <v>274833.40000000002</v>
      </c>
      <c r="N442" s="3">
        <v>114.35</v>
      </c>
      <c r="O442" s="11">
        <v>116889732.59999999</v>
      </c>
      <c r="P442" s="11">
        <v>6801159.0599999996</v>
      </c>
      <c r="Q442" s="11">
        <v>0</v>
      </c>
      <c r="R442" s="11">
        <v>0</v>
      </c>
      <c r="S442" s="11">
        <v>38973</v>
      </c>
      <c r="T442" s="11">
        <v>0</v>
      </c>
      <c r="U442" s="3">
        <v>683938.39</v>
      </c>
      <c r="V442" s="3">
        <v>227900.17</v>
      </c>
      <c r="W442" s="10">
        <f ca="1">SUMIF(employeewise_report_16569168472!$C$1:$O$2593,D442,employeewise_report_16569168472!$O$1:$O$2593)</f>
        <v>227900.17</v>
      </c>
      <c r="X442" s="10">
        <f t="shared" ca="1" si="13"/>
        <v>0</v>
      </c>
      <c r="Y442" s="3">
        <v>33.32</v>
      </c>
      <c r="Z442" s="3">
        <v>456038.22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3</v>
      </c>
      <c r="AL442" s="12">
        <v>9000</v>
      </c>
      <c r="AM442" s="12">
        <v>9000</v>
      </c>
      <c r="AN442" s="12">
        <v>0</v>
      </c>
      <c r="AO442" s="3">
        <v>0</v>
      </c>
      <c r="AP442" s="3">
        <v>0</v>
      </c>
      <c r="AQ442" s="11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</row>
    <row r="443" spans="1:52" hidden="1" x14ac:dyDescent="0.3">
      <c r="A443" s="1" t="s">
        <v>14</v>
      </c>
      <c r="B443" s="1" t="s">
        <v>19</v>
      </c>
      <c r="C443" s="1">
        <v>4516</v>
      </c>
      <c r="D443" s="1" t="s">
        <v>55</v>
      </c>
      <c r="E443" s="1" t="s">
        <v>17</v>
      </c>
      <c r="F443" s="3">
        <v>116889732.59999999</v>
      </c>
      <c r="G443" s="3">
        <v>68007374.700000003</v>
      </c>
      <c r="H443" s="3">
        <v>58.18</v>
      </c>
      <c r="I443" s="3">
        <v>110</v>
      </c>
      <c r="J443" s="3">
        <v>62.37</v>
      </c>
      <c r="K443" s="3">
        <f t="shared" si="12"/>
        <v>56.699999999999996</v>
      </c>
      <c r="L443" s="3">
        <v>240348.5</v>
      </c>
      <c r="M443" s="3">
        <v>274833.40000000002</v>
      </c>
      <c r="N443" s="3">
        <v>114.35</v>
      </c>
      <c r="O443" s="11">
        <v>116889732.59999999</v>
      </c>
      <c r="P443" s="11">
        <v>6801159.0599999996</v>
      </c>
      <c r="Q443" s="11">
        <v>0</v>
      </c>
      <c r="R443" s="11">
        <v>0</v>
      </c>
      <c r="S443" s="11">
        <v>38973</v>
      </c>
      <c r="T443" s="11">
        <v>0</v>
      </c>
      <c r="U443" s="3">
        <v>3151165.66</v>
      </c>
      <c r="V443" s="3">
        <v>3002033.45</v>
      </c>
      <c r="W443" s="10">
        <f ca="1">SUMIF(employeewise_report_16569168472!$C$1:$O$2593,D443,employeewise_report_16569168472!$O$1:$O$2593)</f>
        <v>3002033.45</v>
      </c>
      <c r="X443" s="10">
        <f t="shared" ca="1" si="13"/>
        <v>0</v>
      </c>
      <c r="Y443" s="3">
        <v>95.27</v>
      </c>
      <c r="Z443" s="3">
        <v>0</v>
      </c>
      <c r="AA443" s="3">
        <v>0</v>
      </c>
      <c r="AB443" s="3">
        <v>0</v>
      </c>
      <c r="AC443" s="3">
        <v>5.23</v>
      </c>
      <c r="AD443" s="3">
        <v>3.38</v>
      </c>
      <c r="AE443" s="3">
        <v>64.63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20</v>
      </c>
      <c r="AL443" s="3">
        <v>81000</v>
      </c>
      <c r="AM443" s="3">
        <v>81000</v>
      </c>
      <c r="AN443" s="3">
        <v>1110</v>
      </c>
      <c r="AO443" s="3">
        <v>1.5</v>
      </c>
      <c r="AP443" s="3">
        <v>2200</v>
      </c>
      <c r="AQ443" s="3">
        <v>0</v>
      </c>
      <c r="AR443" s="3">
        <v>1100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4410</v>
      </c>
    </row>
    <row r="444" spans="1:52" hidden="1" x14ac:dyDescent="0.3">
      <c r="A444" s="1" t="s">
        <v>14</v>
      </c>
      <c r="B444" s="1" t="s">
        <v>19</v>
      </c>
      <c r="C444" s="1">
        <v>4517</v>
      </c>
      <c r="D444" s="1" t="s">
        <v>54</v>
      </c>
      <c r="E444" s="1" t="s">
        <v>17</v>
      </c>
      <c r="F444" s="3">
        <v>116889732.59999999</v>
      </c>
      <c r="G444" s="3">
        <v>68007374.700000003</v>
      </c>
      <c r="H444" s="3">
        <v>58.18</v>
      </c>
      <c r="I444" s="3">
        <v>110</v>
      </c>
      <c r="J444" s="3">
        <v>62.37</v>
      </c>
      <c r="K444" s="3">
        <f t="shared" si="12"/>
        <v>56.699999999999996</v>
      </c>
      <c r="L444" s="3">
        <v>240348.5</v>
      </c>
      <c r="M444" s="3">
        <v>274833.40000000002</v>
      </c>
      <c r="N444" s="3">
        <v>114.35</v>
      </c>
      <c r="O444" s="11">
        <v>116889732.59999999</v>
      </c>
      <c r="P444" s="11">
        <v>6801159.0599999996</v>
      </c>
      <c r="Q444" s="11">
        <v>0</v>
      </c>
      <c r="R444" s="11">
        <v>0</v>
      </c>
      <c r="S444" s="11">
        <v>38973</v>
      </c>
      <c r="T444" s="11">
        <v>0</v>
      </c>
      <c r="U444" s="3">
        <v>3151165.66</v>
      </c>
      <c r="V444" s="3">
        <v>2523176.7799999998</v>
      </c>
      <c r="W444" s="10">
        <f ca="1">SUMIF(employeewise_report_16569168472!$C$1:$O$2593,D444,employeewise_report_16569168472!$O$1:$O$2593)</f>
        <v>2523176.7799999998</v>
      </c>
      <c r="X444" s="10">
        <f t="shared" ca="1" si="13"/>
        <v>0</v>
      </c>
      <c r="Y444" s="3">
        <v>80.069999999999993</v>
      </c>
      <c r="Z444" s="3">
        <v>627988.88</v>
      </c>
      <c r="AA444" s="3">
        <v>0</v>
      </c>
      <c r="AB444" s="3">
        <v>0</v>
      </c>
      <c r="AC444" s="3">
        <v>5.23</v>
      </c>
      <c r="AD444" s="3">
        <v>2.35</v>
      </c>
      <c r="AE444" s="3">
        <v>44.93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6</v>
      </c>
      <c r="AL444" s="3">
        <v>30000</v>
      </c>
      <c r="AM444" s="3">
        <v>30000</v>
      </c>
      <c r="AN444" s="3">
        <v>0</v>
      </c>
      <c r="AO444" s="3">
        <v>0</v>
      </c>
      <c r="AP444" s="3">
        <v>1870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1870</v>
      </c>
    </row>
    <row r="445" spans="1:52" x14ac:dyDescent="0.3">
      <c r="A445" s="1" t="s">
        <v>14</v>
      </c>
      <c r="B445" s="1" t="s">
        <v>19</v>
      </c>
      <c r="C445" s="1">
        <v>4518</v>
      </c>
      <c r="D445" s="1" t="s">
        <v>53</v>
      </c>
      <c r="E445" s="1" t="s">
        <v>17</v>
      </c>
      <c r="F445" s="3">
        <v>116889732.59999999</v>
      </c>
      <c r="G445" s="3">
        <v>68007374.700000003</v>
      </c>
      <c r="H445" s="3">
        <v>58.18</v>
      </c>
      <c r="I445" s="3">
        <v>110</v>
      </c>
      <c r="J445" s="3">
        <v>62.37</v>
      </c>
      <c r="K445" s="3">
        <f t="shared" si="12"/>
        <v>56.699999999999996</v>
      </c>
      <c r="L445" s="3">
        <v>240348.5</v>
      </c>
      <c r="M445" s="3">
        <v>274833.40000000002</v>
      </c>
      <c r="N445" s="3">
        <v>114.35</v>
      </c>
      <c r="O445" s="11">
        <v>116889732.59999999</v>
      </c>
      <c r="P445" s="11">
        <v>6801159.0599999996</v>
      </c>
      <c r="Q445" s="11">
        <v>0</v>
      </c>
      <c r="R445" s="11">
        <v>0</v>
      </c>
      <c r="S445" s="11">
        <v>38973</v>
      </c>
      <c r="T445" s="11">
        <v>0</v>
      </c>
      <c r="U445" s="3">
        <v>10863506.140000001</v>
      </c>
      <c r="V445" s="3">
        <v>6307589.8899999997</v>
      </c>
      <c r="W445" s="10">
        <f ca="1">SUMIF(employeewise_report_16569168472!$C$1:$O$2593,D445,employeewise_report_16569168472!$O$1:$O$2593)</f>
        <v>3364544.98</v>
      </c>
      <c r="X445" s="10">
        <f t="shared" ca="1" si="13"/>
        <v>2943044.9099999997</v>
      </c>
      <c r="Y445" s="3">
        <v>58.06</v>
      </c>
      <c r="Z445" s="3">
        <v>4555916.25</v>
      </c>
      <c r="AA445" s="3">
        <v>0</v>
      </c>
      <c r="AB445" s="3">
        <v>0</v>
      </c>
      <c r="AC445" s="3">
        <v>5.23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12</v>
      </c>
      <c r="AL445" s="12">
        <v>51000</v>
      </c>
      <c r="AM445" s="12">
        <v>51000</v>
      </c>
      <c r="AN445" s="12">
        <v>450</v>
      </c>
      <c r="AO445" s="3">
        <v>1.25</v>
      </c>
      <c r="AP445" s="3">
        <v>1100</v>
      </c>
      <c r="AQ445" s="11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1550</v>
      </c>
    </row>
    <row r="446" spans="1:52" x14ac:dyDescent="0.3">
      <c r="A446" s="1" t="s">
        <v>14</v>
      </c>
      <c r="B446" s="1" t="s">
        <v>19</v>
      </c>
      <c r="C446" s="1">
        <v>4519</v>
      </c>
      <c r="D446" s="1" t="s">
        <v>52</v>
      </c>
      <c r="E446" s="1" t="s">
        <v>17</v>
      </c>
      <c r="F446" s="3">
        <v>116889732.59999999</v>
      </c>
      <c r="G446" s="3">
        <v>68007374.700000003</v>
      </c>
      <c r="H446" s="3">
        <v>58.18</v>
      </c>
      <c r="I446" s="3">
        <v>110</v>
      </c>
      <c r="J446" s="3">
        <v>62.37</v>
      </c>
      <c r="K446" s="3">
        <f t="shared" si="12"/>
        <v>56.699999999999996</v>
      </c>
      <c r="L446" s="3">
        <v>240348.5</v>
      </c>
      <c r="M446" s="3">
        <v>274833.40000000002</v>
      </c>
      <c r="N446" s="3">
        <v>114.35</v>
      </c>
      <c r="O446" s="11">
        <v>116889732.59999999</v>
      </c>
      <c r="P446" s="11">
        <v>6801159.0599999996</v>
      </c>
      <c r="Q446" s="11">
        <v>0</v>
      </c>
      <c r="R446" s="11">
        <v>0</v>
      </c>
      <c r="S446" s="11">
        <v>38973</v>
      </c>
      <c r="T446" s="11">
        <v>0</v>
      </c>
      <c r="U446" s="3">
        <v>10863506.140000001</v>
      </c>
      <c r="V446" s="3">
        <v>7234238.1900000004</v>
      </c>
      <c r="W446" s="10">
        <f ca="1">SUMIF(employeewise_report_16569168472!$C$1:$O$2593,D446,employeewise_report_16569168472!$O$1:$O$2593)</f>
        <v>3888166.73</v>
      </c>
      <c r="X446" s="10">
        <f t="shared" ca="1" si="13"/>
        <v>3346071.4600000004</v>
      </c>
      <c r="Y446" s="3">
        <v>66.59</v>
      </c>
      <c r="Z446" s="3">
        <v>3629267.95</v>
      </c>
      <c r="AA446" s="3">
        <v>0</v>
      </c>
      <c r="AB446" s="3">
        <v>0</v>
      </c>
      <c r="AC446" s="3">
        <v>5.23</v>
      </c>
      <c r="AD446" s="3">
        <v>0.75</v>
      </c>
      <c r="AE446" s="3">
        <v>14.34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8</v>
      </c>
      <c r="AL446" s="3">
        <v>61000</v>
      </c>
      <c r="AM446" s="3">
        <v>61000</v>
      </c>
      <c r="AN446" s="3">
        <v>610</v>
      </c>
      <c r="AO446" s="3">
        <v>2</v>
      </c>
      <c r="AP446" s="3">
        <v>1100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1710</v>
      </c>
    </row>
    <row r="447" spans="1:52" x14ac:dyDescent="0.3">
      <c r="A447" s="1" t="s">
        <v>14</v>
      </c>
      <c r="B447" s="1" t="s">
        <v>19</v>
      </c>
      <c r="C447" s="1">
        <v>4520</v>
      </c>
      <c r="D447" s="1" t="s">
        <v>51</v>
      </c>
      <c r="E447" s="1" t="s">
        <v>17</v>
      </c>
      <c r="F447" s="3">
        <v>116889732.59999999</v>
      </c>
      <c r="G447" s="3">
        <v>68007374.700000003</v>
      </c>
      <c r="H447" s="3">
        <v>58.18</v>
      </c>
      <c r="I447" s="3">
        <v>110</v>
      </c>
      <c r="J447" s="3">
        <v>62.37</v>
      </c>
      <c r="K447" s="3">
        <f t="shared" si="12"/>
        <v>56.699999999999996</v>
      </c>
      <c r="L447" s="3">
        <v>240348.5</v>
      </c>
      <c r="M447" s="3">
        <v>274833.40000000002</v>
      </c>
      <c r="N447" s="3">
        <v>114.35</v>
      </c>
      <c r="O447" s="11">
        <v>116889732.59999999</v>
      </c>
      <c r="P447" s="11">
        <v>6801159.0599999996</v>
      </c>
      <c r="Q447" s="11">
        <v>0</v>
      </c>
      <c r="R447" s="11">
        <v>0</v>
      </c>
      <c r="S447" s="11">
        <v>38973</v>
      </c>
      <c r="T447" s="11">
        <v>0</v>
      </c>
      <c r="U447" s="3">
        <v>2546922.46</v>
      </c>
      <c r="V447" s="3">
        <v>1484463.45</v>
      </c>
      <c r="W447" s="10">
        <f ca="1">SUMIF(employeewise_report_16569168472!$C$1:$O$2593,D447,employeewise_report_16569168472!$O$1:$O$2593)</f>
        <v>1533810.45</v>
      </c>
      <c r="X447" s="10">
        <f t="shared" ca="1" si="13"/>
        <v>-49347</v>
      </c>
      <c r="Y447" s="3">
        <v>58.28</v>
      </c>
      <c r="Z447" s="3">
        <v>1062459.01</v>
      </c>
      <c r="AA447" s="3">
        <v>0</v>
      </c>
      <c r="AB447" s="3">
        <v>0</v>
      </c>
      <c r="AC447" s="3">
        <v>5.23</v>
      </c>
      <c r="AD447" s="3">
        <v>0.59</v>
      </c>
      <c r="AE447" s="3">
        <v>11.28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4</v>
      </c>
      <c r="AL447" s="12">
        <v>22000</v>
      </c>
      <c r="AM447" s="12">
        <v>22000</v>
      </c>
      <c r="AN447" s="12">
        <v>0</v>
      </c>
      <c r="AO447" s="3">
        <v>0</v>
      </c>
      <c r="AP447" s="3">
        <v>1100</v>
      </c>
      <c r="AQ447" s="11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1100</v>
      </c>
    </row>
    <row r="448" spans="1:52" hidden="1" x14ac:dyDescent="0.3">
      <c r="A448" s="1" t="s">
        <v>14</v>
      </c>
      <c r="B448" s="1" t="s">
        <v>19</v>
      </c>
      <c r="C448" s="1">
        <v>4521</v>
      </c>
      <c r="D448" s="1" t="s">
        <v>50</v>
      </c>
      <c r="E448" s="1" t="s">
        <v>17</v>
      </c>
      <c r="F448" s="3">
        <v>116889732.59999999</v>
      </c>
      <c r="G448" s="3">
        <v>68007374.700000003</v>
      </c>
      <c r="H448" s="3">
        <v>58.18</v>
      </c>
      <c r="I448" s="3">
        <v>110</v>
      </c>
      <c r="J448" s="3">
        <v>62.37</v>
      </c>
      <c r="K448" s="3">
        <f t="shared" si="12"/>
        <v>56.699999999999996</v>
      </c>
      <c r="L448" s="3">
        <v>240348.5</v>
      </c>
      <c r="M448" s="3">
        <v>274833.40000000002</v>
      </c>
      <c r="N448" s="3">
        <v>114.35</v>
      </c>
      <c r="O448" s="11">
        <v>116889732.59999999</v>
      </c>
      <c r="P448" s="11">
        <v>6801159.0599999996</v>
      </c>
      <c r="Q448" s="11">
        <v>0</v>
      </c>
      <c r="R448" s="11">
        <v>0</v>
      </c>
      <c r="S448" s="11">
        <v>38973</v>
      </c>
      <c r="T448" s="11">
        <v>0</v>
      </c>
      <c r="U448" s="3">
        <v>3151165.66</v>
      </c>
      <c r="V448" s="3">
        <v>2461966.38</v>
      </c>
      <c r="W448" s="10">
        <f ca="1">SUMIF(employeewise_report_16569168472!$C$1:$O$2593,D448,employeewise_report_16569168472!$O$1:$O$2593)</f>
        <v>2461966.38</v>
      </c>
      <c r="X448" s="10">
        <f t="shared" ca="1" si="13"/>
        <v>0</v>
      </c>
      <c r="Y448" s="3">
        <v>78.13</v>
      </c>
      <c r="Z448" s="3">
        <v>689199.28</v>
      </c>
      <c r="AA448" s="3">
        <v>0</v>
      </c>
      <c r="AB448" s="3">
        <v>0</v>
      </c>
      <c r="AC448" s="3">
        <v>5.23</v>
      </c>
      <c r="AD448" s="3">
        <v>5.62</v>
      </c>
      <c r="AE448" s="3">
        <v>100</v>
      </c>
      <c r="AF448" s="3">
        <v>0.39</v>
      </c>
      <c r="AG448" s="3">
        <v>0</v>
      </c>
      <c r="AH448" s="3">
        <v>0</v>
      </c>
      <c r="AI448" s="3">
        <v>0</v>
      </c>
      <c r="AJ448" s="3">
        <v>0</v>
      </c>
      <c r="AK448" s="3">
        <v>7</v>
      </c>
      <c r="AL448" s="3">
        <v>31000</v>
      </c>
      <c r="AM448" s="3">
        <v>31000</v>
      </c>
      <c r="AN448" s="3">
        <v>260</v>
      </c>
      <c r="AO448" s="3">
        <v>1</v>
      </c>
      <c r="AP448" s="3">
        <v>1540</v>
      </c>
      <c r="AQ448" s="3">
        <v>0</v>
      </c>
      <c r="AR448" s="3">
        <v>2200</v>
      </c>
      <c r="AS448" s="3">
        <v>175.5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4175.5</v>
      </c>
    </row>
    <row r="449" spans="1:52" x14ac:dyDescent="0.3">
      <c r="A449" s="1" t="s">
        <v>14</v>
      </c>
      <c r="B449" s="1" t="s">
        <v>19</v>
      </c>
      <c r="C449" s="1">
        <v>4522</v>
      </c>
      <c r="D449" s="1" t="s">
        <v>49</v>
      </c>
      <c r="E449" s="1" t="s">
        <v>17</v>
      </c>
      <c r="F449" s="3">
        <v>116889732.59999999</v>
      </c>
      <c r="G449" s="3">
        <v>68007374.700000003</v>
      </c>
      <c r="H449" s="3">
        <v>58.18</v>
      </c>
      <c r="I449" s="3">
        <v>110</v>
      </c>
      <c r="J449" s="3">
        <v>62.37</v>
      </c>
      <c r="K449" s="3">
        <f t="shared" si="12"/>
        <v>56.699999999999996</v>
      </c>
      <c r="L449" s="3">
        <v>240348.5</v>
      </c>
      <c r="M449" s="3">
        <v>274833.40000000002</v>
      </c>
      <c r="N449" s="3">
        <v>114.35</v>
      </c>
      <c r="O449" s="11">
        <v>116889732.59999999</v>
      </c>
      <c r="P449" s="11">
        <v>6801159.0599999996</v>
      </c>
      <c r="Q449" s="11">
        <v>0</v>
      </c>
      <c r="R449" s="11">
        <v>0</v>
      </c>
      <c r="S449" s="11">
        <v>38973</v>
      </c>
      <c r="T449" s="11">
        <v>0</v>
      </c>
      <c r="U449" s="3">
        <v>3151165.66</v>
      </c>
      <c r="V449" s="3">
        <v>1227875.02</v>
      </c>
      <c r="W449" s="10">
        <f ca="1">SUMIF(employeewise_report_16569168472!$C$1:$O$2593,D449,employeewise_report_16569168472!$O$1:$O$2593)</f>
        <v>1257596.02</v>
      </c>
      <c r="X449" s="10">
        <f t="shared" ca="1" si="13"/>
        <v>-29721</v>
      </c>
      <c r="Y449" s="3">
        <v>38.97</v>
      </c>
      <c r="Z449" s="3">
        <v>1923290.64</v>
      </c>
      <c r="AA449" s="3">
        <v>0</v>
      </c>
      <c r="AB449" s="3">
        <v>0</v>
      </c>
      <c r="AC449" s="3">
        <v>5.23</v>
      </c>
      <c r="AD449" s="3">
        <v>1.92</v>
      </c>
      <c r="AE449" s="3">
        <v>36.71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7</v>
      </c>
      <c r="AL449" s="12">
        <v>30000</v>
      </c>
      <c r="AM449" s="12">
        <v>30000</v>
      </c>
      <c r="AN449" s="12">
        <v>300</v>
      </c>
      <c r="AO449" s="3">
        <v>1</v>
      </c>
      <c r="AP449" s="3">
        <v>0</v>
      </c>
      <c r="AQ449" s="11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300</v>
      </c>
    </row>
    <row r="450" spans="1:52" x14ac:dyDescent="0.3">
      <c r="A450" s="1" t="s">
        <v>14</v>
      </c>
      <c r="B450" s="1" t="s">
        <v>19</v>
      </c>
      <c r="C450" s="1">
        <v>4523</v>
      </c>
      <c r="D450" s="1" t="s">
        <v>48</v>
      </c>
      <c r="E450" s="1" t="s">
        <v>17</v>
      </c>
      <c r="F450" s="3">
        <v>116889732.59999999</v>
      </c>
      <c r="G450" s="3">
        <v>68007374.700000003</v>
      </c>
      <c r="H450" s="3">
        <v>58.18</v>
      </c>
      <c r="I450" s="3">
        <v>110</v>
      </c>
      <c r="J450" s="3">
        <v>62.37</v>
      </c>
      <c r="K450" s="3">
        <f t="shared" si="12"/>
        <v>56.699999999999996</v>
      </c>
      <c r="L450" s="3">
        <v>240348.5</v>
      </c>
      <c r="M450" s="3">
        <v>274833.40000000002</v>
      </c>
      <c r="N450" s="3">
        <v>114.35</v>
      </c>
      <c r="O450" s="11">
        <v>116889732.59999999</v>
      </c>
      <c r="P450" s="11">
        <v>6801159.0599999996</v>
      </c>
      <c r="Q450" s="11">
        <v>0</v>
      </c>
      <c r="R450" s="11">
        <v>0</v>
      </c>
      <c r="S450" s="11">
        <v>38973</v>
      </c>
      <c r="T450" s="11">
        <v>0</v>
      </c>
      <c r="U450" s="3">
        <v>10863506.140000001</v>
      </c>
      <c r="V450" s="3">
        <v>8970272.8000000007</v>
      </c>
      <c r="W450" s="10">
        <f ca="1">SUMIF(employeewise_report_16569168472!$C$1:$O$2593,D450,employeewise_report_16569168472!$O$1:$O$2593)</f>
        <v>4745178.18</v>
      </c>
      <c r="X450" s="10">
        <f t="shared" ca="1" si="13"/>
        <v>4225094.620000001</v>
      </c>
      <c r="Y450" s="3">
        <v>82.57</v>
      </c>
      <c r="Z450" s="3">
        <v>1893233.34</v>
      </c>
      <c r="AA450" s="3">
        <v>0</v>
      </c>
      <c r="AB450" s="3">
        <v>0</v>
      </c>
      <c r="AC450" s="3">
        <v>5.23</v>
      </c>
      <c r="AD450" s="3">
        <v>2.02</v>
      </c>
      <c r="AE450" s="3">
        <v>38.619999999999997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9</v>
      </c>
      <c r="AL450" s="3">
        <v>41000</v>
      </c>
      <c r="AM450" s="3">
        <v>41000</v>
      </c>
      <c r="AN450" s="3">
        <v>450</v>
      </c>
      <c r="AO450" s="3">
        <v>1.25</v>
      </c>
      <c r="AP450" s="3">
        <v>1870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2320</v>
      </c>
    </row>
    <row r="451" spans="1:52" hidden="1" x14ac:dyDescent="0.3">
      <c r="A451" s="1" t="s">
        <v>14</v>
      </c>
      <c r="B451" s="1" t="s">
        <v>19</v>
      </c>
      <c r="C451" s="1">
        <v>4524</v>
      </c>
      <c r="D451" s="1" t="s">
        <v>47</v>
      </c>
      <c r="E451" s="1" t="s">
        <v>17</v>
      </c>
      <c r="F451" s="3">
        <v>116889732.59999999</v>
      </c>
      <c r="G451" s="3">
        <v>68007374.700000003</v>
      </c>
      <c r="H451" s="3">
        <v>58.18</v>
      </c>
      <c r="I451" s="3">
        <v>110</v>
      </c>
      <c r="J451" s="3">
        <v>62.37</v>
      </c>
      <c r="K451" s="3">
        <f t="shared" ref="K451:K513" si="14">+J451/I451%</f>
        <v>56.699999999999996</v>
      </c>
      <c r="L451" s="3">
        <v>240348.5</v>
      </c>
      <c r="M451" s="3">
        <v>274833.40000000002</v>
      </c>
      <c r="N451" s="3">
        <v>114.35</v>
      </c>
      <c r="O451" s="11">
        <v>116889732.59999999</v>
      </c>
      <c r="P451" s="11">
        <v>6801159.0599999996</v>
      </c>
      <c r="Q451" s="11">
        <v>0</v>
      </c>
      <c r="R451" s="11">
        <v>0</v>
      </c>
      <c r="S451" s="11">
        <v>38973</v>
      </c>
      <c r="T451" s="11">
        <v>0</v>
      </c>
      <c r="U451" s="3">
        <v>3151165.66</v>
      </c>
      <c r="V451" s="3">
        <v>1799548.66</v>
      </c>
      <c r="W451" s="10">
        <f ca="1">SUMIF(employeewise_report_16569168472!$C$1:$O$2593,D451,employeewise_report_16569168472!$O$1:$O$2593)</f>
        <v>1799548.66</v>
      </c>
      <c r="X451" s="10">
        <f t="shared" ref="X451:X511" ca="1" si="15">+V451-W451</f>
        <v>0</v>
      </c>
      <c r="Y451" s="3">
        <v>57.11</v>
      </c>
      <c r="Z451" s="3">
        <v>1351617</v>
      </c>
      <c r="AA451" s="3">
        <v>0</v>
      </c>
      <c r="AB451" s="3">
        <v>0</v>
      </c>
      <c r="AC451" s="3">
        <v>5.23</v>
      </c>
      <c r="AD451" s="3">
        <v>3.06</v>
      </c>
      <c r="AE451" s="3">
        <v>58.51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7</v>
      </c>
      <c r="AL451" s="12">
        <v>22000</v>
      </c>
      <c r="AM451" s="12">
        <v>22000</v>
      </c>
      <c r="AN451" s="12">
        <v>0</v>
      </c>
      <c r="AO451" s="3">
        <v>0</v>
      </c>
      <c r="AP451" s="3">
        <v>1100</v>
      </c>
      <c r="AQ451" s="11">
        <v>0</v>
      </c>
      <c r="AR451" s="3">
        <v>1100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2200</v>
      </c>
    </row>
    <row r="452" spans="1:52" hidden="1" x14ac:dyDescent="0.3">
      <c r="A452" s="1" t="s">
        <v>14</v>
      </c>
      <c r="B452" s="1" t="s">
        <v>19</v>
      </c>
      <c r="C452" s="1">
        <v>4525</v>
      </c>
      <c r="D452" s="1" t="s">
        <v>46</v>
      </c>
      <c r="E452" s="1" t="s">
        <v>17</v>
      </c>
      <c r="F452" s="3">
        <v>116889732.59999999</v>
      </c>
      <c r="G452" s="3">
        <v>68007374.700000003</v>
      </c>
      <c r="H452" s="3">
        <v>58.18</v>
      </c>
      <c r="I452" s="3">
        <v>110</v>
      </c>
      <c r="J452" s="3">
        <v>62.37</v>
      </c>
      <c r="K452" s="3">
        <f t="shared" si="14"/>
        <v>56.699999999999996</v>
      </c>
      <c r="L452" s="3">
        <v>240348.5</v>
      </c>
      <c r="M452" s="3">
        <v>274833.40000000002</v>
      </c>
      <c r="N452" s="3">
        <v>114.35</v>
      </c>
      <c r="O452" s="11">
        <v>116889732.59999999</v>
      </c>
      <c r="P452" s="11">
        <v>6801159.0599999996</v>
      </c>
      <c r="Q452" s="11">
        <v>0</v>
      </c>
      <c r="R452" s="11">
        <v>0</v>
      </c>
      <c r="S452" s="11">
        <v>38973</v>
      </c>
      <c r="T452" s="11">
        <v>0</v>
      </c>
      <c r="U452" s="3">
        <v>3151165.66</v>
      </c>
      <c r="V452" s="3">
        <v>2864439.07</v>
      </c>
      <c r="W452" s="10">
        <f ca="1">SUMIF(employeewise_report_16569168472!$C$1:$O$2593,D452,employeewise_report_16569168472!$O$1:$O$2593)</f>
        <v>2864439.07</v>
      </c>
      <c r="X452" s="10">
        <f t="shared" ca="1" si="15"/>
        <v>0</v>
      </c>
      <c r="Y452" s="3">
        <v>90.9</v>
      </c>
      <c r="Z452" s="3">
        <v>0</v>
      </c>
      <c r="AA452" s="3">
        <v>0</v>
      </c>
      <c r="AB452" s="3">
        <v>0</v>
      </c>
      <c r="AC452" s="3">
        <v>5.23</v>
      </c>
      <c r="AD452" s="3">
        <v>1.54</v>
      </c>
      <c r="AE452" s="3">
        <v>29.45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7</v>
      </c>
      <c r="AL452" s="3">
        <v>33000</v>
      </c>
      <c r="AM452" s="3">
        <v>33000</v>
      </c>
      <c r="AN452" s="3">
        <v>210</v>
      </c>
      <c r="AO452" s="3">
        <v>1</v>
      </c>
      <c r="AP452" s="3">
        <v>2200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2410</v>
      </c>
    </row>
    <row r="453" spans="1:52" x14ac:dyDescent="0.3">
      <c r="A453" s="1" t="s">
        <v>14</v>
      </c>
      <c r="B453" s="1" t="s">
        <v>19</v>
      </c>
      <c r="C453" s="1">
        <v>4526</v>
      </c>
      <c r="D453" s="1" t="s">
        <v>45</v>
      </c>
      <c r="E453" s="1" t="s">
        <v>17</v>
      </c>
      <c r="F453" s="3">
        <v>116889732.59999999</v>
      </c>
      <c r="G453" s="3">
        <v>68007374.700000003</v>
      </c>
      <c r="H453" s="3">
        <v>58.18</v>
      </c>
      <c r="I453" s="3">
        <v>110</v>
      </c>
      <c r="J453" s="3">
        <v>62.37</v>
      </c>
      <c r="K453" s="3">
        <f t="shared" si="14"/>
        <v>56.699999999999996</v>
      </c>
      <c r="L453" s="3">
        <v>240348.5</v>
      </c>
      <c r="M453" s="3">
        <v>274833.40000000002</v>
      </c>
      <c r="N453" s="3">
        <v>114.35</v>
      </c>
      <c r="O453" s="11">
        <v>116889732.59999999</v>
      </c>
      <c r="P453" s="11">
        <v>6801159.0599999996</v>
      </c>
      <c r="Q453" s="11">
        <v>0</v>
      </c>
      <c r="R453" s="11">
        <v>0</v>
      </c>
      <c r="S453" s="11">
        <v>38973</v>
      </c>
      <c r="T453" s="11">
        <v>0</v>
      </c>
      <c r="U453" s="3">
        <v>3151165.66</v>
      </c>
      <c r="V453" s="3">
        <v>2540460.91</v>
      </c>
      <c r="W453" s="10">
        <f ca="1">SUMIF(employeewise_report_16569168472!$C$1:$O$2593,D453,employeewise_report_16569168472!$O$1:$O$2593)</f>
        <v>2555693.91</v>
      </c>
      <c r="X453" s="10">
        <f t="shared" ca="1" si="15"/>
        <v>-15233</v>
      </c>
      <c r="Y453" s="3">
        <v>80.62</v>
      </c>
      <c r="Z453" s="3">
        <v>610704.75</v>
      </c>
      <c r="AA453" s="3">
        <v>0</v>
      </c>
      <c r="AB453" s="3">
        <v>0</v>
      </c>
      <c r="AC453" s="3">
        <v>5.23</v>
      </c>
      <c r="AD453" s="3">
        <v>1.49</v>
      </c>
      <c r="AE453" s="3">
        <v>28.49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14</v>
      </c>
      <c r="AL453" s="3">
        <v>76000</v>
      </c>
      <c r="AM453" s="3">
        <v>76000</v>
      </c>
      <c r="AN453" s="3">
        <v>950</v>
      </c>
      <c r="AO453" s="3">
        <v>2.5</v>
      </c>
      <c r="AP453" s="3">
        <v>1870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2820</v>
      </c>
    </row>
    <row r="454" spans="1:52" x14ac:dyDescent="0.3">
      <c r="A454" s="1" t="s">
        <v>14</v>
      </c>
      <c r="B454" s="1" t="s">
        <v>19</v>
      </c>
      <c r="C454" s="1">
        <v>4527</v>
      </c>
      <c r="D454" s="1" t="s">
        <v>44</v>
      </c>
      <c r="E454" s="1" t="s">
        <v>17</v>
      </c>
      <c r="F454" s="3">
        <v>116889732.59999999</v>
      </c>
      <c r="G454" s="3">
        <v>68007374.700000003</v>
      </c>
      <c r="H454" s="3">
        <v>58.18</v>
      </c>
      <c r="I454" s="3">
        <v>110</v>
      </c>
      <c r="J454" s="3">
        <v>62.37</v>
      </c>
      <c r="K454" s="3">
        <f t="shared" si="14"/>
        <v>56.699999999999996</v>
      </c>
      <c r="L454" s="3">
        <v>240348.5</v>
      </c>
      <c r="M454" s="3">
        <v>274833.40000000002</v>
      </c>
      <c r="N454" s="3">
        <v>114.35</v>
      </c>
      <c r="O454" s="11">
        <v>116889732.59999999</v>
      </c>
      <c r="P454" s="11">
        <v>6801159.0599999996</v>
      </c>
      <c r="Q454" s="11">
        <v>0</v>
      </c>
      <c r="R454" s="11">
        <v>0</v>
      </c>
      <c r="S454" s="11">
        <v>38973</v>
      </c>
      <c r="T454" s="11">
        <v>0</v>
      </c>
      <c r="U454" s="3">
        <v>10863506.140000001</v>
      </c>
      <c r="V454" s="3">
        <v>5846409.0800000001</v>
      </c>
      <c r="W454" s="10">
        <f ca="1">SUMIF(employeewise_report_16569168472!$C$1:$O$2593,D454,employeewise_report_16569168472!$O$1:$O$2593)</f>
        <v>2959834.54</v>
      </c>
      <c r="X454" s="10">
        <f t="shared" ca="1" si="15"/>
        <v>2886574.54</v>
      </c>
      <c r="Y454" s="3">
        <v>53.82</v>
      </c>
      <c r="Z454" s="3">
        <v>5017097.0599999996</v>
      </c>
      <c r="AA454" s="3">
        <v>0</v>
      </c>
      <c r="AB454" s="3">
        <v>0</v>
      </c>
      <c r="AC454" s="3">
        <v>5.23</v>
      </c>
      <c r="AD454" s="3">
        <v>0.14000000000000001</v>
      </c>
      <c r="AE454" s="3">
        <v>2.68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3</v>
      </c>
      <c r="AL454" s="12">
        <v>18000</v>
      </c>
      <c r="AM454" s="12">
        <v>18000</v>
      </c>
      <c r="AN454" s="12">
        <v>0</v>
      </c>
      <c r="AO454" s="3">
        <v>0</v>
      </c>
      <c r="AP454" s="3">
        <v>1100</v>
      </c>
      <c r="AQ454" s="11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1100</v>
      </c>
    </row>
    <row r="455" spans="1:52" hidden="1" x14ac:dyDescent="0.3">
      <c r="A455" s="1" t="s">
        <v>14</v>
      </c>
      <c r="B455" s="1" t="s">
        <v>19</v>
      </c>
      <c r="C455" s="1">
        <v>4528</v>
      </c>
      <c r="D455" s="1" t="s">
        <v>25</v>
      </c>
      <c r="E455" s="1" t="s">
        <v>17</v>
      </c>
      <c r="F455" s="3">
        <v>116889732.59999999</v>
      </c>
      <c r="G455" s="3">
        <v>68007374.700000003</v>
      </c>
      <c r="H455" s="3">
        <v>58.18</v>
      </c>
      <c r="I455" s="3">
        <v>110</v>
      </c>
      <c r="J455" s="3">
        <v>62.37</v>
      </c>
      <c r="K455" s="3">
        <f t="shared" si="14"/>
        <v>56.699999999999996</v>
      </c>
      <c r="L455" s="3">
        <v>240348.5</v>
      </c>
      <c r="M455" s="3">
        <v>274833.40000000002</v>
      </c>
      <c r="N455" s="3">
        <v>114.35</v>
      </c>
      <c r="O455" s="11">
        <v>116889732.59999999</v>
      </c>
      <c r="P455" s="11">
        <v>6801159.0599999996</v>
      </c>
      <c r="Q455" s="11">
        <v>0</v>
      </c>
      <c r="R455" s="11">
        <v>0</v>
      </c>
      <c r="S455" s="11">
        <v>38973</v>
      </c>
      <c r="T455" s="11">
        <v>0</v>
      </c>
      <c r="U455" s="3">
        <v>683938.39</v>
      </c>
      <c r="V455" s="3">
        <v>230096.38</v>
      </c>
      <c r="W455" s="10">
        <f ca="1">SUMIF(employeewise_report_16569168472!$C$1:$O$2593,D455,employeewise_report_16569168472!$O$1:$O$2593)</f>
        <v>230096.38</v>
      </c>
      <c r="X455" s="10">
        <f t="shared" ca="1" si="15"/>
        <v>0</v>
      </c>
      <c r="Y455" s="3">
        <v>33.64</v>
      </c>
      <c r="Z455" s="3">
        <v>453842.01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6</v>
      </c>
      <c r="AL455" s="12">
        <v>28000</v>
      </c>
      <c r="AM455" s="12">
        <v>28000</v>
      </c>
      <c r="AN455" s="12">
        <v>0</v>
      </c>
      <c r="AO455" s="3">
        <v>0</v>
      </c>
      <c r="AP455" s="3">
        <v>0</v>
      </c>
      <c r="AQ455" s="11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</row>
    <row r="456" spans="1:52" x14ac:dyDescent="0.3">
      <c r="A456" s="1" t="s">
        <v>14</v>
      </c>
      <c r="B456" s="1" t="s">
        <v>19</v>
      </c>
      <c r="C456" s="1">
        <v>4529</v>
      </c>
      <c r="D456" s="1" t="s">
        <v>43</v>
      </c>
      <c r="E456" s="1" t="s">
        <v>17</v>
      </c>
      <c r="F456" s="3">
        <v>116889732.59999999</v>
      </c>
      <c r="G456" s="3">
        <v>68007374.700000003</v>
      </c>
      <c r="H456" s="3">
        <v>58.18</v>
      </c>
      <c r="I456" s="3">
        <v>110</v>
      </c>
      <c r="J456" s="3">
        <v>62.37</v>
      </c>
      <c r="K456" s="3">
        <f t="shared" si="14"/>
        <v>56.699999999999996</v>
      </c>
      <c r="L456" s="3">
        <v>240348.5</v>
      </c>
      <c r="M456" s="3">
        <v>274833.40000000002</v>
      </c>
      <c r="N456" s="3">
        <v>114.35</v>
      </c>
      <c r="O456" s="11">
        <v>116889732.59999999</v>
      </c>
      <c r="P456" s="11">
        <v>6801159.0599999996</v>
      </c>
      <c r="Q456" s="11">
        <v>0</v>
      </c>
      <c r="R456" s="11">
        <v>0</v>
      </c>
      <c r="S456" s="11">
        <v>38973</v>
      </c>
      <c r="T456" s="11">
        <v>0</v>
      </c>
      <c r="U456" s="3">
        <v>10863506.140000001</v>
      </c>
      <c r="V456" s="3">
        <v>8277877.5199999996</v>
      </c>
      <c r="W456" s="10">
        <f ca="1">SUMIF(employeewise_report_16569168472!$C$1:$O$2593,D456,employeewise_report_16569168472!$O$1:$O$2593)</f>
        <v>4511004.62</v>
      </c>
      <c r="X456" s="10">
        <f t="shared" ca="1" si="15"/>
        <v>3766872.8999999994</v>
      </c>
      <c r="Y456" s="3">
        <v>76.2</v>
      </c>
      <c r="Z456" s="3">
        <v>2585628.62</v>
      </c>
      <c r="AA456" s="3">
        <v>0</v>
      </c>
      <c r="AB456" s="3">
        <v>0</v>
      </c>
      <c r="AC456" s="3">
        <v>5.23</v>
      </c>
      <c r="AD456" s="3">
        <v>1.43</v>
      </c>
      <c r="AE456" s="3">
        <v>27.34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9</v>
      </c>
      <c r="AL456" s="3">
        <v>54000</v>
      </c>
      <c r="AM456" s="3">
        <v>54000</v>
      </c>
      <c r="AN456" s="3">
        <v>540</v>
      </c>
      <c r="AO456" s="3">
        <v>2</v>
      </c>
      <c r="AP456" s="3">
        <v>1540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2080</v>
      </c>
    </row>
    <row r="457" spans="1:52" x14ac:dyDescent="0.3">
      <c r="A457" s="1" t="s">
        <v>14</v>
      </c>
      <c r="B457" s="1" t="s">
        <v>19</v>
      </c>
      <c r="C457" s="1">
        <v>4530</v>
      </c>
      <c r="D457" s="1" t="s">
        <v>42</v>
      </c>
      <c r="E457" s="1" t="s">
        <v>17</v>
      </c>
      <c r="F457" s="3">
        <v>116889732.59999999</v>
      </c>
      <c r="G457" s="3">
        <v>68007374.700000003</v>
      </c>
      <c r="H457" s="3">
        <v>58.18</v>
      </c>
      <c r="I457" s="3">
        <v>110</v>
      </c>
      <c r="J457" s="3">
        <v>62.37</v>
      </c>
      <c r="K457" s="3">
        <f t="shared" si="14"/>
        <v>56.699999999999996</v>
      </c>
      <c r="L457" s="3">
        <v>240348.5</v>
      </c>
      <c r="M457" s="3">
        <v>274833.40000000002</v>
      </c>
      <c r="N457" s="3">
        <v>114.35</v>
      </c>
      <c r="O457" s="11">
        <v>116889732.59999999</v>
      </c>
      <c r="P457" s="11">
        <v>6801159.0599999996</v>
      </c>
      <c r="Q457" s="11">
        <v>0</v>
      </c>
      <c r="R457" s="11">
        <v>0</v>
      </c>
      <c r="S457" s="11">
        <v>38973</v>
      </c>
      <c r="T457" s="11">
        <v>0</v>
      </c>
      <c r="U457" s="3">
        <v>3151165.66</v>
      </c>
      <c r="V457" s="3">
        <v>2421235.21</v>
      </c>
      <c r="W457" s="10">
        <f ca="1">SUMIF(employeewise_report_16569168472!$C$1:$O$2593,D457,employeewise_report_16569168472!$O$1:$O$2593)</f>
        <v>2432591.21</v>
      </c>
      <c r="X457" s="10">
        <f t="shared" ca="1" si="15"/>
        <v>-11356</v>
      </c>
      <c r="Y457" s="3">
        <v>76.84</v>
      </c>
      <c r="Z457" s="3">
        <v>729930.45</v>
      </c>
      <c r="AA457" s="3">
        <v>0</v>
      </c>
      <c r="AB457" s="3">
        <v>0</v>
      </c>
      <c r="AC457" s="3">
        <v>5.23</v>
      </c>
      <c r="AD457" s="3">
        <v>5.89</v>
      </c>
      <c r="AE457" s="3">
        <v>100</v>
      </c>
      <c r="AF457" s="3">
        <v>0.66</v>
      </c>
      <c r="AG457" s="3">
        <v>0</v>
      </c>
      <c r="AH457" s="3">
        <v>0</v>
      </c>
      <c r="AI457" s="3">
        <v>0</v>
      </c>
      <c r="AJ457" s="3">
        <v>0</v>
      </c>
      <c r="AK457" s="3">
        <v>7</v>
      </c>
      <c r="AL457" s="3">
        <v>33000</v>
      </c>
      <c r="AM457" s="3">
        <v>33000</v>
      </c>
      <c r="AN457" s="3">
        <v>300</v>
      </c>
      <c r="AO457" s="3">
        <v>1</v>
      </c>
      <c r="AP457" s="3">
        <v>1540</v>
      </c>
      <c r="AQ457" s="3">
        <v>0</v>
      </c>
      <c r="AR457" s="3">
        <v>2200</v>
      </c>
      <c r="AS457" s="3">
        <v>297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4337</v>
      </c>
    </row>
    <row r="458" spans="1:52" hidden="1" x14ac:dyDescent="0.3">
      <c r="A458" s="1" t="s">
        <v>14</v>
      </c>
      <c r="B458" s="1" t="s">
        <v>19</v>
      </c>
      <c r="C458" s="1">
        <v>4531</v>
      </c>
      <c r="D458" s="1" t="s">
        <v>24</v>
      </c>
      <c r="E458" s="1" t="s">
        <v>17</v>
      </c>
      <c r="F458" s="3">
        <v>116889732.59999999</v>
      </c>
      <c r="G458" s="3">
        <v>68007374.700000003</v>
      </c>
      <c r="H458" s="3">
        <v>58.18</v>
      </c>
      <c r="I458" s="3">
        <v>110</v>
      </c>
      <c r="J458" s="3">
        <v>62.37</v>
      </c>
      <c r="K458" s="3">
        <f t="shared" si="14"/>
        <v>56.699999999999996</v>
      </c>
      <c r="L458" s="3">
        <v>240348.5</v>
      </c>
      <c r="M458" s="3">
        <v>274833.40000000002</v>
      </c>
      <c r="N458" s="3">
        <v>114.35</v>
      </c>
      <c r="O458" s="11">
        <v>116889732.59999999</v>
      </c>
      <c r="P458" s="11">
        <v>6801159.0599999996</v>
      </c>
      <c r="Q458" s="11">
        <v>0</v>
      </c>
      <c r="R458" s="11">
        <v>0</v>
      </c>
      <c r="S458" s="11">
        <v>38973</v>
      </c>
      <c r="T458" s="11">
        <v>0</v>
      </c>
      <c r="U458" s="3">
        <v>683938.39</v>
      </c>
      <c r="V458" s="3">
        <v>264741.37</v>
      </c>
      <c r="W458" s="10">
        <f ca="1">SUMIF(employeewise_report_16569168472!$C$1:$O$2593,D458,employeewise_report_16569168472!$O$1:$O$2593)</f>
        <v>264741.37</v>
      </c>
      <c r="X458" s="10">
        <f t="shared" ca="1" si="15"/>
        <v>0</v>
      </c>
      <c r="Y458" s="3">
        <v>38.71</v>
      </c>
      <c r="Z458" s="3">
        <v>419197.02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7</v>
      </c>
      <c r="AL458" s="12">
        <v>29000</v>
      </c>
      <c r="AM458" s="12">
        <v>29000</v>
      </c>
      <c r="AN458" s="12">
        <v>240</v>
      </c>
      <c r="AO458" s="3">
        <v>1</v>
      </c>
      <c r="AP458" s="3">
        <v>0</v>
      </c>
      <c r="AQ458" s="11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240</v>
      </c>
    </row>
    <row r="459" spans="1:52" x14ac:dyDescent="0.3">
      <c r="A459" s="1" t="s">
        <v>14</v>
      </c>
      <c r="B459" s="1" t="s">
        <v>19</v>
      </c>
      <c r="C459" s="1">
        <v>4532</v>
      </c>
      <c r="D459" s="1" t="s">
        <v>41</v>
      </c>
      <c r="E459" s="1" t="s">
        <v>17</v>
      </c>
      <c r="F459" s="3">
        <v>116889732.59999999</v>
      </c>
      <c r="G459" s="3">
        <v>68007374.700000003</v>
      </c>
      <c r="H459" s="3">
        <v>58.18</v>
      </c>
      <c r="I459" s="3">
        <v>110</v>
      </c>
      <c r="J459" s="3">
        <v>62.37</v>
      </c>
      <c r="K459" s="3">
        <f t="shared" si="14"/>
        <v>56.699999999999996</v>
      </c>
      <c r="L459" s="3">
        <v>240348.5</v>
      </c>
      <c r="M459" s="3">
        <v>274833.40000000002</v>
      </c>
      <c r="N459" s="3">
        <v>114.35</v>
      </c>
      <c r="O459" s="11">
        <v>116889732.59999999</v>
      </c>
      <c r="P459" s="11">
        <v>6801159.0599999996</v>
      </c>
      <c r="Q459" s="11">
        <v>0</v>
      </c>
      <c r="R459" s="11">
        <v>0</v>
      </c>
      <c r="S459" s="11">
        <v>38973</v>
      </c>
      <c r="T459" s="11">
        <v>0</v>
      </c>
      <c r="U459" s="3">
        <v>3151165.66</v>
      </c>
      <c r="V459" s="3">
        <v>1815773.85</v>
      </c>
      <c r="W459" s="10">
        <f ca="1">SUMIF(employeewise_report_16569168472!$C$1:$O$2593,D459,employeewise_report_16569168472!$O$1:$O$2593)</f>
        <v>1851624.85</v>
      </c>
      <c r="X459" s="10">
        <f t="shared" ca="1" si="15"/>
        <v>-35851</v>
      </c>
      <c r="Y459" s="3">
        <v>57.62</v>
      </c>
      <c r="Z459" s="3">
        <v>1335391.81</v>
      </c>
      <c r="AA459" s="3">
        <v>0</v>
      </c>
      <c r="AB459" s="3">
        <v>0</v>
      </c>
      <c r="AC459" s="3">
        <v>5.23</v>
      </c>
      <c r="AD459" s="3">
        <v>3.97</v>
      </c>
      <c r="AE459" s="3">
        <v>75.91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12</v>
      </c>
      <c r="AL459" s="12">
        <v>55000</v>
      </c>
      <c r="AM459" s="12">
        <v>55000</v>
      </c>
      <c r="AN459" s="12">
        <v>537.5</v>
      </c>
      <c r="AO459" s="3">
        <v>1.25</v>
      </c>
      <c r="AP459" s="3">
        <v>1100</v>
      </c>
      <c r="AQ459" s="11">
        <v>0</v>
      </c>
      <c r="AR459" s="3">
        <v>1540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3177.5</v>
      </c>
    </row>
    <row r="460" spans="1:52" hidden="1" x14ac:dyDescent="0.3">
      <c r="A460" s="1" t="s">
        <v>14</v>
      </c>
      <c r="B460" s="1" t="s">
        <v>19</v>
      </c>
      <c r="C460" s="1">
        <v>4533</v>
      </c>
      <c r="D460" s="1" t="s">
        <v>16</v>
      </c>
      <c r="E460" s="1" t="s">
        <v>17</v>
      </c>
      <c r="F460" s="3">
        <v>116889732.59999999</v>
      </c>
      <c r="G460" s="3">
        <v>68007374.700000003</v>
      </c>
      <c r="H460" s="3">
        <v>58.18</v>
      </c>
      <c r="I460" s="3">
        <v>110</v>
      </c>
      <c r="J460" s="3">
        <v>62.37</v>
      </c>
      <c r="K460" s="3">
        <f t="shared" si="14"/>
        <v>56.699999999999996</v>
      </c>
      <c r="L460" s="3">
        <v>240348.5</v>
      </c>
      <c r="M460" s="3">
        <v>274833.40000000002</v>
      </c>
      <c r="N460" s="3">
        <v>114.35</v>
      </c>
      <c r="O460" s="11">
        <v>116889732.59999999</v>
      </c>
      <c r="P460" s="11">
        <v>6801159.0599999996</v>
      </c>
      <c r="Q460" s="11">
        <v>0</v>
      </c>
      <c r="R460" s="11">
        <v>0</v>
      </c>
      <c r="S460" s="11">
        <v>38973</v>
      </c>
      <c r="T460" s="11">
        <v>0</v>
      </c>
      <c r="U460" s="3">
        <v>683938.39</v>
      </c>
      <c r="V460" s="3">
        <v>252490.77</v>
      </c>
      <c r="W460" s="10">
        <f ca="1">SUMIF(employeewise_report_16569168472!$C$1:$O$2593,D460,employeewise_report_16569168472!$O$1:$O$2593)</f>
        <v>252490.77</v>
      </c>
      <c r="X460" s="10">
        <f t="shared" ca="1" si="15"/>
        <v>0</v>
      </c>
      <c r="Y460" s="3">
        <v>36.92</v>
      </c>
      <c r="Z460" s="3">
        <v>431447.62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5</v>
      </c>
      <c r="AL460" s="12">
        <v>19000</v>
      </c>
      <c r="AM460" s="12">
        <v>19000</v>
      </c>
      <c r="AN460" s="12">
        <v>0</v>
      </c>
      <c r="AO460" s="3">
        <v>0</v>
      </c>
      <c r="AP460" s="3">
        <v>0</v>
      </c>
      <c r="AQ460" s="11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</row>
    <row r="461" spans="1:52" hidden="1" x14ac:dyDescent="0.3">
      <c r="A461" s="9" t="s">
        <v>513</v>
      </c>
      <c r="B461" s="9" t="s">
        <v>19</v>
      </c>
      <c r="C461" s="9">
        <v>4549</v>
      </c>
      <c r="D461" s="9" t="s">
        <v>518</v>
      </c>
      <c r="E461" s="9" t="s">
        <v>17</v>
      </c>
      <c r="F461" s="10">
        <v>2127203274.5</v>
      </c>
      <c r="G461" s="10">
        <v>1881810790.4000001</v>
      </c>
      <c r="H461" s="10">
        <v>88.46</v>
      </c>
      <c r="I461" s="10">
        <v>775</v>
      </c>
      <c r="J461" s="10">
        <v>667.79</v>
      </c>
      <c r="K461" s="10">
        <f t="shared" si="14"/>
        <v>86.166451612903217</v>
      </c>
      <c r="L461" s="10">
        <v>5507775</v>
      </c>
      <c r="M461" s="10">
        <v>2884620.88</v>
      </c>
      <c r="N461" s="10">
        <v>52.37</v>
      </c>
      <c r="O461" s="11">
        <v>217632146.47</v>
      </c>
      <c r="P461" s="11">
        <v>176992449.84999999</v>
      </c>
      <c r="Q461" s="11">
        <v>85</v>
      </c>
      <c r="R461" s="11">
        <v>0</v>
      </c>
      <c r="S461" s="11">
        <v>81249366.950000003</v>
      </c>
      <c r="T461" s="11">
        <v>0</v>
      </c>
      <c r="U461" s="10">
        <v>2870983.88</v>
      </c>
      <c r="V461" s="10">
        <v>2002875.4</v>
      </c>
      <c r="W461" s="10">
        <f ca="1">SUMIF(employeewise_report_16569168472!$C$1:$O$2593,D461,employeewise_report_16569168472!$O$1:$O$2593)</f>
        <v>2002875.4</v>
      </c>
      <c r="X461" s="10">
        <f t="shared" ca="1" si="15"/>
        <v>0</v>
      </c>
      <c r="Y461" s="10">
        <v>69.760000000000005</v>
      </c>
      <c r="Z461" s="10">
        <v>868108.48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6</v>
      </c>
      <c r="AL461" s="10">
        <v>19500</v>
      </c>
      <c r="AM461" s="10">
        <v>19500</v>
      </c>
      <c r="AN461" s="10">
        <v>0</v>
      </c>
      <c r="AO461" s="10">
        <v>0</v>
      </c>
      <c r="AP461" s="10">
        <v>1320</v>
      </c>
      <c r="AQ461" s="10">
        <v>1707.93</v>
      </c>
      <c r="AR461" s="10">
        <v>0</v>
      </c>
      <c r="AS461" s="10">
        <v>0</v>
      </c>
      <c r="AT461" s="10">
        <v>0</v>
      </c>
      <c r="AU461" s="10">
        <v>0</v>
      </c>
      <c r="AV461" s="10">
        <v>0</v>
      </c>
      <c r="AW461" s="10">
        <v>0</v>
      </c>
      <c r="AX461" s="10">
        <v>0</v>
      </c>
      <c r="AY461" s="10">
        <v>0</v>
      </c>
      <c r="AZ461" s="10">
        <v>3027.93</v>
      </c>
    </row>
    <row r="462" spans="1:52" hidden="1" x14ac:dyDescent="0.3">
      <c r="A462" s="1" t="s">
        <v>268</v>
      </c>
      <c r="B462" s="1" t="s">
        <v>19</v>
      </c>
      <c r="C462" s="1">
        <v>4551</v>
      </c>
      <c r="D462" s="1" t="s">
        <v>272</v>
      </c>
      <c r="E462" s="1" t="s">
        <v>17</v>
      </c>
      <c r="F462" s="3">
        <v>744597610.20000005</v>
      </c>
      <c r="G462" s="3">
        <v>625462339.25</v>
      </c>
      <c r="H462" s="3">
        <v>84</v>
      </c>
      <c r="I462" s="3">
        <v>385</v>
      </c>
      <c r="J462" s="3">
        <v>271.54000000000002</v>
      </c>
      <c r="K462" s="3">
        <f t="shared" si="14"/>
        <v>70.529870129870133</v>
      </c>
      <c r="L462" s="3">
        <v>2094505</v>
      </c>
      <c r="M462" s="3">
        <v>1698148.51</v>
      </c>
      <c r="N462" s="3">
        <v>81.08</v>
      </c>
      <c r="O462" s="11">
        <v>78758741.549999997</v>
      </c>
      <c r="P462" s="11">
        <v>60897453.159999996</v>
      </c>
      <c r="Q462" s="11">
        <v>70</v>
      </c>
      <c r="R462" s="11">
        <v>0</v>
      </c>
      <c r="S462" s="11">
        <v>29650988.93</v>
      </c>
      <c r="T462" s="11">
        <v>0</v>
      </c>
      <c r="U462" s="3">
        <v>10622118.300000001</v>
      </c>
      <c r="V462" s="3">
        <v>7875683.29</v>
      </c>
      <c r="W462" s="10">
        <f ca="1">SUMIF(employeewise_report_16569168472!$C$1:$O$2593,D462,employeewise_report_16569168472!$O$1:$O$2593)</f>
        <v>7875683.2899999991</v>
      </c>
      <c r="X462" s="10">
        <f t="shared" ca="1" si="15"/>
        <v>0</v>
      </c>
      <c r="Y462" s="3">
        <v>74.14</v>
      </c>
      <c r="Z462" s="3">
        <v>2746435.01</v>
      </c>
      <c r="AA462" s="3">
        <v>0</v>
      </c>
      <c r="AB462" s="3">
        <v>0</v>
      </c>
      <c r="AC462" s="3">
        <v>3.99</v>
      </c>
      <c r="AD462" s="3">
        <v>0.74</v>
      </c>
      <c r="AE462" s="3">
        <v>18.55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7</v>
      </c>
      <c r="AL462" s="3">
        <v>19500</v>
      </c>
      <c r="AM462" s="3">
        <v>19500</v>
      </c>
      <c r="AN462" s="3">
        <v>0</v>
      </c>
      <c r="AO462" s="3">
        <v>0</v>
      </c>
      <c r="AP462" s="3">
        <v>2310</v>
      </c>
      <c r="AQ462" s="3">
        <v>2435.58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4745.58</v>
      </c>
    </row>
    <row r="463" spans="1:52" hidden="1" x14ac:dyDescent="0.3">
      <c r="A463" s="9" t="s">
        <v>513</v>
      </c>
      <c r="B463" s="9" t="s">
        <v>19</v>
      </c>
      <c r="C463" s="9">
        <v>4552</v>
      </c>
      <c r="D463" s="9" t="s">
        <v>517</v>
      </c>
      <c r="E463" s="9" t="s">
        <v>17</v>
      </c>
      <c r="F463" s="10">
        <v>2127203274.5</v>
      </c>
      <c r="G463" s="10">
        <v>1881810790.4000001</v>
      </c>
      <c r="H463" s="10">
        <v>88.46</v>
      </c>
      <c r="I463" s="10">
        <v>775</v>
      </c>
      <c r="J463" s="10">
        <v>667.79</v>
      </c>
      <c r="K463" s="10">
        <f t="shared" si="14"/>
        <v>86.166451612903217</v>
      </c>
      <c r="L463" s="10">
        <v>5507775</v>
      </c>
      <c r="M463" s="10">
        <v>2884620.88</v>
      </c>
      <c r="N463" s="10">
        <v>52.37</v>
      </c>
      <c r="O463" s="11">
        <v>217632146.47</v>
      </c>
      <c r="P463" s="11">
        <v>176992449.84999999</v>
      </c>
      <c r="Q463" s="11">
        <v>85</v>
      </c>
      <c r="R463" s="11">
        <v>0</v>
      </c>
      <c r="S463" s="11">
        <v>81249366.950000003</v>
      </c>
      <c r="T463" s="11">
        <v>0</v>
      </c>
      <c r="U463" s="10">
        <v>2870983.88</v>
      </c>
      <c r="V463" s="10">
        <v>1797239.6</v>
      </c>
      <c r="W463" s="10">
        <f ca="1">SUMIF(employeewise_report_16569168472!$C$1:$O$2593,D463,employeewise_report_16569168472!$O$1:$O$2593)</f>
        <v>1797239.6</v>
      </c>
      <c r="X463" s="10">
        <f t="shared" ca="1" si="15"/>
        <v>0</v>
      </c>
      <c r="Y463" s="10">
        <v>62.6</v>
      </c>
      <c r="Z463" s="10">
        <v>1073744.28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6</v>
      </c>
      <c r="AL463" s="12">
        <v>9000</v>
      </c>
      <c r="AM463" s="12">
        <v>9000</v>
      </c>
      <c r="AN463" s="12">
        <v>0</v>
      </c>
      <c r="AO463" s="10">
        <v>0</v>
      </c>
      <c r="AP463" s="10">
        <v>0</v>
      </c>
      <c r="AQ463" s="11">
        <v>1707.93</v>
      </c>
      <c r="AR463" s="10">
        <v>0</v>
      </c>
      <c r="AS463" s="10">
        <v>0</v>
      </c>
      <c r="AT463" s="10">
        <v>0</v>
      </c>
      <c r="AU463" s="10">
        <v>0</v>
      </c>
      <c r="AV463" s="10">
        <v>0</v>
      </c>
      <c r="AW463" s="10">
        <v>0</v>
      </c>
      <c r="AX463" s="10">
        <v>0</v>
      </c>
      <c r="AY463" s="10">
        <v>0</v>
      </c>
      <c r="AZ463" s="10">
        <v>1707.93</v>
      </c>
    </row>
    <row r="464" spans="1:52" hidden="1" x14ac:dyDescent="0.3">
      <c r="A464" s="15" t="s">
        <v>394</v>
      </c>
      <c r="B464" s="15" t="s">
        <v>19</v>
      </c>
      <c r="C464" s="15">
        <v>4554</v>
      </c>
      <c r="D464" s="15" t="s">
        <v>406</v>
      </c>
      <c r="E464" s="15" t="s">
        <v>17</v>
      </c>
      <c r="F464" s="16">
        <v>441072019</v>
      </c>
      <c r="G464" s="16">
        <v>376875881.31</v>
      </c>
      <c r="H464" s="16">
        <v>85.45</v>
      </c>
      <c r="I464" s="16">
        <v>230</v>
      </c>
      <c r="J464" s="16">
        <v>152.74</v>
      </c>
      <c r="K464" s="16">
        <f t="shared" si="14"/>
        <v>66.408695652173918</v>
      </c>
      <c r="L464" s="16">
        <v>1113266</v>
      </c>
      <c r="M464" s="16">
        <v>1064226.56</v>
      </c>
      <c r="N464" s="16">
        <v>95.59</v>
      </c>
      <c r="O464" s="11">
        <v>46777344.350000001</v>
      </c>
      <c r="P464" s="11">
        <v>33921938.560000002</v>
      </c>
      <c r="Q464" s="11">
        <v>70</v>
      </c>
      <c r="R464" s="11">
        <v>0</v>
      </c>
      <c r="S464" s="11">
        <v>14677500.310000001</v>
      </c>
      <c r="T464" s="11">
        <v>0</v>
      </c>
      <c r="U464" s="16">
        <v>30338716.640000001</v>
      </c>
      <c r="V464" s="16">
        <v>12005120.34</v>
      </c>
      <c r="W464" s="10">
        <f ca="1">SUMIF(employeewise_report_16569168472!$C$1:$O$2593,D464,employeewise_report_16569168472!$O$1:$O$2593)</f>
        <v>12005120.34</v>
      </c>
      <c r="X464" s="10">
        <f t="shared" ca="1" si="15"/>
        <v>0</v>
      </c>
      <c r="Y464" s="16">
        <v>39.57</v>
      </c>
      <c r="Z464" s="16">
        <v>18333596.300000001</v>
      </c>
      <c r="AA464" s="16">
        <v>0</v>
      </c>
      <c r="AB464" s="16">
        <v>0</v>
      </c>
      <c r="AC464" s="16">
        <v>15.9</v>
      </c>
      <c r="AD464" s="16">
        <v>2.21</v>
      </c>
      <c r="AE464" s="16">
        <v>13.9</v>
      </c>
      <c r="AF464" s="16">
        <v>0</v>
      </c>
      <c r="AG464" s="16">
        <v>0</v>
      </c>
      <c r="AH464" s="16">
        <v>0</v>
      </c>
      <c r="AI464" s="16">
        <v>0</v>
      </c>
      <c r="AJ464" s="16">
        <v>0</v>
      </c>
      <c r="AK464" s="16">
        <v>4</v>
      </c>
      <c r="AL464" s="12">
        <v>10000</v>
      </c>
      <c r="AM464" s="12">
        <v>10000</v>
      </c>
      <c r="AN464" s="12">
        <v>0</v>
      </c>
      <c r="AO464" s="16">
        <v>0</v>
      </c>
      <c r="AP464" s="16">
        <v>0</v>
      </c>
      <c r="AQ464" s="11">
        <v>2284.38</v>
      </c>
      <c r="AR464" s="16">
        <v>0</v>
      </c>
      <c r="AS464" s="16">
        <v>0</v>
      </c>
      <c r="AT464" s="16">
        <v>0</v>
      </c>
      <c r="AU464" s="16">
        <v>0</v>
      </c>
      <c r="AV464" s="16">
        <v>0</v>
      </c>
      <c r="AW464" s="16">
        <v>0</v>
      </c>
      <c r="AX464" s="16">
        <v>0</v>
      </c>
      <c r="AY464" s="16">
        <v>0</v>
      </c>
      <c r="AZ464" s="16">
        <v>2284.38</v>
      </c>
    </row>
    <row r="465" spans="1:52" hidden="1" x14ac:dyDescent="0.3">
      <c r="A465" s="1" t="s">
        <v>370</v>
      </c>
      <c r="B465" s="1" t="s">
        <v>19</v>
      </c>
      <c r="C465" s="1">
        <v>4558</v>
      </c>
      <c r="D465" s="1" t="s">
        <v>371</v>
      </c>
      <c r="E465" s="1" t="s">
        <v>17</v>
      </c>
      <c r="F465" s="3">
        <v>411397036.05000001</v>
      </c>
      <c r="G465" s="3">
        <v>353613020.24000001</v>
      </c>
      <c r="H465" s="3">
        <v>85.95</v>
      </c>
      <c r="I465" s="3">
        <v>255</v>
      </c>
      <c r="J465" s="3">
        <v>238.51</v>
      </c>
      <c r="K465" s="3">
        <f t="shared" si="14"/>
        <v>93.533333333333331</v>
      </c>
      <c r="L465" s="3">
        <v>996586.5</v>
      </c>
      <c r="M465" s="3">
        <v>1111327.3999999999</v>
      </c>
      <c r="N465" s="3">
        <v>111.51</v>
      </c>
      <c r="O465" s="11">
        <v>43661161.369999997</v>
      </c>
      <c r="P465" s="11">
        <v>34249359</v>
      </c>
      <c r="Q465" s="11">
        <v>70</v>
      </c>
      <c r="R465" s="11">
        <v>0</v>
      </c>
      <c r="S465" s="11">
        <v>20756623.52</v>
      </c>
      <c r="T465" s="11">
        <v>0</v>
      </c>
      <c r="U465" s="3">
        <v>2180882.37</v>
      </c>
      <c r="V465" s="3">
        <v>1613823.32</v>
      </c>
      <c r="W465" s="10">
        <f ca="1">SUMIF(employeewise_report_16569168472!$C$1:$O$2593,D465,employeewise_report_16569168472!$O$1:$O$2593)</f>
        <v>1613823.32</v>
      </c>
      <c r="X465" s="10">
        <f t="shared" ca="1" si="15"/>
        <v>0</v>
      </c>
      <c r="Y465" s="3">
        <v>74</v>
      </c>
      <c r="Z465" s="3">
        <v>567059.05000000005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9</v>
      </c>
      <c r="AL465" s="3">
        <v>26000</v>
      </c>
      <c r="AM465" s="3">
        <v>26000</v>
      </c>
      <c r="AN465" s="3">
        <v>0</v>
      </c>
      <c r="AO465" s="3">
        <v>0</v>
      </c>
      <c r="AP465" s="3">
        <v>2310</v>
      </c>
      <c r="AQ465" s="3">
        <v>2470.86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4780.8599999999997</v>
      </c>
    </row>
    <row r="466" spans="1:52" hidden="1" x14ac:dyDescent="0.3">
      <c r="A466" s="1" t="s">
        <v>370</v>
      </c>
      <c r="B466" s="1" t="s">
        <v>19</v>
      </c>
      <c r="C466" s="1">
        <v>4559</v>
      </c>
      <c r="D466" s="1" t="s">
        <v>379</v>
      </c>
      <c r="E466" s="1" t="s">
        <v>17</v>
      </c>
      <c r="F466" s="3">
        <v>411397036.05000001</v>
      </c>
      <c r="G466" s="3">
        <v>353613020.24000001</v>
      </c>
      <c r="H466" s="3">
        <v>85.95</v>
      </c>
      <c r="I466" s="3">
        <v>255</v>
      </c>
      <c r="J466" s="3">
        <v>238.51</v>
      </c>
      <c r="K466" s="3">
        <f t="shared" si="14"/>
        <v>93.533333333333331</v>
      </c>
      <c r="L466" s="3">
        <v>996586.5</v>
      </c>
      <c r="M466" s="3">
        <v>1111327.3999999999</v>
      </c>
      <c r="N466" s="3">
        <v>111.51</v>
      </c>
      <c r="O466" s="11">
        <v>43661161.369999997</v>
      </c>
      <c r="P466" s="11">
        <v>34249359</v>
      </c>
      <c r="Q466" s="11">
        <v>70</v>
      </c>
      <c r="R466" s="11">
        <v>0</v>
      </c>
      <c r="S466" s="11">
        <v>20756623.52</v>
      </c>
      <c r="T466" s="11">
        <v>0</v>
      </c>
      <c r="U466" s="3">
        <v>29748313.77</v>
      </c>
      <c r="V466" s="3">
        <v>14305193.119999999</v>
      </c>
      <c r="W466" s="10">
        <f ca="1">SUMIF(employeewise_report_16569168472!$C$1:$O$2593,D466,employeewise_report_16569168472!$O$1:$O$2593)</f>
        <v>14305193.119999999</v>
      </c>
      <c r="X466" s="10">
        <f t="shared" ca="1" si="15"/>
        <v>0</v>
      </c>
      <c r="Y466" s="3">
        <v>48.09</v>
      </c>
      <c r="Z466" s="3">
        <v>15443120.65</v>
      </c>
      <c r="AA466" s="3">
        <v>0</v>
      </c>
      <c r="AB466" s="3">
        <v>0</v>
      </c>
      <c r="AC466" s="3">
        <v>19.21</v>
      </c>
      <c r="AD466" s="3">
        <v>6.23</v>
      </c>
      <c r="AE466" s="3">
        <v>32.43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18</v>
      </c>
      <c r="AL466" s="12">
        <v>55500</v>
      </c>
      <c r="AM466" s="12">
        <v>55500</v>
      </c>
      <c r="AN466" s="12">
        <v>470</v>
      </c>
      <c r="AO466" s="3">
        <v>2</v>
      </c>
      <c r="AP466" s="3">
        <v>0</v>
      </c>
      <c r="AQ466" s="11">
        <v>2470.86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2940.86</v>
      </c>
    </row>
    <row r="467" spans="1:52" hidden="1" x14ac:dyDescent="0.3">
      <c r="A467" s="9" t="s">
        <v>459</v>
      </c>
      <c r="B467" s="9" t="s">
        <v>19</v>
      </c>
      <c r="C467" s="9">
        <v>4562</v>
      </c>
      <c r="D467" s="9" t="s">
        <v>464</v>
      </c>
      <c r="E467" s="9" t="s">
        <v>17</v>
      </c>
      <c r="F467" s="10">
        <v>371203880.19999999</v>
      </c>
      <c r="G467" s="10">
        <v>304875395.93000001</v>
      </c>
      <c r="H467" s="10">
        <v>82.13</v>
      </c>
      <c r="I467" s="10">
        <v>260</v>
      </c>
      <c r="J467" s="10">
        <v>201.96</v>
      </c>
      <c r="K467" s="10">
        <f t="shared" si="14"/>
        <v>77.676923076923075</v>
      </c>
      <c r="L467" s="10">
        <v>884289</v>
      </c>
      <c r="M467" s="10">
        <v>498796</v>
      </c>
      <c r="N467" s="10">
        <v>56.41</v>
      </c>
      <c r="O467" s="11">
        <v>38807640.07</v>
      </c>
      <c r="P467" s="11">
        <v>31342384.27</v>
      </c>
      <c r="Q467" s="11">
        <v>85</v>
      </c>
      <c r="R467" s="11">
        <v>0</v>
      </c>
      <c r="S467" s="11">
        <v>17142369.280000001</v>
      </c>
      <c r="T467" s="11">
        <v>0</v>
      </c>
      <c r="U467" s="10">
        <v>22047628.039999999</v>
      </c>
      <c r="V467" s="10">
        <v>13039501.52</v>
      </c>
      <c r="W467" s="10">
        <f ca="1">SUMIF(employeewise_report_16569168472!$C$1:$O$2593,D467,employeewise_report_16569168472!$O$1:$O$2593)</f>
        <v>13039501.52</v>
      </c>
      <c r="X467" s="10">
        <f t="shared" ca="1" si="15"/>
        <v>0</v>
      </c>
      <c r="Y467" s="10">
        <v>59.14</v>
      </c>
      <c r="Z467" s="10">
        <v>9008126.5199999996</v>
      </c>
      <c r="AA467" s="10">
        <v>0</v>
      </c>
      <c r="AB467" s="10">
        <v>0</v>
      </c>
      <c r="AC467" s="10">
        <v>16.04</v>
      </c>
      <c r="AD467" s="10">
        <v>4.4000000000000004</v>
      </c>
      <c r="AE467" s="10">
        <v>27.43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7</v>
      </c>
      <c r="AL467" s="12">
        <v>39000</v>
      </c>
      <c r="AM467" s="12">
        <v>39000</v>
      </c>
      <c r="AN467" s="12">
        <v>300</v>
      </c>
      <c r="AO467" s="10">
        <v>1</v>
      </c>
      <c r="AP467" s="10">
        <v>0</v>
      </c>
      <c r="AQ467" s="11">
        <v>2543.94</v>
      </c>
      <c r="AR467" s="10">
        <v>0</v>
      </c>
      <c r="AS467" s="10">
        <v>0</v>
      </c>
      <c r="AT467" s="10">
        <v>0</v>
      </c>
      <c r="AU467" s="10">
        <v>0</v>
      </c>
      <c r="AV467" s="10">
        <v>0</v>
      </c>
      <c r="AW467" s="10">
        <v>0</v>
      </c>
      <c r="AX467" s="10">
        <v>0</v>
      </c>
      <c r="AY467" s="10">
        <v>0</v>
      </c>
      <c r="AZ467" s="10">
        <v>2843.94</v>
      </c>
    </row>
    <row r="468" spans="1:52" hidden="1" x14ac:dyDescent="0.3">
      <c r="A468" s="9" t="s">
        <v>459</v>
      </c>
      <c r="B468" s="9" t="s">
        <v>19</v>
      </c>
      <c r="C468" s="9">
        <v>4563</v>
      </c>
      <c r="D468" s="9" t="s">
        <v>463</v>
      </c>
      <c r="E468" s="9" t="s">
        <v>17</v>
      </c>
      <c r="F468" s="10">
        <v>371203880.19999999</v>
      </c>
      <c r="G468" s="10">
        <v>304875395.93000001</v>
      </c>
      <c r="H468" s="10">
        <v>82.13</v>
      </c>
      <c r="I468" s="10">
        <v>260</v>
      </c>
      <c r="J468" s="10">
        <v>201.96</v>
      </c>
      <c r="K468" s="10">
        <f t="shared" si="14"/>
        <v>77.676923076923075</v>
      </c>
      <c r="L468" s="10">
        <v>884289</v>
      </c>
      <c r="M468" s="10">
        <v>498796</v>
      </c>
      <c r="N468" s="10">
        <v>56.41</v>
      </c>
      <c r="O468" s="11">
        <v>38807640.07</v>
      </c>
      <c r="P468" s="11">
        <v>31342384.27</v>
      </c>
      <c r="Q468" s="11">
        <v>85</v>
      </c>
      <c r="R468" s="11">
        <v>0</v>
      </c>
      <c r="S468" s="11">
        <v>17142369.280000001</v>
      </c>
      <c r="T468" s="11">
        <v>0</v>
      </c>
      <c r="U468" s="10">
        <v>22047628.039999999</v>
      </c>
      <c r="V468" s="10">
        <v>16994445.34</v>
      </c>
      <c r="W468" s="10">
        <f ca="1">SUMIF(employeewise_report_16569168472!$C$1:$O$2593,D468,employeewise_report_16569168472!$O$1:$O$2593)</f>
        <v>16994445.34</v>
      </c>
      <c r="X468" s="10">
        <f t="shared" ca="1" si="15"/>
        <v>0</v>
      </c>
      <c r="Y468" s="10">
        <v>77.08</v>
      </c>
      <c r="Z468" s="10">
        <v>5053182.7</v>
      </c>
      <c r="AA468" s="10">
        <v>0</v>
      </c>
      <c r="AB468" s="10">
        <v>0</v>
      </c>
      <c r="AC468" s="10">
        <v>16.04</v>
      </c>
      <c r="AD468" s="10">
        <v>4.04</v>
      </c>
      <c r="AE468" s="10">
        <v>25.19</v>
      </c>
      <c r="AF468" s="10">
        <v>0</v>
      </c>
      <c r="AG468" s="10">
        <v>0</v>
      </c>
      <c r="AH468" s="10">
        <v>0</v>
      </c>
      <c r="AI468" s="10">
        <v>0</v>
      </c>
      <c r="AJ468" s="10">
        <v>0</v>
      </c>
      <c r="AK468" s="10">
        <v>12</v>
      </c>
      <c r="AL468" s="10">
        <v>37000</v>
      </c>
      <c r="AM468" s="10">
        <v>37000</v>
      </c>
      <c r="AN468" s="10">
        <v>240</v>
      </c>
      <c r="AO468" s="10">
        <v>1</v>
      </c>
      <c r="AP468" s="10">
        <v>2310</v>
      </c>
      <c r="AQ468" s="10">
        <v>2543.94</v>
      </c>
      <c r="AR468" s="10">
        <v>0</v>
      </c>
      <c r="AS468" s="10">
        <v>0</v>
      </c>
      <c r="AT468" s="10">
        <v>0</v>
      </c>
      <c r="AU468" s="10">
        <v>0</v>
      </c>
      <c r="AV468" s="10">
        <v>0</v>
      </c>
      <c r="AW468" s="10">
        <v>0</v>
      </c>
      <c r="AX468" s="10">
        <v>0</v>
      </c>
      <c r="AY468" s="10">
        <v>0</v>
      </c>
      <c r="AZ468" s="10">
        <v>5093.9399999999996</v>
      </c>
    </row>
    <row r="469" spans="1:52" hidden="1" x14ac:dyDescent="0.3">
      <c r="A469" s="9" t="s">
        <v>459</v>
      </c>
      <c r="B469" s="9" t="s">
        <v>19</v>
      </c>
      <c r="C469" s="9">
        <v>4565</v>
      </c>
      <c r="D469" s="9" t="s">
        <v>462</v>
      </c>
      <c r="E469" s="9" t="s">
        <v>17</v>
      </c>
      <c r="F469" s="10">
        <v>371203880.19999999</v>
      </c>
      <c r="G469" s="10">
        <v>304875395.93000001</v>
      </c>
      <c r="H469" s="10">
        <v>82.13</v>
      </c>
      <c r="I469" s="10">
        <v>260</v>
      </c>
      <c r="J469" s="10">
        <v>201.96</v>
      </c>
      <c r="K469" s="10">
        <f t="shared" si="14"/>
        <v>77.676923076923075</v>
      </c>
      <c r="L469" s="10">
        <v>884289</v>
      </c>
      <c r="M469" s="10">
        <v>498796</v>
      </c>
      <c r="N469" s="10">
        <v>56.41</v>
      </c>
      <c r="O469" s="11">
        <v>38807640.07</v>
      </c>
      <c r="P469" s="11">
        <v>31342384.27</v>
      </c>
      <c r="Q469" s="11">
        <v>85</v>
      </c>
      <c r="R469" s="11">
        <v>0</v>
      </c>
      <c r="S469" s="11">
        <v>17142369.280000001</v>
      </c>
      <c r="T469" s="11">
        <v>0</v>
      </c>
      <c r="U469" s="10">
        <v>22047628.039999999</v>
      </c>
      <c r="V469" s="10">
        <v>9630907.2400000002</v>
      </c>
      <c r="W469" s="10">
        <f ca="1">SUMIF(employeewise_report_16569168472!$C$1:$O$2593,D469,employeewise_report_16569168472!$O$1:$O$2593)</f>
        <v>9630907.2400000002</v>
      </c>
      <c r="X469" s="10">
        <f t="shared" ca="1" si="15"/>
        <v>0</v>
      </c>
      <c r="Y469" s="10">
        <v>43.68</v>
      </c>
      <c r="Z469" s="10">
        <v>12416720.800000001</v>
      </c>
      <c r="AA469" s="10">
        <v>0</v>
      </c>
      <c r="AB469" s="10">
        <v>0</v>
      </c>
      <c r="AC469" s="10">
        <v>16.04</v>
      </c>
      <c r="AD469" s="10">
        <v>2.95</v>
      </c>
      <c r="AE469" s="10">
        <v>18.39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7</v>
      </c>
      <c r="AL469" s="12">
        <v>19000</v>
      </c>
      <c r="AM469" s="12">
        <v>19000</v>
      </c>
      <c r="AN469" s="12">
        <v>0</v>
      </c>
      <c r="AO469" s="10">
        <v>0</v>
      </c>
      <c r="AP469" s="10">
        <v>0</v>
      </c>
      <c r="AQ469" s="11">
        <v>2543.94</v>
      </c>
      <c r="AR469" s="10">
        <v>0</v>
      </c>
      <c r="AS469" s="10">
        <v>0</v>
      </c>
      <c r="AT469" s="10">
        <v>0</v>
      </c>
      <c r="AU469" s="10">
        <v>0</v>
      </c>
      <c r="AV469" s="10">
        <v>0</v>
      </c>
      <c r="AW469" s="10">
        <v>0</v>
      </c>
      <c r="AX469" s="10">
        <v>0</v>
      </c>
      <c r="AY469" s="10">
        <v>0</v>
      </c>
      <c r="AZ469" s="10">
        <v>2543.94</v>
      </c>
    </row>
    <row r="470" spans="1:52" hidden="1" x14ac:dyDescent="0.3">
      <c r="A470" s="1" t="s">
        <v>487</v>
      </c>
      <c r="B470" s="1" t="s">
        <v>19</v>
      </c>
      <c r="C470" s="1">
        <v>4568</v>
      </c>
      <c r="D470" s="1" t="s">
        <v>498</v>
      </c>
      <c r="E470" s="1" t="s">
        <v>17</v>
      </c>
      <c r="F470" s="3">
        <v>415710172.69999999</v>
      </c>
      <c r="G470" s="3">
        <v>367174077.75999999</v>
      </c>
      <c r="H470" s="3">
        <v>88.32</v>
      </c>
      <c r="I470" s="3">
        <v>180</v>
      </c>
      <c r="J470" s="3">
        <v>210.2</v>
      </c>
      <c r="K470" s="3">
        <f t="shared" si="14"/>
        <v>116.77777777777777</v>
      </c>
      <c r="L470" s="3">
        <v>1037540</v>
      </c>
      <c r="M470" s="3">
        <v>1067598.8</v>
      </c>
      <c r="N470" s="3">
        <v>102.9</v>
      </c>
      <c r="O470" s="11">
        <v>46151722.25</v>
      </c>
      <c r="P470" s="11">
        <v>37037897.859999999</v>
      </c>
      <c r="Q470" s="11">
        <v>85</v>
      </c>
      <c r="R470" s="11">
        <v>0</v>
      </c>
      <c r="S470" s="11">
        <v>33962248.409999996</v>
      </c>
      <c r="T470" s="11">
        <v>0</v>
      </c>
      <c r="U470" s="3">
        <v>28160959.18</v>
      </c>
      <c r="V470" s="3">
        <v>18145341.469999999</v>
      </c>
      <c r="W470" s="10">
        <f ca="1">SUMIF(employeewise_report_16569168472!$C$1:$O$2593,D470,employeewise_report_16569168472!$O$1:$O$2593)</f>
        <v>18145341.470000003</v>
      </c>
      <c r="X470" s="10">
        <f t="shared" ca="1" si="15"/>
        <v>0</v>
      </c>
      <c r="Y470" s="3">
        <v>64.430000000000007</v>
      </c>
      <c r="Z470" s="3">
        <v>10015617.710000001</v>
      </c>
      <c r="AA470" s="3">
        <v>0</v>
      </c>
      <c r="AB470" s="3">
        <v>0</v>
      </c>
      <c r="AC470" s="3">
        <v>12.69</v>
      </c>
      <c r="AD470" s="3">
        <v>5.2</v>
      </c>
      <c r="AE470" s="3">
        <v>40.98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6</v>
      </c>
      <c r="AL470" s="12">
        <v>34000</v>
      </c>
      <c r="AM470" s="12">
        <v>34000</v>
      </c>
      <c r="AN470" s="12">
        <v>0</v>
      </c>
      <c r="AO470" s="3">
        <v>0</v>
      </c>
      <c r="AP470" s="3">
        <v>0</v>
      </c>
      <c r="AQ470" s="11">
        <v>2527.88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2527.88</v>
      </c>
    </row>
    <row r="471" spans="1:52" hidden="1" x14ac:dyDescent="0.3">
      <c r="A471" s="1" t="s">
        <v>487</v>
      </c>
      <c r="B471" s="1" t="s">
        <v>19</v>
      </c>
      <c r="C471" s="1">
        <v>4569</v>
      </c>
      <c r="D471" s="1" t="s">
        <v>496</v>
      </c>
      <c r="E471" s="1" t="s">
        <v>17</v>
      </c>
      <c r="F471" s="3">
        <v>415710172.69999999</v>
      </c>
      <c r="G471" s="3">
        <v>367174077.75999999</v>
      </c>
      <c r="H471" s="3">
        <v>88.32</v>
      </c>
      <c r="I471" s="3">
        <v>180</v>
      </c>
      <c r="J471" s="3">
        <v>210.2</v>
      </c>
      <c r="K471" s="3">
        <f t="shared" si="14"/>
        <v>116.77777777777777</v>
      </c>
      <c r="L471" s="3">
        <v>1037540</v>
      </c>
      <c r="M471" s="3">
        <v>1067598.8</v>
      </c>
      <c r="N471" s="3">
        <v>102.9</v>
      </c>
      <c r="O471" s="11">
        <v>46151722.25</v>
      </c>
      <c r="P471" s="11">
        <v>37037897.859999999</v>
      </c>
      <c r="Q471" s="11">
        <v>85</v>
      </c>
      <c r="R471" s="11">
        <v>0</v>
      </c>
      <c r="S471" s="11">
        <v>33962248.409999996</v>
      </c>
      <c r="T471" s="11">
        <v>0</v>
      </c>
      <c r="U471" s="3">
        <v>28160959.18</v>
      </c>
      <c r="V471" s="3">
        <v>18672624.609999999</v>
      </c>
      <c r="W471" s="10">
        <f ca="1">SUMIF(employeewise_report_16569168472!$C$1:$O$2593,D471,employeewise_report_16569168472!$O$1:$O$2593)</f>
        <v>18672624.609999999</v>
      </c>
      <c r="X471" s="10">
        <f t="shared" ca="1" si="15"/>
        <v>0</v>
      </c>
      <c r="Y471" s="3">
        <v>66.31</v>
      </c>
      <c r="Z471" s="3">
        <v>9488334.5700000003</v>
      </c>
      <c r="AA471" s="3">
        <v>0</v>
      </c>
      <c r="AB471" s="3">
        <v>0</v>
      </c>
      <c r="AC471" s="3">
        <v>12.69</v>
      </c>
      <c r="AD471" s="3">
        <v>6.99</v>
      </c>
      <c r="AE471" s="3">
        <v>55.08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15</v>
      </c>
      <c r="AL471" s="3">
        <v>75000</v>
      </c>
      <c r="AM471" s="3">
        <v>75000</v>
      </c>
      <c r="AN471" s="3">
        <v>625</v>
      </c>
      <c r="AO471" s="3">
        <v>1.25</v>
      </c>
      <c r="AP471" s="3">
        <v>1980</v>
      </c>
      <c r="AQ471" s="3">
        <v>2527.88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5132.88</v>
      </c>
    </row>
    <row r="472" spans="1:52" hidden="1" x14ac:dyDescent="0.3">
      <c r="A472" s="15" t="s">
        <v>307</v>
      </c>
      <c r="B472" s="15" t="s">
        <v>19</v>
      </c>
      <c r="C472" s="15">
        <v>4571</v>
      </c>
      <c r="D472" s="15" t="s">
        <v>310</v>
      </c>
      <c r="E472" s="15" t="s">
        <v>17</v>
      </c>
      <c r="F472" s="16">
        <v>642494099</v>
      </c>
      <c r="G472" s="16">
        <v>474597276.92000002</v>
      </c>
      <c r="H472" s="16">
        <v>73.87</v>
      </c>
      <c r="I472" s="16">
        <v>650</v>
      </c>
      <c r="J472" s="16">
        <v>305.88</v>
      </c>
      <c r="K472" s="16">
        <f t="shared" si="14"/>
        <v>47.058461538461536</v>
      </c>
      <c r="L472" s="16">
        <v>1032895.5</v>
      </c>
      <c r="M472" s="16">
        <v>999215.6</v>
      </c>
      <c r="N472" s="16">
        <v>96.74</v>
      </c>
      <c r="O472" s="11">
        <v>79363966.629999995</v>
      </c>
      <c r="P472" s="11">
        <v>47015389.140000001</v>
      </c>
      <c r="Q472" s="11">
        <v>0</v>
      </c>
      <c r="R472" s="11">
        <v>0</v>
      </c>
      <c r="S472" s="11">
        <v>28262850.710000001</v>
      </c>
      <c r="T472" s="11">
        <v>0</v>
      </c>
      <c r="U472" s="16">
        <v>33935249.939999998</v>
      </c>
      <c r="V472" s="16">
        <v>21346496.93</v>
      </c>
      <c r="W472" s="10">
        <f ca="1">SUMIF(employeewise_report_16569168472!$C$1:$O$2593,D472,employeewise_report_16569168472!$O$1:$O$2593)</f>
        <v>21346496.93</v>
      </c>
      <c r="X472" s="10">
        <f t="shared" ca="1" si="15"/>
        <v>0</v>
      </c>
      <c r="Y472" s="16">
        <v>62.9</v>
      </c>
      <c r="Z472" s="16">
        <v>12588753.01</v>
      </c>
      <c r="AA472" s="16">
        <v>0</v>
      </c>
      <c r="AB472" s="16">
        <v>0</v>
      </c>
      <c r="AC472" s="16">
        <v>22.81</v>
      </c>
      <c r="AD472" s="16">
        <v>0</v>
      </c>
      <c r="AE472" s="16">
        <v>0</v>
      </c>
      <c r="AF472" s="16">
        <v>0</v>
      </c>
      <c r="AG472" s="16">
        <v>0</v>
      </c>
      <c r="AH472" s="16">
        <v>0</v>
      </c>
      <c r="AI472" s="16">
        <v>0</v>
      </c>
      <c r="AJ472" s="16">
        <v>0</v>
      </c>
      <c r="AK472" s="16">
        <v>4</v>
      </c>
      <c r="AL472" s="12">
        <v>22000</v>
      </c>
      <c r="AM472" s="12">
        <v>22000</v>
      </c>
      <c r="AN472" s="12">
        <v>0</v>
      </c>
      <c r="AO472" s="16">
        <v>0</v>
      </c>
      <c r="AP472" s="16">
        <v>0</v>
      </c>
      <c r="AQ472" s="11">
        <v>0</v>
      </c>
      <c r="AR472" s="16">
        <v>0</v>
      </c>
      <c r="AS472" s="16">
        <v>0</v>
      </c>
      <c r="AT472" s="16">
        <v>0</v>
      </c>
      <c r="AU472" s="16">
        <v>0</v>
      </c>
      <c r="AV472" s="16">
        <v>0</v>
      </c>
      <c r="AW472" s="16">
        <v>0</v>
      </c>
      <c r="AX472" s="16">
        <v>0</v>
      </c>
      <c r="AY472" s="16">
        <v>0</v>
      </c>
      <c r="AZ472" s="16">
        <v>0</v>
      </c>
    </row>
    <row r="473" spans="1:52" hidden="1" x14ac:dyDescent="0.3">
      <c r="A473" s="15" t="s">
        <v>307</v>
      </c>
      <c r="B473" s="15" t="s">
        <v>19</v>
      </c>
      <c r="C473" s="15">
        <v>4572</v>
      </c>
      <c r="D473" s="15" t="s">
        <v>308</v>
      </c>
      <c r="E473" s="15" t="s">
        <v>17</v>
      </c>
      <c r="F473" s="16">
        <v>642494099</v>
      </c>
      <c r="G473" s="16">
        <v>474597276.92000002</v>
      </c>
      <c r="H473" s="16">
        <v>73.87</v>
      </c>
      <c r="I473" s="16">
        <v>650</v>
      </c>
      <c r="J473" s="16">
        <v>305.88</v>
      </c>
      <c r="K473" s="16">
        <f t="shared" si="14"/>
        <v>47.058461538461536</v>
      </c>
      <c r="L473" s="16">
        <v>1032895.5</v>
      </c>
      <c r="M473" s="16">
        <v>999215.6</v>
      </c>
      <c r="N473" s="16">
        <v>96.74</v>
      </c>
      <c r="O473" s="11">
        <v>79363966.629999995</v>
      </c>
      <c r="P473" s="11">
        <v>47015389.140000001</v>
      </c>
      <c r="Q473" s="11">
        <v>0</v>
      </c>
      <c r="R473" s="11">
        <v>0</v>
      </c>
      <c r="S473" s="11">
        <v>28262850.710000001</v>
      </c>
      <c r="T473" s="11">
        <v>0</v>
      </c>
      <c r="U473" s="16">
        <v>33935249.939999998</v>
      </c>
      <c r="V473" s="16">
        <v>17315149.739999998</v>
      </c>
      <c r="W473" s="10">
        <f ca="1">SUMIF(employeewise_report_16569168472!$C$1:$O$2593,D473,employeewise_report_16569168472!$O$1:$O$2593)</f>
        <v>17315149.740000002</v>
      </c>
      <c r="X473" s="10">
        <f t="shared" ca="1" si="15"/>
        <v>0</v>
      </c>
      <c r="Y473" s="16">
        <v>51.02</v>
      </c>
      <c r="Z473" s="16">
        <v>16620100.199999999</v>
      </c>
      <c r="AA473" s="16">
        <v>0</v>
      </c>
      <c r="AB473" s="16">
        <v>0</v>
      </c>
      <c r="AC473" s="16">
        <v>22.81</v>
      </c>
      <c r="AD473" s="16">
        <v>6.25</v>
      </c>
      <c r="AE473" s="16">
        <v>27.4</v>
      </c>
      <c r="AF473" s="16">
        <v>0</v>
      </c>
      <c r="AG473" s="16">
        <v>0</v>
      </c>
      <c r="AH473" s="16">
        <v>0</v>
      </c>
      <c r="AI473" s="16">
        <v>0</v>
      </c>
      <c r="AJ473" s="16">
        <v>0</v>
      </c>
      <c r="AK473" s="16">
        <v>11</v>
      </c>
      <c r="AL473" s="12">
        <v>122000</v>
      </c>
      <c r="AM473" s="12">
        <v>122000</v>
      </c>
      <c r="AN473" s="12">
        <v>1275</v>
      </c>
      <c r="AO473" s="16">
        <v>2.5</v>
      </c>
      <c r="AP473" s="16">
        <v>0</v>
      </c>
      <c r="AQ473" s="11">
        <v>0</v>
      </c>
      <c r="AR473" s="16">
        <v>0</v>
      </c>
      <c r="AS473" s="16">
        <v>0</v>
      </c>
      <c r="AT473" s="16">
        <v>0</v>
      </c>
      <c r="AU473" s="16">
        <v>0</v>
      </c>
      <c r="AV473" s="16">
        <v>0</v>
      </c>
      <c r="AW473" s="16">
        <v>0</v>
      </c>
      <c r="AX473" s="16">
        <v>0</v>
      </c>
      <c r="AY473" s="16">
        <v>0</v>
      </c>
      <c r="AZ473" s="16">
        <v>1275</v>
      </c>
    </row>
    <row r="474" spans="1:52" hidden="1" x14ac:dyDescent="0.3">
      <c r="A474" s="1" t="s">
        <v>195</v>
      </c>
      <c r="B474" s="1" t="s">
        <v>19</v>
      </c>
      <c r="C474" s="1">
        <v>4573</v>
      </c>
      <c r="D474" s="1" t="s">
        <v>200</v>
      </c>
      <c r="E474" s="1" t="s">
        <v>17</v>
      </c>
      <c r="F474" s="3">
        <v>284208431.60000002</v>
      </c>
      <c r="G474" s="3">
        <v>220722406.90000001</v>
      </c>
      <c r="H474" s="3">
        <v>77.66</v>
      </c>
      <c r="I474" s="3">
        <v>190</v>
      </c>
      <c r="J474" s="3">
        <v>186.27</v>
      </c>
      <c r="K474" s="3">
        <f t="shared" si="14"/>
        <v>98.036842105263162</v>
      </c>
      <c r="L474" s="3">
        <v>552258</v>
      </c>
      <c r="M474" s="3">
        <v>480501.8</v>
      </c>
      <c r="N474" s="3">
        <v>87.01</v>
      </c>
      <c r="O474" s="11">
        <v>32053354.91</v>
      </c>
      <c r="P474" s="11">
        <v>23053904.039999999</v>
      </c>
      <c r="Q474" s="11">
        <v>70</v>
      </c>
      <c r="R474" s="11">
        <v>0</v>
      </c>
      <c r="S474" s="11">
        <v>20953834.210000001</v>
      </c>
      <c r="T474" s="11">
        <v>0</v>
      </c>
      <c r="U474" s="3">
        <v>14044483.789999999</v>
      </c>
      <c r="V474" s="3">
        <v>9798968.5999999996</v>
      </c>
      <c r="W474" s="10">
        <f ca="1">SUMIF(employeewise_report_16569168472!$C$1:$O$2593,D474,employeewise_report_16569168472!$O$1:$O$2593)</f>
        <v>9798968.6000000015</v>
      </c>
      <c r="X474" s="10">
        <f t="shared" ca="1" si="15"/>
        <v>0</v>
      </c>
      <c r="Y474" s="3">
        <v>69.77</v>
      </c>
      <c r="Z474" s="3">
        <v>4245515.1900000004</v>
      </c>
      <c r="AA474" s="3">
        <v>0</v>
      </c>
      <c r="AB474" s="3">
        <v>0</v>
      </c>
      <c r="AC474" s="3">
        <v>9.0299999999999994</v>
      </c>
      <c r="AD474" s="3">
        <v>6.4</v>
      </c>
      <c r="AE474" s="3">
        <v>70.87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8</v>
      </c>
      <c r="AL474" s="3">
        <v>32500</v>
      </c>
      <c r="AM474" s="3">
        <v>32500</v>
      </c>
      <c r="AN474" s="3">
        <v>0</v>
      </c>
      <c r="AO474" s="3">
        <v>0</v>
      </c>
      <c r="AP474" s="3">
        <v>1980</v>
      </c>
      <c r="AQ474" s="3">
        <v>2265.48</v>
      </c>
      <c r="AR474" s="3">
        <v>2310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6555.48</v>
      </c>
    </row>
    <row r="475" spans="1:52" hidden="1" x14ac:dyDescent="0.3">
      <c r="A475" s="1" t="s">
        <v>195</v>
      </c>
      <c r="B475" s="1" t="s">
        <v>19</v>
      </c>
      <c r="C475" s="1">
        <v>4574</v>
      </c>
      <c r="D475" s="1" t="s">
        <v>199</v>
      </c>
      <c r="E475" s="1" t="s">
        <v>17</v>
      </c>
      <c r="F475" s="3">
        <v>284208431.60000002</v>
      </c>
      <c r="G475" s="3">
        <v>220722406.90000001</v>
      </c>
      <c r="H475" s="3">
        <v>77.66</v>
      </c>
      <c r="I475" s="3">
        <v>190</v>
      </c>
      <c r="J475" s="3">
        <v>186.27</v>
      </c>
      <c r="K475" s="3">
        <f t="shared" si="14"/>
        <v>98.036842105263162</v>
      </c>
      <c r="L475" s="3">
        <v>552258</v>
      </c>
      <c r="M475" s="3">
        <v>480501.8</v>
      </c>
      <c r="N475" s="3">
        <v>87.01</v>
      </c>
      <c r="O475" s="11">
        <v>32053354.91</v>
      </c>
      <c r="P475" s="11">
        <v>23053904.039999999</v>
      </c>
      <c r="Q475" s="11">
        <v>70</v>
      </c>
      <c r="R475" s="11">
        <v>0</v>
      </c>
      <c r="S475" s="11">
        <v>20953834.210000001</v>
      </c>
      <c r="T475" s="11">
        <v>0</v>
      </c>
      <c r="U475" s="3">
        <v>14044483.789999999</v>
      </c>
      <c r="V475" s="3">
        <v>5400719.7599999998</v>
      </c>
      <c r="W475" s="10">
        <f ca="1">SUMIF(employeewise_report_16569168472!$C$1:$O$2593,D475,employeewise_report_16569168472!$O$1:$O$2593)</f>
        <v>5400719.7599999998</v>
      </c>
      <c r="X475" s="10">
        <f t="shared" ca="1" si="15"/>
        <v>0</v>
      </c>
      <c r="Y475" s="3">
        <v>38.450000000000003</v>
      </c>
      <c r="Z475" s="3">
        <v>8643764.0299999993</v>
      </c>
      <c r="AA475" s="3">
        <v>0</v>
      </c>
      <c r="AB475" s="3">
        <v>0</v>
      </c>
      <c r="AC475" s="3">
        <v>9.0299999999999994</v>
      </c>
      <c r="AD475" s="3">
        <v>3.52</v>
      </c>
      <c r="AE475" s="3">
        <v>38.979999999999997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6</v>
      </c>
      <c r="AL475" s="12">
        <v>22000</v>
      </c>
      <c r="AM475" s="12">
        <v>22000</v>
      </c>
      <c r="AN475" s="12">
        <v>0</v>
      </c>
      <c r="AO475" s="3">
        <v>0</v>
      </c>
      <c r="AP475" s="3">
        <v>0</v>
      </c>
      <c r="AQ475" s="11">
        <v>2265.48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2265.48</v>
      </c>
    </row>
    <row r="476" spans="1:52" hidden="1" x14ac:dyDescent="0.3">
      <c r="A476" s="1" t="s">
        <v>195</v>
      </c>
      <c r="B476" s="1" t="s">
        <v>19</v>
      </c>
      <c r="C476" s="1">
        <v>4575</v>
      </c>
      <c r="D476" s="1" t="s">
        <v>198</v>
      </c>
      <c r="E476" s="1" t="s">
        <v>17</v>
      </c>
      <c r="F476" s="3">
        <v>284208431.60000002</v>
      </c>
      <c r="G476" s="3">
        <v>220722406.90000001</v>
      </c>
      <c r="H476" s="3">
        <v>77.66</v>
      </c>
      <c r="I476" s="3">
        <v>190</v>
      </c>
      <c r="J476" s="3">
        <v>186.27</v>
      </c>
      <c r="K476" s="3">
        <f t="shared" si="14"/>
        <v>98.036842105263162</v>
      </c>
      <c r="L476" s="3">
        <v>552258</v>
      </c>
      <c r="M476" s="3">
        <v>480501.8</v>
      </c>
      <c r="N476" s="3">
        <v>87.01</v>
      </c>
      <c r="O476" s="11">
        <v>32053354.91</v>
      </c>
      <c r="P476" s="11">
        <v>23053904.039999999</v>
      </c>
      <c r="Q476" s="11">
        <v>70</v>
      </c>
      <c r="R476" s="11">
        <v>0</v>
      </c>
      <c r="S476" s="11">
        <v>20953834.210000001</v>
      </c>
      <c r="T476" s="11">
        <v>0</v>
      </c>
      <c r="U476" s="3">
        <v>14044483.789999999</v>
      </c>
      <c r="V476" s="3">
        <v>9578372.9800000004</v>
      </c>
      <c r="W476" s="10">
        <f ca="1">SUMIF(employeewise_report_16569168472!$C$1:$O$2593,D476,employeewise_report_16569168472!$O$1:$O$2593)</f>
        <v>9578372.9799999986</v>
      </c>
      <c r="X476" s="10">
        <f t="shared" ca="1" si="15"/>
        <v>0</v>
      </c>
      <c r="Y476" s="3">
        <v>68.2</v>
      </c>
      <c r="Z476" s="3">
        <v>4466110.8099999996</v>
      </c>
      <c r="AA476" s="3">
        <v>0</v>
      </c>
      <c r="AB476" s="3">
        <v>0</v>
      </c>
      <c r="AC476" s="3">
        <v>9.0299999999999994</v>
      </c>
      <c r="AD476" s="3">
        <v>5.05</v>
      </c>
      <c r="AE476" s="3">
        <v>55.92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18</v>
      </c>
      <c r="AL476" s="3">
        <v>80000</v>
      </c>
      <c r="AM476" s="3">
        <v>80000</v>
      </c>
      <c r="AN476" s="3">
        <v>915</v>
      </c>
      <c r="AO476" s="3">
        <v>2.25</v>
      </c>
      <c r="AP476" s="3">
        <v>1980</v>
      </c>
      <c r="AQ476" s="3">
        <v>2265.48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5160.4799999999996</v>
      </c>
    </row>
    <row r="477" spans="1:52" hidden="1" x14ac:dyDescent="0.3">
      <c r="A477" s="15" t="s">
        <v>168</v>
      </c>
      <c r="B477" s="15" t="s">
        <v>19</v>
      </c>
      <c r="C477" s="15">
        <v>4578</v>
      </c>
      <c r="D477" s="15" t="s">
        <v>173</v>
      </c>
      <c r="E477" s="15" t="s">
        <v>17</v>
      </c>
      <c r="F477" s="16">
        <v>379893557.14999998</v>
      </c>
      <c r="G477" s="16">
        <v>286717574.06</v>
      </c>
      <c r="H477" s="16">
        <v>75.47</v>
      </c>
      <c r="I477" s="16">
        <v>300</v>
      </c>
      <c r="J477" s="16">
        <v>199.77</v>
      </c>
      <c r="K477" s="16">
        <f t="shared" si="14"/>
        <v>66.59</v>
      </c>
      <c r="L477" s="16">
        <v>558503.4</v>
      </c>
      <c r="M477" s="16">
        <v>635169.03</v>
      </c>
      <c r="N477" s="16">
        <v>113.73</v>
      </c>
      <c r="O477" s="11">
        <v>44160639.700000003</v>
      </c>
      <c r="P477" s="11">
        <v>28530419.620000001</v>
      </c>
      <c r="Q477" s="11">
        <v>0</v>
      </c>
      <c r="R477" s="11">
        <v>0</v>
      </c>
      <c r="S477" s="11">
        <v>20184620.73</v>
      </c>
      <c r="T477" s="11">
        <v>0</v>
      </c>
      <c r="U477" s="16">
        <v>15781374.060000001</v>
      </c>
      <c r="V477" s="16">
        <v>12268011.18</v>
      </c>
      <c r="W477" s="10">
        <f ca="1">SUMIF(employeewise_report_16569168472!$C$1:$O$2593,D477,employeewise_report_16569168472!$O$1:$O$2593)</f>
        <v>12268011.180000002</v>
      </c>
      <c r="X477" s="10">
        <f t="shared" ca="1" si="15"/>
        <v>0</v>
      </c>
      <c r="Y477" s="16">
        <v>77.739999999999995</v>
      </c>
      <c r="Z477" s="16">
        <v>3513362.88</v>
      </c>
      <c r="AA477" s="16">
        <v>0</v>
      </c>
      <c r="AB477" s="16">
        <v>0</v>
      </c>
      <c r="AC477" s="16">
        <v>13.41</v>
      </c>
      <c r="AD477" s="16">
        <v>6.39</v>
      </c>
      <c r="AE477" s="16">
        <v>47.65</v>
      </c>
      <c r="AF477" s="16">
        <v>0</v>
      </c>
      <c r="AG477" s="16">
        <v>0</v>
      </c>
      <c r="AH477" s="16">
        <v>0</v>
      </c>
      <c r="AI477" s="16">
        <v>0</v>
      </c>
      <c r="AJ477" s="16">
        <v>0</v>
      </c>
      <c r="AK477" s="16">
        <v>20</v>
      </c>
      <c r="AL477" s="16">
        <v>96000</v>
      </c>
      <c r="AM477" s="16">
        <v>96000</v>
      </c>
      <c r="AN477" s="16">
        <v>1200</v>
      </c>
      <c r="AO477" s="16">
        <v>2.5</v>
      </c>
      <c r="AP477" s="16">
        <v>1540</v>
      </c>
      <c r="AQ477" s="16">
        <v>0</v>
      </c>
      <c r="AR477" s="16">
        <v>0</v>
      </c>
      <c r="AS477" s="16">
        <v>0</v>
      </c>
      <c r="AT477" s="16">
        <v>0</v>
      </c>
      <c r="AU477" s="16">
        <v>0</v>
      </c>
      <c r="AV477" s="16">
        <v>0</v>
      </c>
      <c r="AW477" s="16">
        <v>0</v>
      </c>
      <c r="AX477" s="16">
        <v>0</v>
      </c>
      <c r="AY477" s="16">
        <v>0</v>
      </c>
      <c r="AZ477" s="16">
        <v>2740</v>
      </c>
    </row>
    <row r="478" spans="1:52" hidden="1" x14ac:dyDescent="0.3">
      <c r="A478" s="1" t="s">
        <v>56</v>
      </c>
      <c r="B478" s="1" t="s">
        <v>19</v>
      </c>
      <c r="C478" s="1">
        <v>4579</v>
      </c>
      <c r="D478" s="1" t="s">
        <v>76</v>
      </c>
      <c r="E478" s="1" t="s">
        <v>17</v>
      </c>
      <c r="F478" s="3">
        <v>196132287</v>
      </c>
      <c r="G478" s="3">
        <v>199876752.53</v>
      </c>
      <c r="H478" s="3">
        <v>101.91</v>
      </c>
      <c r="I478" s="3">
        <v>190</v>
      </c>
      <c r="J478" s="3">
        <v>172.19</v>
      </c>
      <c r="K478" s="3">
        <f t="shared" si="14"/>
        <v>90.626315789473693</v>
      </c>
      <c r="L478" s="3">
        <v>410537.4</v>
      </c>
      <c r="M478" s="3">
        <v>528275.93000000005</v>
      </c>
      <c r="N478" s="3">
        <v>128.68</v>
      </c>
      <c r="O478" s="11">
        <v>24531939.059999999</v>
      </c>
      <c r="P478" s="11">
        <v>21308817.710000001</v>
      </c>
      <c r="Q478" s="11">
        <v>85</v>
      </c>
      <c r="R478" s="11">
        <v>0</v>
      </c>
      <c r="S478" s="11">
        <v>1100592</v>
      </c>
      <c r="T478" s="11">
        <v>0</v>
      </c>
      <c r="U478" s="3">
        <v>1466081.29</v>
      </c>
      <c r="V478" s="3">
        <v>726420.76</v>
      </c>
      <c r="W478" s="10">
        <f ca="1">SUMIF(employeewise_report_16569168472!$C$1:$O$2593,D478,employeewise_report_16569168472!$O$1:$O$2593)</f>
        <v>726420.76</v>
      </c>
      <c r="X478" s="10">
        <f t="shared" ca="1" si="15"/>
        <v>0</v>
      </c>
      <c r="Y478" s="3">
        <v>49.55</v>
      </c>
      <c r="Z478" s="3">
        <v>739660.53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4</v>
      </c>
      <c r="AL478" s="12">
        <v>18000</v>
      </c>
      <c r="AM478" s="12">
        <v>18000</v>
      </c>
      <c r="AN478" s="12">
        <v>0</v>
      </c>
      <c r="AO478" s="3">
        <v>0</v>
      </c>
      <c r="AP478" s="3">
        <v>0</v>
      </c>
      <c r="AQ478" s="11">
        <v>2736.09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2736.09</v>
      </c>
    </row>
    <row r="479" spans="1:52" x14ac:dyDescent="0.3">
      <c r="A479" s="1" t="s">
        <v>14</v>
      </c>
      <c r="B479" s="1" t="s">
        <v>19</v>
      </c>
      <c r="C479" s="1">
        <v>4580</v>
      </c>
      <c r="D479" s="1" t="s">
        <v>40</v>
      </c>
      <c r="E479" s="1" t="s">
        <v>17</v>
      </c>
      <c r="F479" s="3">
        <v>116889732.59999999</v>
      </c>
      <c r="G479" s="3">
        <v>68007374.700000003</v>
      </c>
      <c r="H479" s="3">
        <v>58.18</v>
      </c>
      <c r="I479" s="3">
        <v>110</v>
      </c>
      <c r="J479" s="3">
        <v>62.37</v>
      </c>
      <c r="K479" s="3">
        <f t="shared" si="14"/>
        <v>56.699999999999996</v>
      </c>
      <c r="L479" s="3">
        <v>240348.5</v>
      </c>
      <c r="M479" s="3">
        <v>274833.40000000002</v>
      </c>
      <c r="N479" s="3">
        <v>114.35</v>
      </c>
      <c r="O479" s="11">
        <v>116889732.59999999</v>
      </c>
      <c r="P479" s="11">
        <v>6801159.0599999996</v>
      </c>
      <c r="Q479" s="11">
        <v>0</v>
      </c>
      <c r="R479" s="11">
        <v>0</v>
      </c>
      <c r="S479" s="11">
        <v>38973</v>
      </c>
      <c r="T479" s="11">
        <v>0</v>
      </c>
      <c r="U479" s="3">
        <v>3151165.66</v>
      </c>
      <c r="V479" s="3">
        <v>2556193.7599999998</v>
      </c>
      <c r="W479" s="10">
        <f ca="1">SUMIF(employeewise_report_16569168472!$C$1:$O$2593,D479,employeewise_report_16569168472!$O$1:$O$2593)</f>
        <v>2577315.7599999998</v>
      </c>
      <c r="X479" s="10">
        <f t="shared" ca="1" si="15"/>
        <v>-21122</v>
      </c>
      <c r="Y479" s="3">
        <v>81.12</v>
      </c>
      <c r="Z479" s="3">
        <v>594971.9</v>
      </c>
      <c r="AA479" s="3">
        <v>0</v>
      </c>
      <c r="AB479" s="3">
        <v>0</v>
      </c>
      <c r="AC479" s="3">
        <v>5.23</v>
      </c>
      <c r="AD479" s="3">
        <v>5.52</v>
      </c>
      <c r="AE479" s="3">
        <v>100</v>
      </c>
      <c r="AF479" s="3">
        <v>0.28999999999999998</v>
      </c>
      <c r="AG479" s="3">
        <v>0</v>
      </c>
      <c r="AH479" s="3">
        <v>0</v>
      </c>
      <c r="AI479" s="3">
        <v>0</v>
      </c>
      <c r="AJ479" s="3">
        <v>0</v>
      </c>
      <c r="AK479" s="3">
        <v>9</v>
      </c>
      <c r="AL479" s="3">
        <v>52000</v>
      </c>
      <c r="AM479" s="3">
        <v>52000</v>
      </c>
      <c r="AN479" s="3">
        <v>520</v>
      </c>
      <c r="AO479" s="3">
        <v>2</v>
      </c>
      <c r="AP479" s="3">
        <v>1870</v>
      </c>
      <c r="AQ479" s="3">
        <v>0</v>
      </c>
      <c r="AR479" s="3">
        <v>2200</v>
      </c>
      <c r="AS479" s="3">
        <v>130.5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4720.5</v>
      </c>
    </row>
    <row r="480" spans="1:52" x14ac:dyDescent="0.3">
      <c r="A480" s="1" t="s">
        <v>14</v>
      </c>
      <c r="B480" s="1" t="s">
        <v>19</v>
      </c>
      <c r="C480" s="1">
        <v>4581</v>
      </c>
      <c r="D480" s="1" t="s">
        <v>39</v>
      </c>
      <c r="E480" s="1" t="s">
        <v>17</v>
      </c>
      <c r="F480" s="3">
        <v>116889732.59999999</v>
      </c>
      <c r="G480" s="3">
        <v>68007374.700000003</v>
      </c>
      <c r="H480" s="3">
        <v>58.18</v>
      </c>
      <c r="I480" s="3">
        <v>110</v>
      </c>
      <c r="J480" s="3">
        <v>62.37</v>
      </c>
      <c r="K480" s="3">
        <f t="shared" si="14"/>
        <v>56.699999999999996</v>
      </c>
      <c r="L480" s="3">
        <v>240348.5</v>
      </c>
      <c r="M480" s="3">
        <v>274833.40000000002</v>
      </c>
      <c r="N480" s="3">
        <v>114.35</v>
      </c>
      <c r="O480" s="11">
        <v>116889732.59999999</v>
      </c>
      <c r="P480" s="11">
        <v>6801159.0599999996</v>
      </c>
      <c r="Q480" s="11">
        <v>0</v>
      </c>
      <c r="R480" s="11">
        <v>0</v>
      </c>
      <c r="S480" s="11">
        <v>38973</v>
      </c>
      <c r="T480" s="11">
        <v>0</v>
      </c>
      <c r="U480" s="3">
        <v>10863506.140000001</v>
      </c>
      <c r="V480" s="3">
        <v>7110559.3099999996</v>
      </c>
      <c r="W480" s="10">
        <f ca="1">SUMIF(employeewise_report_16569168472!$C$1:$O$2593,D480,employeewise_report_16569168472!$O$1:$O$2593)</f>
        <v>3994603.66</v>
      </c>
      <c r="X480" s="10">
        <f t="shared" ca="1" si="15"/>
        <v>3115955.6499999994</v>
      </c>
      <c r="Y480" s="3">
        <v>65.45</v>
      </c>
      <c r="Z480" s="3">
        <v>3752946.83</v>
      </c>
      <c r="AA480" s="3">
        <v>0</v>
      </c>
      <c r="AB480" s="3">
        <v>0</v>
      </c>
      <c r="AC480" s="3">
        <v>5.23</v>
      </c>
      <c r="AD480" s="3">
        <v>6.68</v>
      </c>
      <c r="AE480" s="3">
        <v>100</v>
      </c>
      <c r="AF480" s="3">
        <v>1.45</v>
      </c>
      <c r="AG480" s="3">
        <v>0</v>
      </c>
      <c r="AH480" s="3">
        <v>0</v>
      </c>
      <c r="AI480" s="3">
        <v>0</v>
      </c>
      <c r="AJ480" s="3">
        <v>0</v>
      </c>
      <c r="AK480" s="3">
        <v>14</v>
      </c>
      <c r="AL480" s="3">
        <v>143000</v>
      </c>
      <c r="AM480" s="3">
        <v>143000</v>
      </c>
      <c r="AN480" s="3">
        <v>2035</v>
      </c>
      <c r="AO480" s="3">
        <v>2.75</v>
      </c>
      <c r="AP480" s="3">
        <v>1100</v>
      </c>
      <c r="AQ480" s="3">
        <v>0</v>
      </c>
      <c r="AR480" s="3">
        <v>2200</v>
      </c>
      <c r="AS480" s="3">
        <v>652.5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5987.5</v>
      </c>
    </row>
    <row r="481" spans="1:52" x14ac:dyDescent="0.3">
      <c r="A481" s="1" t="s">
        <v>14</v>
      </c>
      <c r="B481" s="1" t="s">
        <v>19</v>
      </c>
      <c r="C481" s="1">
        <v>4582</v>
      </c>
      <c r="D481" s="1" t="s">
        <v>38</v>
      </c>
      <c r="E481" s="1" t="s">
        <v>17</v>
      </c>
      <c r="F481" s="3">
        <v>116889732.59999999</v>
      </c>
      <c r="G481" s="3">
        <v>68007374.700000003</v>
      </c>
      <c r="H481" s="3">
        <v>58.18</v>
      </c>
      <c r="I481" s="3">
        <v>110</v>
      </c>
      <c r="J481" s="3">
        <v>62.37</v>
      </c>
      <c r="K481" s="3">
        <f t="shared" si="14"/>
        <v>56.699999999999996</v>
      </c>
      <c r="L481" s="3">
        <v>240348.5</v>
      </c>
      <c r="M481" s="3">
        <v>274833.40000000002</v>
      </c>
      <c r="N481" s="3">
        <v>114.35</v>
      </c>
      <c r="O481" s="11">
        <v>116889732.59999999</v>
      </c>
      <c r="P481" s="11">
        <v>6801159.0599999996</v>
      </c>
      <c r="Q481" s="11">
        <v>0</v>
      </c>
      <c r="R481" s="11">
        <v>0</v>
      </c>
      <c r="S481" s="11">
        <v>38973</v>
      </c>
      <c r="T481" s="11">
        <v>0</v>
      </c>
      <c r="U481" s="3">
        <v>3151165.66</v>
      </c>
      <c r="V481" s="3">
        <v>3208864.58</v>
      </c>
      <c r="W481" s="10">
        <f ca="1">SUMIF(employeewise_report_16569168472!$C$1:$O$2593,D481,employeewise_report_16569168472!$O$1:$O$2593)</f>
        <v>3223134.58</v>
      </c>
      <c r="X481" s="10">
        <f t="shared" ca="1" si="15"/>
        <v>-14270</v>
      </c>
      <c r="Y481" s="3">
        <v>101.83</v>
      </c>
      <c r="Z481" s="3">
        <v>0</v>
      </c>
      <c r="AA481" s="3">
        <v>0</v>
      </c>
      <c r="AB481" s="3">
        <v>0</v>
      </c>
      <c r="AC481" s="3">
        <v>5.23</v>
      </c>
      <c r="AD481" s="3">
        <v>6.35</v>
      </c>
      <c r="AE481" s="3">
        <v>100</v>
      </c>
      <c r="AF481" s="3">
        <v>1.1200000000000001</v>
      </c>
      <c r="AG481" s="3">
        <v>0</v>
      </c>
      <c r="AH481" s="3">
        <v>0</v>
      </c>
      <c r="AI481" s="3">
        <v>0</v>
      </c>
      <c r="AJ481" s="3">
        <v>0</v>
      </c>
      <c r="AK481" s="3">
        <v>20</v>
      </c>
      <c r="AL481" s="3">
        <v>96000</v>
      </c>
      <c r="AM481" s="3">
        <v>96000</v>
      </c>
      <c r="AN481" s="3">
        <v>1127.5</v>
      </c>
      <c r="AO481" s="3">
        <v>2.25</v>
      </c>
      <c r="AP481" s="3">
        <v>2420</v>
      </c>
      <c r="AQ481" s="3">
        <v>0</v>
      </c>
      <c r="AR481" s="3">
        <v>2200</v>
      </c>
      <c r="AS481" s="3">
        <v>504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6251.5</v>
      </c>
    </row>
    <row r="482" spans="1:52" x14ac:dyDescent="0.3">
      <c r="A482" s="1" t="s">
        <v>14</v>
      </c>
      <c r="B482" s="1" t="s">
        <v>19</v>
      </c>
      <c r="C482" s="1">
        <v>4584</v>
      </c>
      <c r="D482" s="1" t="s">
        <v>37</v>
      </c>
      <c r="E482" s="1" t="s">
        <v>17</v>
      </c>
      <c r="F482" s="3">
        <v>116889732.59999999</v>
      </c>
      <c r="G482" s="3">
        <v>68007374.700000003</v>
      </c>
      <c r="H482" s="3">
        <v>58.18</v>
      </c>
      <c r="I482" s="3">
        <v>110</v>
      </c>
      <c r="J482" s="3">
        <v>62.37</v>
      </c>
      <c r="K482" s="3">
        <f t="shared" si="14"/>
        <v>56.699999999999996</v>
      </c>
      <c r="L482" s="3">
        <v>240348.5</v>
      </c>
      <c r="M482" s="3">
        <v>274833.40000000002</v>
      </c>
      <c r="N482" s="3">
        <v>114.35</v>
      </c>
      <c r="O482" s="11">
        <v>116889732.59999999</v>
      </c>
      <c r="P482" s="11">
        <v>6801159.0599999996</v>
      </c>
      <c r="Q482" s="11">
        <v>0</v>
      </c>
      <c r="R482" s="11">
        <v>0</v>
      </c>
      <c r="S482" s="11">
        <v>38973</v>
      </c>
      <c r="T482" s="11">
        <v>0</v>
      </c>
      <c r="U482" s="3">
        <v>10863506.140000001</v>
      </c>
      <c r="V482" s="3">
        <v>8179894.5</v>
      </c>
      <c r="W482" s="10">
        <f ca="1">SUMIF(employeewise_report_16569168472!$C$1:$O$2593,D482,employeewise_report_16569168472!$O$1:$O$2593)</f>
        <v>4362867.2</v>
      </c>
      <c r="X482" s="10">
        <f t="shared" ca="1" si="15"/>
        <v>3817027.3</v>
      </c>
      <c r="Y482" s="3">
        <v>75.3</v>
      </c>
      <c r="Z482" s="3">
        <v>2683611.64</v>
      </c>
      <c r="AA482" s="3">
        <v>0</v>
      </c>
      <c r="AB482" s="3">
        <v>0</v>
      </c>
      <c r="AC482" s="3">
        <v>5.23</v>
      </c>
      <c r="AD482" s="3">
        <v>3.14</v>
      </c>
      <c r="AE482" s="3">
        <v>60.04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8</v>
      </c>
      <c r="AL482" s="3">
        <v>46000</v>
      </c>
      <c r="AM482" s="3">
        <v>46000</v>
      </c>
      <c r="AN482" s="3">
        <v>310</v>
      </c>
      <c r="AO482" s="3">
        <v>1</v>
      </c>
      <c r="AP482" s="3">
        <v>1540</v>
      </c>
      <c r="AQ482" s="3">
        <v>0</v>
      </c>
      <c r="AR482" s="3">
        <v>1100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2950</v>
      </c>
    </row>
    <row r="483" spans="1:52" x14ac:dyDescent="0.3">
      <c r="A483" s="1" t="s">
        <v>14</v>
      </c>
      <c r="B483" s="1" t="s">
        <v>19</v>
      </c>
      <c r="C483" s="1">
        <v>4587</v>
      </c>
      <c r="D483" s="1" t="s">
        <v>36</v>
      </c>
      <c r="E483" s="1" t="s">
        <v>17</v>
      </c>
      <c r="F483" s="3">
        <v>116889732.59999999</v>
      </c>
      <c r="G483" s="3">
        <v>68007374.700000003</v>
      </c>
      <c r="H483" s="3">
        <v>58.18</v>
      </c>
      <c r="I483" s="3">
        <v>110</v>
      </c>
      <c r="J483" s="3">
        <v>62.37</v>
      </c>
      <c r="K483" s="3">
        <f t="shared" si="14"/>
        <v>56.699999999999996</v>
      </c>
      <c r="L483" s="3">
        <v>240348.5</v>
      </c>
      <c r="M483" s="3">
        <v>274833.40000000002</v>
      </c>
      <c r="N483" s="3">
        <v>114.35</v>
      </c>
      <c r="O483" s="11">
        <v>116889732.59999999</v>
      </c>
      <c r="P483" s="11">
        <v>6801159.0599999996</v>
      </c>
      <c r="Q483" s="11">
        <v>0</v>
      </c>
      <c r="R483" s="11">
        <v>0</v>
      </c>
      <c r="S483" s="11">
        <v>38973</v>
      </c>
      <c r="T483" s="11">
        <v>0</v>
      </c>
      <c r="U483" s="3">
        <v>3151165.66</v>
      </c>
      <c r="V483" s="3">
        <v>1735737.61</v>
      </c>
      <c r="W483" s="10">
        <f ca="1">SUMIF(employeewise_report_16569168472!$C$1:$O$2593,D483,employeewise_report_16569168472!$O$1:$O$2593)</f>
        <v>1757878.61</v>
      </c>
      <c r="X483" s="10">
        <f t="shared" ca="1" si="15"/>
        <v>-22141</v>
      </c>
      <c r="Y483" s="3">
        <v>55.08</v>
      </c>
      <c r="Z483" s="3">
        <v>1415428.05</v>
      </c>
      <c r="AA483" s="3">
        <v>0</v>
      </c>
      <c r="AB483" s="3">
        <v>0</v>
      </c>
      <c r="AC483" s="3">
        <v>5.23</v>
      </c>
      <c r="AD483" s="3">
        <v>1.6</v>
      </c>
      <c r="AE483" s="3">
        <v>30.59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7</v>
      </c>
      <c r="AL483" s="12">
        <v>27000</v>
      </c>
      <c r="AM483" s="12">
        <v>27000</v>
      </c>
      <c r="AN483" s="12">
        <v>210</v>
      </c>
      <c r="AO483" s="3">
        <v>1</v>
      </c>
      <c r="AP483" s="3">
        <v>1100</v>
      </c>
      <c r="AQ483" s="11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  <c r="AZ483" s="3">
        <v>1310</v>
      </c>
    </row>
    <row r="484" spans="1:52" hidden="1" x14ac:dyDescent="0.3">
      <c r="A484" s="1" t="s">
        <v>14</v>
      </c>
      <c r="B484" s="1" t="s">
        <v>19</v>
      </c>
      <c r="C484" s="1">
        <v>4588</v>
      </c>
      <c r="D484" s="1" t="s">
        <v>30</v>
      </c>
      <c r="E484" s="1" t="s">
        <v>17</v>
      </c>
      <c r="F484" s="3">
        <v>116889732.59999999</v>
      </c>
      <c r="G484" s="3">
        <v>68007374.700000003</v>
      </c>
      <c r="H484" s="3">
        <v>58.18</v>
      </c>
      <c r="I484" s="3">
        <v>110</v>
      </c>
      <c r="J484" s="3">
        <v>62.37</v>
      </c>
      <c r="K484" s="3">
        <f t="shared" si="14"/>
        <v>56.699999999999996</v>
      </c>
      <c r="L484" s="3">
        <v>240348.5</v>
      </c>
      <c r="M484" s="3">
        <v>274833.40000000002</v>
      </c>
      <c r="N484" s="3">
        <v>114.35</v>
      </c>
      <c r="O484" s="11">
        <v>116889732.59999999</v>
      </c>
      <c r="P484" s="11">
        <v>6801159.0599999996</v>
      </c>
      <c r="Q484" s="11">
        <v>0</v>
      </c>
      <c r="R484" s="11">
        <v>0</v>
      </c>
      <c r="S484" s="11">
        <v>38973</v>
      </c>
      <c r="T484" s="11">
        <v>0</v>
      </c>
      <c r="U484" s="3">
        <v>3151165.66</v>
      </c>
      <c r="V484" s="3">
        <v>3725579.92</v>
      </c>
      <c r="W484" s="10">
        <f ca="1">SUMIF(employeewise_report_16569168472!$C$1:$O$2593,D484,employeewise_report_16569168472!$O$1:$O$2593)</f>
        <v>3725579.92</v>
      </c>
      <c r="X484" s="10">
        <f t="shared" ca="1" si="15"/>
        <v>0</v>
      </c>
      <c r="Y484" s="3">
        <v>118.23</v>
      </c>
      <c r="Z484" s="3">
        <v>0</v>
      </c>
      <c r="AA484" s="3">
        <v>0</v>
      </c>
      <c r="AB484" s="3">
        <v>0</v>
      </c>
      <c r="AC484" s="3">
        <v>5.23</v>
      </c>
      <c r="AD484" s="3">
        <v>4.2699999999999996</v>
      </c>
      <c r="AE484" s="3">
        <v>81.64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12</v>
      </c>
      <c r="AL484" s="3">
        <v>49000</v>
      </c>
      <c r="AM484" s="3">
        <v>49000</v>
      </c>
      <c r="AN484" s="3">
        <v>550</v>
      </c>
      <c r="AO484" s="3">
        <v>1.25</v>
      </c>
      <c r="AP484" s="3">
        <v>2970</v>
      </c>
      <c r="AQ484" s="3">
        <v>0</v>
      </c>
      <c r="AR484" s="3">
        <v>1870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5390</v>
      </c>
    </row>
    <row r="485" spans="1:52" hidden="1" x14ac:dyDescent="0.3">
      <c r="A485" s="15" t="s">
        <v>168</v>
      </c>
      <c r="B485" s="15" t="s">
        <v>19</v>
      </c>
      <c r="C485" s="15">
        <v>4589</v>
      </c>
      <c r="D485" s="15" t="s">
        <v>172</v>
      </c>
      <c r="E485" s="15" t="s">
        <v>17</v>
      </c>
      <c r="F485" s="16">
        <v>379893557.14999998</v>
      </c>
      <c r="G485" s="16">
        <v>286717574.06</v>
      </c>
      <c r="H485" s="16">
        <v>75.47</v>
      </c>
      <c r="I485" s="16">
        <v>300</v>
      </c>
      <c r="J485" s="16">
        <v>199.77</v>
      </c>
      <c r="K485" s="16">
        <f t="shared" si="14"/>
        <v>66.59</v>
      </c>
      <c r="L485" s="16">
        <v>558503.4</v>
      </c>
      <c r="M485" s="16">
        <v>635169.03</v>
      </c>
      <c r="N485" s="16">
        <v>113.73</v>
      </c>
      <c r="O485" s="11">
        <v>44160639.700000003</v>
      </c>
      <c r="P485" s="11">
        <v>28530419.620000001</v>
      </c>
      <c r="Q485" s="11">
        <v>0</v>
      </c>
      <c r="R485" s="11">
        <v>0</v>
      </c>
      <c r="S485" s="11">
        <v>20184620.73</v>
      </c>
      <c r="T485" s="11">
        <v>0</v>
      </c>
      <c r="U485" s="16">
        <v>15781374.060000001</v>
      </c>
      <c r="V485" s="16">
        <v>17391398.399999999</v>
      </c>
      <c r="W485" s="10">
        <f ca="1">SUMIF(employeewise_report_16569168472!$C$1:$O$2593,D485,employeewise_report_16569168472!$O$1:$O$2593)</f>
        <v>17391398.399999999</v>
      </c>
      <c r="X485" s="10">
        <f t="shared" ca="1" si="15"/>
        <v>0</v>
      </c>
      <c r="Y485" s="16">
        <v>110.2</v>
      </c>
      <c r="Z485" s="16">
        <v>0</v>
      </c>
      <c r="AA485" s="16">
        <v>0</v>
      </c>
      <c r="AB485" s="16">
        <v>0</v>
      </c>
      <c r="AC485" s="16">
        <v>13.41</v>
      </c>
      <c r="AD485" s="16">
        <v>11.75</v>
      </c>
      <c r="AE485" s="16">
        <v>87.62</v>
      </c>
      <c r="AF485" s="16">
        <v>0</v>
      </c>
      <c r="AG485" s="16">
        <v>0</v>
      </c>
      <c r="AH485" s="16">
        <v>0</v>
      </c>
      <c r="AI485" s="16">
        <v>0</v>
      </c>
      <c r="AJ485" s="16">
        <v>0</v>
      </c>
      <c r="AK485" s="16">
        <v>34</v>
      </c>
      <c r="AL485" s="16">
        <v>250000</v>
      </c>
      <c r="AM485" s="16">
        <v>250000</v>
      </c>
      <c r="AN485" s="16">
        <v>4545</v>
      </c>
      <c r="AO485" s="16">
        <v>3.5</v>
      </c>
      <c r="AP485" s="16">
        <v>2420</v>
      </c>
      <c r="AQ485" s="16">
        <v>0</v>
      </c>
      <c r="AR485" s="16">
        <v>0</v>
      </c>
      <c r="AS485" s="16">
        <v>0</v>
      </c>
      <c r="AT485" s="16">
        <v>0</v>
      </c>
      <c r="AU485" s="16">
        <v>0</v>
      </c>
      <c r="AV485" s="16">
        <v>0</v>
      </c>
      <c r="AW485" s="16">
        <v>0</v>
      </c>
      <c r="AX485" s="16">
        <v>0</v>
      </c>
      <c r="AY485" s="16">
        <v>0</v>
      </c>
      <c r="AZ485" s="16">
        <v>6965</v>
      </c>
    </row>
    <row r="486" spans="1:52" hidden="1" x14ac:dyDescent="0.3">
      <c r="A486" s="15" t="s">
        <v>168</v>
      </c>
      <c r="B486" s="15" t="s">
        <v>19</v>
      </c>
      <c r="C486" s="15">
        <v>4591</v>
      </c>
      <c r="D486" s="15" t="s">
        <v>171</v>
      </c>
      <c r="E486" s="15" t="s">
        <v>17</v>
      </c>
      <c r="F486" s="16">
        <v>379893557.14999998</v>
      </c>
      <c r="G486" s="16">
        <v>286717574.06</v>
      </c>
      <c r="H486" s="16">
        <v>75.47</v>
      </c>
      <c r="I486" s="16">
        <v>300</v>
      </c>
      <c r="J486" s="16">
        <v>199.77</v>
      </c>
      <c r="K486" s="16">
        <f t="shared" si="14"/>
        <v>66.59</v>
      </c>
      <c r="L486" s="16">
        <v>558503.4</v>
      </c>
      <c r="M486" s="16">
        <v>635169.03</v>
      </c>
      <c r="N486" s="16">
        <v>113.73</v>
      </c>
      <c r="O486" s="11">
        <v>44160639.700000003</v>
      </c>
      <c r="P486" s="11">
        <v>28530419.620000001</v>
      </c>
      <c r="Q486" s="11">
        <v>0</v>
      </c>
      <c r="R486" s="11">
        <v>0</v>
      </c>
      <c r="S486" s="11">
        <v>20184620.73</v>
      </c>
      <c r="T486" s="11">
        <v>0</v>
      </c>
      <c r="U486" s="16">
        <v>15781374.060000001</v>
      </c>
      <c r="V486" s="16">
        <v>9003858.1899999995</v>
      </c>
      <c r="W486" s="10">
        <f ca="1">SUMIF(employeewise_report_16569168472!$C$1:$O$2593,D486,employeewise_report_16569168472!$O$1:$O$2593)</f>
        <v>9003858.1900000013</v>
      </c>
      <c r="X486" s="10">
        <f t="shared" ca="1" si="15"/>
        <v>0</v>
      </c>
      <c r="Y486" s="16">
        <v>57.05</v>
      </c>
      <c r="Z486" s="16">
        <v>6777515.8700000001</v>
      </c>
      <c r="AA486" s="16">
        <v>0</v>
      </c>
      <c r="AB486" s="16">
        <v>0</v>
      </c>
      <c r="AC486" s="16">
        <v>13.41</v>
      </c>
      <c r="AD486" s="16">
        <v>5.36</v>
      </c>
      <c r="AE486" s="16">
        <v>39.97</v>
      </c>
      <c r="AF486" s="16">
        <v>0</v>
      </c>
      <c r="AG486" s="16">
        <v>0</v>
      </c>
      <c r="AH486" s="16">
        <v>0</v>
      </c>
      <c r="AI486" s="16">
        <v>0</v>
      </c>
      <c r="AJ486" s="16">
        <v>0</v>
      </c>
      <c r="AK486" s="16">
        <v>8</v>
      </c>
      <c r="AL486" s="12">
        <v>242000</v>
      </c>
      <c r="AM486" s="12">
        <v>242000</v>
      </c>
      <c r="AN486" s="12">
        <v>4840</v>
      </c>
      <c r="AO486" s="16">
        <v>2</v>
      </c>
      <c r="AP486" s="16">
        <v>0</v>
      </c>
      <c r="AQ486" s="11">
        <v>0</v>
      </c>
      <c r="AR486" s="16">
        <v>0</v>
      </c>
      <c r="AS486" s="16">
        <v>0</v>
      </c>
      <c r="AT486" s="16">
        <v>0</v>
      </c>
      <c r="AU486" s="16">
        <v>0</v>
      </c>
      <c r="AV486" s="16">
        <v>0</v>
      </c>
      <c r="AW486" s="16">
        <v>0</v>
      </c>
      <c r="AX486" s="16">
        <v>0</v>
      </c>
      <c r="AY486" s="16">
        <v>0</v>
      </c>
      <c r="AZ486" s="16">
        <v>4840</v>
      </c>
    </row>
    <row r="487" spans="1:52" hidden="1" x14ac:dyDescent="0.3">
      <c r="A487" s="1" t="s">
        <v>268</v>
      </c>
      <c r="B487" s="1" t="s">
        <v>19</v>
      </c>
      <c r="C487" s="1">
        <v>4592</v>
      </c>
      <c r="D487" s="1" t="s">
        <v>271</v>
      </c>
      <c r="E487" s="1" t="s">
        <v>17</v>
      </c>
      <c r="F487" s="3">
        <v>744597610.20000005</v>
      </c>
      <c r="G487" s="3">
        <v>625462339.25</v>
      </c>
      <c r="H487" s="3">
        <v>84</v>
      </c>
      <c r="I487" s="3">
        <v>385</v>
      </c>
      <c r="J487" s="3">
        <v>271.54000000000002</v>
      </c>
      <c r="K487" s="3">
        <f t="shared" si="14"/>
        <v>70.529870129870133</v>
      </c>
      <c r="L487" s="3">
        <v>2094505</v>
      </c>
      <c r="M487" s="3">
        <v>1698148.51</v>
      </c>
      <c r="N487" s="3">
        <v>81.08</v>
      </c>
      <c r="O487" s="11">
        <v>78758741.549999997</v>
      </c>
      <c r="P487" s="11">
        <v>60897453.159999996</v>
      </c>
      <c r="Q487" s="11">
        <v>70</v>
      </c>
      <c r="R487" s="11">
        <v>0</v>
      </c>
      <c r="S487" s="11">
        <v>29650988.93</v>
      </c>
      <c r="T487" s="11">
        <v>0</v>
      </c>
      <c r="U487" s="3">
        <v>1530185.91</v>
      </c>
      <c r="V487" s="3">
        <v>1366828.72</v>
      </c>
      <c r="W487" s="10">
        <f ca="1">SUMIF(employeewise_report_16569168472!$C$1:$O$2593,D487,employeewise_report_16569168472!$O$1:$O$2593)</f>
        <v>1366828.72</v>
      </c>
      <c r="X487" s="10">
        <f t="shared" ca="1" si="15"/>
        <v>0</v>
      </c>
      <c r="Y487" s="3">
        <v>89.32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7</v>
      </c>
      <c r="AL487" s="3">
        <v>16000</v>
      </c>
      <c r="AM487" s="3">
        <v>16000</v>
      </c>
      <c r="AN487" s="3">
        <v>0</v>
      </c>
      <c r="AO487" s="3">
        <v>0</v>
      </c>
      <c r="AP487" s="3">
        <v>1870</v>
      </c>
      <c r="AQ487" s="3">
        <v>1623.72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  <c r="AZ487" s="3">
        <v>3493.72</v>
      </c>
    </row>
    <row r="488" spans="1:52" hidden="1" x14ac:dyDescent="0.3">
      <c r="A488" s="1" t="s">
        <v>268</v>
      </c>
      <c r="B488" s="1" t="s">
        <v>19</v>
      </c>
      <c r="C488" s="1">
        <v>4593</v>
      </c>
      <c r="D488" s="1" t="s">
        <v>269</v>
      </c>
      <c r="E488" s="1" t="s">
        <v>17</v>
      </c>
      <c r="F488" s="3">
        <v>744597610.20000005</v>
      </c>
      <c r="G488" s="3">
        <v>625462339.25</v>
      </c>
      <c r="H488" s="3">
        <v>84</v>
      </c>
      <c r="I488" s="3">
        <v>385</v>
      </c>
      <c r="J488" s="3">
        <v>271.54000000000002</v>
      </c>
      <c r="K488" s="3">
        <f t="shared" si="14"/>
        <v>70.529870129870133</v>
      </c>
      <c r="L488" s="3">
        <v>2094505</v>
      </c>
      <c r="M488" s="3">
        <v>1698148.51</v>
      </c>
      <c r="N488" s="3">
        <v>81.08</v>
      </c>
      <c r="O488" s="11">
        <v>78758741.549999997</v>
      </c>
      <c r="P488" s="11">
        <v>60897453.159999996</v>
      </c>
      <c r="Q488" s="11">
        <v>70</v>
      </c>
      <c r="R488" s="11">
        <v>0</v>
      </c>
      <c r="S488" s="11">
        <v>29650988.93</v>
      </c>
      <c r="T488" s="11">
        <v>0</v>
      </c>
      <c r="U488" s="3">
        <v>1530185.91</v>
      </c>
      <c r="V488" s="3">
        <v>721111.09</v>
      </c>
      <c r="W488" s="10">
        <f ca="1">SUMIF(employeewise_report_16569168472!$C$1:$O$2593,D488,employeewise_report_16569168472!$O$1:$O$2593)</f>
        <v>721111.09</v>
      </c>
      <c r="X488" s="10">
        <f t="shared" ca="1" si="15"/>
        <v>0</v>
      </c>
      <c r="Y488" s="3">
        <v>47.13</v>
      </c>
      <c r="Z488" s="3">
        <v>809074.82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1</v>
      </c>
      <c r="AL488" s="12">
        <v>1000</v>
      </c>
      <c r="AM488" s="12">
        <v>1000</v>
      </c>
      <c r="AN488" s="12">
        <v>0</v>
      </c>
      <c r="AO488" s="3">
        <v>0</v>
      </c>
      <c r="AP488" s="3">
        <v>0</v>
      </c>
      <c r="AQ488" s="11">
        <v>1623.72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1623.72</v>
      </c>
    </row>
    <row r="489" spans="1:52" hidden="1" x14ac:dyDescent="0.3">
      <c r="A489" s="9" t="s">
        <v>513</v>
      </c>
      <c r="B489" s="9" t="s">
        <v>19</v>
      </c>
      <c r="C489" s="9">
        <v>4595</v>
      </c>
      <c r="D489" s="9" t="s">
        <v>516</v>
      </c>
      <c r="E489" s="9" t="s">
        <v>17</v>
      </c>
      <c r="F489" s="10">
        <v>2127203274.5</v>
      </c>
      <c r="G489" s="10">
        <v>1881810790.4000001</v>
      </c>
      <c r="H489" s="10">
        <v>88.46</v>
      </c>
      <c r="I489" s="10">
        <v>775</v>
      </c>
      <c r="J489" s="10">
        <v>667.79</v>
      </c>
      <c r="K489" s="10">
        <f t="shared" si="14"/>
        <v>86.166451612903217</v>
      </c>
      <c r="L489" s="10">
        <v>5507775</v>
      </c>
      <c r="M489" s="10">
        <v>2884620.88</v>
      </c>
      <c r="N489" s="10">
        <v>52.37</v>
      </c>
      <c r="O489" s="11">
        <v>217632146.47</v>
      </c>
      <c r="P489" s="11">
        <v>176992449.84999999</v>
      </c>
      <c r="Q489" s="11">
        <v>85</v>
      </c>
      <c r="R489" s="11">
        <v>0</v>
      </c>
      <c r="S489" s="11">
        <v>81249366.950000003</v>
      </c>
      <c r="T489" s="11">
        <v>0</v>
      </c>
      <c r="U489" s="10">
        <v>2870983.88</v>
      </c>
      <c r="V489" s="10">
        <v>3077030.36</v>
      </c>
      <c r="W489" s="10">
        <f ca="1">SUMIF(employeewise_report_16569168472!$C$1:$O$2593,D489,employeewise_report_16569168472!$O$1:$O$2593)</f>
        <v>3077030.36</v>
      </c>
      <c r="X489" s="10">
        <f t="shared" ca="1" si="15"/>
        <v>0</v>
      </c>
      <c r="Y489" s="10">
        <v>107.18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7</v>
      </c>
      <c r="AL489" s="10">
        <v>25000</v>
      </c>
      <c r="AM489" s="10">
        <v>25000</v>
      </c>
      <c r="AN489" s="10">
        <v>220</v>
      </c>
      <c r="AO489" s="10">
        <v>1</v>
      </c>
      <c r="AP489" s="10">
        <v>2420</v>
      </c>
      <c r="AQ489" s="10">
        <v>1707.93</v>
      </c>
      <c r="AR489" s="10">
        <v>0</v>
      </c>
      <c r="AS489" s="10">
        <v>0</v>
      </c>
      <c r="AT489" s="10">
        <v>0</v>
      </c>
      <c r="AU489" s="10">
        <v>0</v>
      </c>
      <c r="AV489" s="10">
        <v>0</v>
      </c>
      <c r="AW489" s="10">
        <v>0</v>
      </c>
      <c r="AX489" s="10">
        <v>0</v>
      </c>
      <c r="AY489" s="10">
        <v>0</v>
      </c>
      <c r="AZ489" s="10">
        <v>4347.93</v>
      </c>
    </row>
    <row r="490" spans="1:52" hidden="1" x14ac:dyDescent="0.3">
      <c r="A490" s="1" t="s">
        <v>195</v>
      </c>
      <c r="B490" s="1" t="s">
        <v>19</v>
      </c>
      <c r="C490" s="1">
        <v>4597</v>
      </c>
      <c r="D490" s="1" t="s">
        <v>196</v>
      </c>
      <c r="E490" s="1" t="s">
        <v>17</v>
      </c>
      <c r="F490" s="3">
        <v>284208431.60000002</v>
      </c>
      <c r="G490" s="3">
        <v>220722406.90000001</v>
      </c>
      <c r="H490" s="3">
        <v>77.66</v>
      </c>
      <c r="I490" s="3">
        <v>190</v>
      </c>
      <c r="J490" s="3">
        <v>186.27</v>
      </c>
      <c r="K490" s="3">
        <f t="shared" si="14"/>
        <v>98.036842105263162</v>
      </c>
      <c r="L490" s="3">
        <v>552258</v>
      </c>
      <c r="M490" s="3">
        <v>480501.8</v>
      </c>
      <c r="N490" s="3">
        <v>87.01</v>
      </c>
      <c r="O490" s="11">
        <v>32053354.91</v>
      </c>
      <c r="P490" s="11">
        <v>23053904.039999999</v>
      </c>
      <c r="Q490" s="11">
        <v>70</v>
      </c>
      <c r="R490" s="11">
        <v>0</v>
      </c>
      <c r="S490" s="11">
        <v>20953834.210000001</v>
      </c>
      <c r="T490" s="11">
        <v>0</v>
      </c>
      <c r="U490" s="3">
        <v>6339987.0300000003</v>
      </c>
      <c r="V490" s="3">
        <v>5004705.3899999997</v>
      </c>
      <c r="W490" s="10">
        <f ca="1">SUMIF(employeewise_report_16569168472!$C$1:$O$2593,D490,employeewise_report_16569168472!$O$1:$O$2593)</f>
        <v>5004705.3899999997</v>
      </c>
      <c r="X490" s="10">
        <f t="shared" ca="1" si="15"/>
        <v>0</v>
      </c>
      <c r="Y490" s="3">
        <v>78.94</v>
      </c>
      <c r="Z490" s="3">
        <v>1335281.6399999999</v>
      </c>
      <c r="AA490" s="3">
        <v>0</v>
      </c>
      <c r="AB490" s="3">
        <v>0</v>
      </c>
      <c r="AC490" s="3">
        <v>3.81</v>
      </c>
      <c r="AD490" s="3">
        <v>4.79</v>
      </c>
      <c r="AE490" s="3">
        <v>100</v>
      </c>
      <c r="AF490" s="3">
        <v>0.98</v>
      </c>
      <c r="AG490" s="3">
        <v>0</v>
      </c>
      <c r="AH490" s="3">
        <v>0</v>
      </c>
      <c r="AI490" s="3">
        <v>0</v>
      </c>
      <c r="AJ490" s="3">
        <v>0</v>
      </c>
      <c r="AK490" s="3">
        <v>12</v>
      </c>
      <c r="AL490" s="3">
        <v>27000</v>
      </c>
      <c r="AM490" s="3">
        <v>27000</v>
      </c>
      <c r="AN490" s="3">
        <v>270</v>
      </c>
      <c r="AO490" s="3">
        <v>1</v>
      </c>
      <c r="AP490" s="3">
        <v>770</v>
      </c>
      <c r="AQ490" s="3">
        <v>755.16</v>
      </c>
      <c r="AR490" s="3">
        <v>1100</v>
      </c>
      <c r="AS490" s="3">
        <v>441</v>
      </c>
      <c r="AT490" s="3">
        <v>0</v>
      </c>
      <c r="AU490" s="3">
        <v>0</v>
      </c>
      <c r="AV490" s="3">
        <v>0</v>
      </c>
      <c r="AW490" s="3">
        <v>0</v>
      </c>
      <c r="AX490" s="3">
        <v>0</v>
      </c>
      <c r="AY490" s="3">
        <v>0</v>
      </c>
      <c r="AZ490" s="3">
        <v>3336.16</v>
      </c>
    </row>
    <row r="491" spans="1:52" hidden="1" x14ac:dyDescent="0.3">
      <c r="A491" s="13" t="s">
        <v>150</v>
      </c>
      <c r="B491" s="13" t="s">
        <v>19</v>
      </c>
      <c r="C491" s="13">
        <v>4598</v>
      </c>
      <c r="D491" s="13" t="s">
        <v>160</v>
      </c>
      <c r="E491" s="13" t="s">
        <v>17</v>
      </c>
      <c r="F491" s="14">
        <v>231221370.13</v>
      </c>
      <c r="G491" s="14">
        <v>154209638.41</v>
      </c>
      <c r="H491" s="14">
        <v>66.69</v>
      </c>
      <c r="I491" s="14">
        <v>175</v>
      </c>
      <c r="J491" s="14">
        <v>127.37</v>
      </c>
      <c r="K491" s="14">
        <f t="shared" si="14"/>
        <v>72.782857142857139</v>
      </c>
      <c r="L491" s="14">
        <v>527768.15</v>
      </c>
      <c r="M491" s="14">
        <v>782183.71</v>
      </c>
      <c r="N491" s="14">
        <v>148.21</v>
      </c>
      <c r="O491" s="11">
        <v>28058472.850000001</v>
      </c>
      <c r="P491" s="11">
        <v>16170287.91</v>
      </c>
      <c r="Q491" s="11">
        <v>0</v>
      </c>
      <c r="R491" s="11">
        <v>0</v>
      </c>
      <c r="S491" s="11">
        <v>13421771.26</v>
      </c>
      <c r="T491" s="11">
        <v>0</v>
      </c>
      <c r="U491" s="14">
        <v>14564631.76</v>
      </c>
      <c r="V491" s="14">
        <v>7044342.8300000001</v>
      </c>
      <c r="W491" s="10">
        <f ca="1">SUMIF(employeewise_report_16569168472!$C$1:$O$2593,D491,employeewise_report_16569168472!$O$1:$O$2593)</f>
        <v>7044342.8300000001</v>
      </c>
      <c r="X491" s="10">
        <f t="shared" ca="1" si="15"/>
        <v>0</v>
      </c>
      <c r="Y491" s="14">
        <v>48.37</v>
      </c>
      <c r="Z491" s="14">
        <v>7520288.9299999997</v>
      </c>
      <c r="AA491" s="14">
        <v>0</v>
      </c>
      <c r="AB491" s="14">
        <v>0</v>
      </c>
      <c r="AC491" s="14">
        <v>11.66</v>
      </c>
      <c r="AD491" s="14">
        <v>2.4</v>
      </c>
      <c r="AE491" s="14">
        <v>20.58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7</v>
      </c>
      <c r="AL491" s="12">
        <v>28500</v>
      </c>
      <c r="AM491" s="12">
        <v>28500</v>
      </c>
      <c r="AN491" s="12">
        <v>205</v>
      </c>
      <c r="AO491" s="14">
        <v>1</v>
      </c>
      <c r="AP491" s="14">
        <v>0</v>
      </c>
      <c r="AQ491" s="11">
        <v>0</v>
      </c>
      <c r="AR491" s="14">
        <v>0</v>
      </c>
      <c r="AS491" s="14">
        <v>0</v>
      </c>
      <c r="AT491" s="14">
        <v>0</v>
      </c>
      <c r="AU491" s="14">
        <v>0</v>
      </c>
      <c r="AV491" s="14">
        <v>0</v>
      </c>
      <c r="AW491" s="14">
        <v>0</v>
      </c>
      <c r="AX491" s="14">
        <v>0</v>
      </c>
      <c r="AY491" s="14">
        <v>0</v>
      </c>
      <c r="AZ491" s="14">
        <v>205</v>
      </c>
    </row>
    <row r="492" spans="1:52" hidden="1" x14ac:dyDescent="0.3">
      <c r="A492" s="15" t="s">
        <v>168</v>
      </c>
      <c r="B492" s="15" t="s">
        <v>19</v>
      </c>
      <c r="C492" s="15">
        <v>4599</v>
      </c>
      <c r="D492" s="15" t="s">
        <v>189</v>
      </c>
      <c r="E492" s="15" t="s">
        <v>17</v>
      </c>
      <c r="F492" s="16">
        <v>379893557.14999998</v>
      </c>
      <c r="G492" s="16">
        <v>286717574.06</v>
      </c>
      <c r="H492" s="16">
        <v>75.47</v>
      </c>
      <c r="I492" s="16">
        <v>300</v>
      </c>
      <c r="J492" s="16">
        <v>199.77</v>
      </c>
      <c r="K492" s="16">
        <f t="shared" si="14"/>
        <v>66.59</v>
      </c>
      <c r="L492" s="16">
        <v>558503.4</v>
      </c>
      <c r="M492" s="16">
        <v>635169.03</v>
      </c>
      <c r="N492" s="16">
        <v>113.73</v>
      </c>
      <c r="O492" s="11">
        <v>44160639.700000003</v>
      </c>
      <c r="P492" s="11">
        <v>28530419.620000001</v>
      </c>
      <c r="Q492" s="11">
        <v>0</v>
      </c>
      <c r="R492" s="11">
        <v>0</v>
      </c>
      <c r="S492" s="11">
        <v>20184620.73</v>
      </c>
      <c r="T492" s="11">
        <v>0</v>
      </c>
      <c r="U492" s="16">
        <v>1060293.99</v>
      </c>
      <c r="V492" s="16">
        <v>502285.37</v>
      </c>
      <c r="W492" s="10">
        <f ca="1">SUMIF(employeewise_report_16569168472!$C$1:$O$2593,D492,employeewise_report_16569168472!$O$1:$O$2593)</f>
        <v>502285.37</v>
      </c>
      <c r="X492" s="10">
        <f t="shared" ca="1" si="15"/>
        <v>0</v>
      </c>
      <c r="Y492" s="16">
        <v>47.37</v>
      </c>
      <c r="Z492" s="16">
        <v>558008.62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0</v>
      </c>
      <c r="AH492" s="16">
        <v>0</v>
      </c>
      <c r="AI492" s="16">
        <v>0</v>
      </c>
      <c r="AJ492" s="16">
        <v>0</v>
      </c>
      <c r="AK492" s="16">
        <v>1</v>
      </c>
      <c r="AL492" s="12">
        <v>5000</v>
      </c>
      <c r="AM492" s="12">
        <v>5000</v>
      </c>
      <c r="AN492" s="12">
        <v>0</v>
      </c>
      <c r="AO492" s="16">
        <v>0</v>
      </c>
      <c r="AP492" s="16">
        <v>0</v>
      </c>
      <c r="AQ492" s="11">
        <v>0</v>
      </c>
      <c r="AR492" s="16">
        <v>0</v>
      </c>
      <c r="AS492" s="16">
        <v>0</v>
      </c>
      <c r="AT492" s="16">
        <v>0</v>
      </c>
      <c r="AU492" s="16">
        <v>0</v>
      </c>
      <c r="AV492" s="16">
        <v>0</v>
      </c>
      <c r="AW492" s="16">
        <v>0</v>
      </c>
      <c r="AX492" s="16">
        <v>0</v>
      </c>
      <c r="AY492" s="16">
        <v>0</v>
      </c>
      <c r="AZ492" s="16">
        <v>0</v>
      </c>
    </row>
    <row r="493" spans="1:52" hidden="1" x14ac:dyDescent="0.3">
      <c r="A493" s="15" t="s">
        <v>103</v>
      </c>
      <c r="B493" s="15" t="s">
        <v>19</v>
      </c>
      <c r="C493" s="15">
        <v>4601</v>
      </c>
      <c r="D493" s="15" t="s">
        <v>106</v>
      </c>
      <c r="E493" s="15" t="s">
        <v>17</v>
      </c>
      <c r="F493" s="16">
        <v>103583792.79000001</v>
      </c>
      <c r="G493" s="16">
        <v>82765661.049999997</v>
      </c>
      <c r="H493" s="16">
        <v>79.900000000000006</v>
      </c>
      <c r="I493" s="16">
        <v>87</v>
      </c>
      <c r="J493" s="16">
        <v>41.84</v>
      </c>
      <c r="K493" s="16">
        <f t="shared" si="14"/>
        <v>48.09195402298851</v>
      </c>
      <c r="L493" s="16">
        <v>223946.45</v>
      </c>
      <c r="M493" s="16">
        <v>431717.51</v>
      </c>
      <c r="N493" s="16">
        <v>192.78</v>
      </c>
      <c r="O493" s="11">
        <v>14022636.890000001</v>
      </c>
      <c r="P493" s="11">
        <v>7429719.5499999998</v>
      </c>
      <c r="Q493" s="11">
        <v>0</v>
      </c>
      <c r="R493" s="11">
        <v>0</v>
      </c>
      <c r="S493" s="11">
        <v>5481485.0199999996</v>
      </c>
      <c r="T493" s="11">
        <v>0</v>
      </c>
      <c r="U493" s="16">
        <v>9164783.9499999993</v>
      </c>
      <c r="V493" s="16">
        <v>6744212.4900000002</v>
      </c>
      <c r="W493" s="10">
        <f ca="1">SUMIF(employeewise_report_16569168472!$C$1:$O$2593,D493,employeewise_report_16569168472!$O$1:$O$2593)</f>
        <v>6744212.4900000002</v>
      </c>
      <c r="X493" s="10">
        <f t="shared" ca="1" si="15"/>
        <v>0</v>
      </c>
      <c r="Y493" s="16">
        <v>73.59</v>
      </c>
      <c r="Z493" s="16">
        <v>2420571.46</v>
      </c>
      <c r="AA493" s="16">
        <v>0</v>
      </c>
      <c r="AB493" s="16">
        <v>0</v>
      </c>
      <c r="AC493" s="16">
        <v>7.36</v>
      </c>
      <c r="AD493" s="16">
        <v>2.5499999999999998</v>
      </c>
      <c r="AE493" s="16">
        <v>34.65</v>
      </c>
      <c r="AF493" s="16">
        <v>0</v>
      </c>
      <c r="AG493" s="16">
        <v>0</v>
      </c>
      <c r="AH493" s="16">
        <v>0</v>
      </c>
      <c r="AI493" s="16">
        <v>0</v>
      </c>
      <c r="AJ493" s="16">
        <v>0</v>
      </c>
      <c r="AK493" s="16">
        <v>8</v>
      </c>
      <c r="AL493" s="16">
        <v>32000</v>
      </c>
      <c r="AM493" s="16">
        <v>32000</v>
      </c>
      <c r="AN493" s="16">
        <v>280</v>
      </c>
      <c r="AO493" s="16">
        <v>1</v>
      </c>
      <c r="AP493" s="16">
        <v>1540</v>
      </c>
      <c r="AQ493" s="16">
        <v>0</v>
      </c>
      <c r="AR493" s="16">
        <v>0</v>
      </c>
      <c r="AS493" s="16">
        <v>0</v>
      </c>
      <c r="AT493" s="16">
        <v>0</v>
      </c>
      <c r="AU493" s="16">
        <v>0</v>
      </c>
      <c r="AV493" s="16">
        <v>0</v>
      </c>
      <c r="AW493" s="16">
        <v>0</v>
      </c>
      <c r="AX493" s="16">
        <v>0</v>
      </c>
      <c r="AY493" s="16">
        <v>0</v>
      </c>
      <c r="AZ493" s="16">
        <v>1820</v>
      </c>
    </row>
    <row r="494" spans="1:52" hidden="1" x14ac:dyDescent="0.3">
      <c r="A494" s="1" t="s">
        <v>56</v>
      </c>
      <c r="B494" s="1" t="s">
        <v>19</v>
      </c>
      <c r="C494" s="1">
        <v>4602</v>
      </c>
      <c r="D494" s="1" t="s">
        <v>57</v>
      </c>
      <c r="E494" s="1" t="s">
        <v>17</v>
      </c>
      <c r="F494" s="3">
        <v>196132287</v>
      </c>
      <c r="G494" s="3">
        <v>199876752.53</v>
      </c>
      <c r="H494" s="3">
        <v>101.91</v>
      </c>
      <c r="I494" s="3">
        <v>190</v>
      </c>
      <c r="J494" s="3">
        <v>172.19</v>
      </c>
      <c r="K494" s="3">
        <f t="shared" si="14"/>
        <v>90.626315789473693</v>
      </c>
      <c r="L494" s="3">
        <v>410537.4</v>
      </c>
      <c r="M494" s="3">
        <v>528275.93000000005</v>
      </c>
      <c r="N494" s="3">
        <v>128.68</v>
      </c>
      <c r="O494" s="11">
        <v>24531939.059999999</v>
      </c>
      <c r="P494" s="11">
        <v>21308817.710000001</v>
      </c>
      <c r="Q494" s="11">
        <v>85</v>
      </c>
      <c r="R494" s="11">
        <v>0</v>
      </c>
      <c r="S494" s="11">
        <v>1100592</v>
      </c>
      <c r="T494" s="11">
        <v>0</v>
      </c>
      <c r="U494" s="3">
        <v>8767746.2599999998</v>
      </c>
      <c r="V494" s="3">
        <v>10081791.699999999</v>
      </c>
      <c r="W494" s="10">
        <f ca="1">SUMIF(employeewise_report_16569168472!$C$1:$O$2593,D494,employeewise_report_16569168472!$O$1:$O$2593)</f>
        <v>11734407.51</v>
      </c>
      <c r="X494" s="10">
        <f t="shared" ca="1" si="15"/>
        <v>-1652615.8100000005</v>
      </c>
      <c r="Y494" s="3">
        <v>114.99</v>
      </c>
      <c r="Z494" s="3">
        <v>0</v>
      </c>
      <c r="AA494" s="3">
        <v>0</v>
      </c>
      <c r="AB494" s="3">
        <v>0</v>
      </c>
      <c r="AC494" s="3">
        <v>8.35</v>
      </c>
      <c r="AD494" s="3">
        <v>7.61</v>
      </c>
      <c r="AE494" s="3">
        <v>91.14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8</v>
      </c>
      <c r="AL494" s="3">
        <v>40000</v>
      </c>
      <c r="AM494" s="3">
        <v>40000</v>
      </c>
      <c r="AN494" s="3">
        <v>250</v>
      </c>
      <c r="AO494" s="3">
        <v>1</v>
      </c>
      <c r="AP494" s="3">
        <v>2420</v>
      </c>
      <c r="AQ494" s="3">
        <v>1824.06</v>
      </c>
      <c r="AR494" s="3">
        <v>2200</v>
      </c>
      <c r="AS494" s="3">
        <v>0</v>
      </c>
      <c r="AT494" s="3">
        <v>0</v>
      </c>
      <c r="AU494" s="3">
        <v>0</v>
      </c>
      <c r="AV494" s="3">
        <v>0</v>
      </c>
      <c r="AW494" s="3">
        <v>0</v>
      </c>
      <c r="AX494" s="3">
        <v>0</v>
      </c>
      <c r="AY494" s="3">
        <v>0</v>
      </c>
      <c r="AZ494" s="3">
        <v>6694.06</v>
      </c>
    </row>
    <row r="495" spans="1:52" hidden="1" x14ac:dyDescent="0.3">
      <c r="A495" s="9" t="s">
        <v>513</v>
      </c>
      <c r="B495" s="9" t="s">
        <v>19</v>
      </c>
      <c r="C495" s="9">
        <v>4604</v>
      </c>
      <c r="D495" s="9" t="s">
        <v>584</v>
      </c>
      <c r="E495" s="9" t="s">
        <v>17</v>
      </c>
      <c r="F495" s="10">
        <v>2127203274.5</v>
      </c>
      <c r="G495" s="10">
        <v>1881810790.4000001</v>
      </c>
      <c r="H495" s="10">
        <v>88.46</v>
      </c>
      <c r="I495" s="10">
        <v>775</v>
      </c>
      <c r="J495" s="10">
        <v>667.79</v>
      </c>
      <c r="K495" s="10">
        <f t="shared" si="14"/>
        <v>86.166451612903217</v>
      </c>
      <c r="L495" s="10">
        <v>5507775</v>
      </c>
      <c r="M495" s="10">
        <v>2884620.88</v>
      </c>
      <c r="N495" s="10">
        <v>52.37</v>
      </c>
      <c r="O495" s="11">
        <v>217632146.47</v>
      </c>
      <c r="P495" s="11">
        <v>176992449.84999999</v>
      </c>
      <c r="Q495" s="11">
        <v>85</v>
      </c>
      <c r="R495" s="11">
        <v>0</v>
      </c>
      <c r="S495" s="11">
        <v>81249366.950000003</v>
      </c>
      <c r="T495" s="11">
        <v>0</v>
      </c>
      <c r="U495" s="10">
        <v>5420142.5700000003</v>
      </c>
      <c r="V495" s="10">
        <v>4088814.35</v>
      </c>
      <c r="W495" s="10">
        <f ca="1">SUMIF(employeewise_report_16569168472!$C$1:$O$2593,D495,employeewise_report_16569168472!$O$1:$O$2593)</f>
        <v>4088814.35</v>
      </c>
      <c r="X495" s="10">
        <f t="shared" ca="1" si="15"/>
        <v>0</v>
      </c>
      <c r="Y495" s="10">
        <v>75.44</v>
      </c>
      <c r="Z495" s="10">
        <v>1331328.22</v>
      </c>
      <c r="AA495" s="10">
        <v>0</v>
      </c>
      <c r="AB495" s="10">
        <v>0</v>
      </c>
      <c r="AC495" s="10">
        <v>2.5299999999999998</v>
      </c>
      <c r="AD495" s="10">
        <v>1.3</v>
      </c>
      <c r="AE495" s="10">
        <v>51.38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6</v>
      </c>
      <c r="AL495" s="10">
        <v>17000</v>
      </c>
      <c r="AM495" s="10">
        <v>17000</v>
      </c>
      <c r="AN495" s="10">
        <v>0</v>
      </c>
      <c r="AO495" s="10">
        <v>0</v>
      </c>
      <c r="AP495" s="10">
        <v>770</v>
      </c>
      <c r="AQ495" s="10">
        <v>853.97</v>
      </c>
      <c r="AR495" s="10">
        <v>0</v>
      </c>
      <c r="AS495" s="10">
        <v>0</v>
      </c>
      <c r="AT495" s="10">
        <v>0</v>
      </c>
      <c r="AU495" s="10">
        <v>0</v>
      </c>
      <c r="AV495" s="10">
        <v>0</v>
      </c>
      <c r="AW495" s="10">
        <v>0</v>
      </c>
      <c r="AX495" s="10">
        <v>0</v>
      </c>
      <c r="AY495" s="10">
        <v>0</v>
      </c>
      <c r="AZ495" s="10">
        <v>1623.97</v>
      </c>
    </row>
    <row r="496" spans="1:52" hidden="1" x14ac:dyDescent="0.3">
      <c r="A496" s="9" t="s">
        <v>513</v>
      </c>
      <c r="B496" s="9" t="s">
        <v>19</v>
      </c>
      <c r="C496" s="9">
        <v>4605</v>
      </c>
      <c r="D496" s="9" t="s">
        <v>514</v>
      </c>
      <c r="E496" s="9" t="s">
        <v>17</v>
      </c>
      <c r="F496" s="10">
        <v>2127203274.5</v>
      </c>
      <c r="G496" s="10">
        <v>1881810790.4000001</v>
      </c>
      <c r="H496" s="10">
        <v>88.46</v>
      </c>
      <c r="I496" s="10">
        <v>775</v>
      </c>
      <c r="J496" s="10">
        <v>667.79</v>
      </c>
      <c r="K496" s="10">
        <f t="shared" si="14"/>
        <v>86.166451612903217</v>
      </c>
      <c r="L496" s="10">
        <v>5507775</v>
      </c>
      <c r="M496" s="10">
        <v>2884620.88</v>
      </c>
      <c r="N496" s="10">
        <v>52.37</v>
      </c>
      <c r="O496" s="11">
        <v>217632146.47</v>
      </c>
      <c r="P496" s="11">
        <v>176992449.84999999</v>
      </c>
      <c r="Q496" s="11">
        <v>85</v>
      </c>
      <c r="R496" s="11">
        <v>0</v>
      </c>
      <c r="S496" s="11">
        <v>81249366.950000003</v>
      </c>
      <c r="T496" s="11">
        <v>0</v>
      </c>
      <c r="U496" s="10">
        <v>1231144.3700000001</v>
      </c>
      <c r="V496" s="10">
        <v>813992.29</v>
      </c>
      <c r="W496" s="10">
        <f ca="1">SUMIF(employeewise_report_16569168472!$C$1:$O$2593,D496,employeewise_report_16569168472!$O$1:$O$2593)</f>
        <v>813992.29</v>
      </c>
      <c r="X496" s="10">
        <f t="shared" ca="1" si="15"/>
        <v>0</v>
      </c>
      <c r="Y496" s="10">
        <v>66.12</v>
      </c>
      <c r="Z496" s="10">
        <v>417152.08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10">
        <v>0</v>
      </c>
      <c r="AJ496" s="10">
        <v>0</v>
      </c>
      <c r="AK496" s="10">
        <v>4</v>
      </c>
      <c r="AL496" s="10">
        <v>14000</v>
      </c>
      <c r="AM496" s="10">
        <v>14000</v>
      </c>
      <c r="AN496" s="10">
        <v>0</v>
      </c>
      <c r="AO496" s="10">
        <v>0</v>
      </c>
      <c r="AP496" s="10">
        <v>660</v>
      </c>
      <c r="AQ496" s="10">
        <v>853.97</v>
      </c>
      <c r="AR496" s="10">
        <v>0</v>
      </c>
      <c r="AS496" s="10">
        <v>0</v>
      </c>
      <c r="AT496" s="10">
        <v>0</v>
      </c>
      <c r="AU496" s="10">
        <v>0</v>
      </c>
      <c r="AV496" s="10">
        <v>0</v>
      </c>
      <c r="AW496" s="10">
        <v>0</v>
      </c>
      <c r="AX496" s="10">
        <v>0</v>
      </c>
      <c r="AY496" s="10">
        <v>0</v>
      </c>
      <c r="AZ496" s="10">
        <v>1513.97</v>
      </c>
    </row>
    <row r="497" spans="1:52" hidden="1" x14ac:dyDescent="0.3">
      <c r="A497" s="9" t="s">
        <v>513</v>
      </c>
      <c r="B497" s="9" t="s">
        <v>19</v>
      </c>
      <c r="C497" s="9">
        <v>4607</v>
      </c>
      <c r="D497" s="9" t="s">
        <v>546</v>
      </c>
      <c r="E497" s="9" t="s">
        <v>17</v>
      </c>
      <c r="F497" s="10">
        <v>2127203274.5</v>
      </c>
      <c r="G497" s="10">
        <v>1881810790.4000001</v>
      </c>
      <c r="H497" s="10">
        <v>88.46</v>
      </c>
      <c r="I497" s="10">
        <v>775</v>
      </c>
      <c r="J497" s="10">
        <v>667.79</v>
      </c>
      <c r="K497" s="10">
        <f t="shared" si="14"/>
        <v>86.166451612903217</v>
      </c>
      <c r="L497" s="10">
        <v>5507775</v>
      </c>
      <c r="M497" s="10">
        <v>2884620.88</v>
      </c>
      <c r="N497" s="10">
        <v>52.37</v>
      </c>
      <c r="O497" s="11">
        <v>217632146.47</v>
      </c>
      <c r="P497" s="11">
        <v>176992449.84999999</v>
      </c>
      <c r="Q497" s="11">
        <v>85</v>
      </c>
      <c r="R497" s="11">
        <v>0</v>
      </c>
      <c r="S497" s="11">
        <v>81249366.950000003</v>
      </c>
      <c r="T497" s="11">
        <v>0</v>
      </c>
      <c r="U497" s="10">
        <v>12880885.779999999</v>
      </c>
      <c r="V497" s="10">
        <v>9137570.4700000007</v>
      </c>
      <c r="W497" s="10">
        <f ca="1">SUMIF(employeewise_report_16569168472!$C$1:$O$2593,D497,employeewise_report_16569168472!$O$1:$O$2593)</f>
        <v>9137570.4699999988</v>
      </c>
      <c r="X497" s="10">
        <f t="shared" ca="1" si="15"/>
        <v>0</v>
      </c>
      <c r="Y497" s="10">
        <v>70.94</v>
      </c>
      <c r="Z497" s="10">
        <v>3743315.31</v>
      </c>
      <c r="AA497" s="10">
        <v>0</v>
      </c>
      <c r="AB497" s="10">
        <v>0</v>
      </c>
      <c r="AC497" s="10">
        <v>4.4800000000000004</v>
      </c>
      <c r="AD497" s="10">
        <v>3.58</v>
      </c>
      <c r="AE497" s="10">
        <v>79.91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5</v>
      </c>
      <c r="AL497" s="10">
        <v>28000</v>
      </c>
      <c r="AM497" s="10">
        <v>28000</v>
      </c>
      <c r="AN497" s="10">
        <v>280</v>
      </c>
      <c r="AO497" s="10">
        <v>1</v>
      </c>
      <c r="AP497" s="10">
        <v>770</v>
      </c>
      <c r="AQ497" s="10">
        <v>853.97</v>
      </c>
      <c r="AR497" s="10">
        <v>770</v>
      </c>
      <c r="AS497" s="10">
        <v>0</v>
      </c>
      <c r="AT497" s="10">
        <v>0</v>
      </c>
      <c r="AU497" s="10">
        <v>0</v>
      </c>
      <c r="AV497" s="10">
        <v>0</v>
      </c>
      <c r="AW497" s="10">
        <v>0</v>
      </c>
      <c r="AX497" s="10">
        <v>0</v>
      </c>
      <c r="AY497" s="10">
        <v>0</v>
      </c>
      <c r="AZ497" s="10">
        <v>2673.97</v>
      </c>
    </row>
    <row r="498" spans="1:52" hidden="1" x14ac:dyDescent="0.3">
      <c r="A498" s="15" t="s">
        <v>394</v>
      </c>
      <c r="B498" s="15" t="s">
        <v>19</v>
      </c>
      <c r="C498" s="15">
        <v>4608</v>
      </c>
      <c r="D498" s="15" t="s">
        <v>397</v>
      </c>
      <c r="E498" s="15" t="s">
        <v>17</v>
      </c>
      <c r="F498" s="16">
        <v>441072019</v>
      </c>
      <c r="G498" s="16">
        <v>376875881.31</v>
      </c>
      <c r="H498" s="16">
        <v>85.45</v>
      </c>
      <c r="I498" s="16">
        <v>230</v>
      </c>
      <c r="J498" s="16">
        <v>152.74</v>
      </c>
      <c r="K498" s="16">
        <f t="shared" si="14"/>
        <v>66.408695652173918</v>
      </c>
      <c r="L498" s="16">
        <v>1113266</v>
      </c>
      <c r="M498" s="16">
        <v>1064226.56</v>
      </c>
      <c r="N498" s="16">
        <v>95.59</v>
      </c>
      <c r="O498" s="11">
        <v>46777344.350000001</v>
      </c>
      <c r="P498" s="11">
        <v>33921938.560000002</v>
      </c>
      <c r="Q498" s="11">
        <v>70</v>
      </c>
      <c r="R498" s="11">
        <v>0</v>
      </c>
      <c r="S498" s="11">
        <v>14677500.310000001</v>
      </c>
      <c r="T498" s="11">
        <v>0</v>
      </c>
      <c r="U498" s="16">
        <v>579067.67000000004</v>
      </c>
      <c r="V498" s="16">
        <v>422039.01</v>
      </c>
      <c r="W498" s="10">
        <f ca="1">SUMIF(employeewise_report_16569168472!$C$1:$O$2593,D498,employeewise_report_16569168472!$O$1:$O$2593)</f>
        <v>422039.01</v>
      </c>
      <c r="X498" s="10">
        <f t="shared" ca="1" si="15"/>
        <v>0</v>
      </c>
      <c r="Y498" s="16">
        <v>72.88</v>
      </c>
      <c r="Z498" s="16">
        <v>157028.66</v>
      </c>
      <c r="AA498" s="16">
        <v>0</v>
      </c>
      <c r="AB498" s="16">
        <v>0</v>
      </c>
      <c r="AC498" s="16">
        <v>0</v>
      </c>
      <c r="AD498" s="16">
        <v>0</v>
      </c>
      <c r="AE498" s="16">
        <v>0</v>
      </c>
      <c r="AF498" s="16">
        <v>0</v>
      </c>
      <c r="AG498" s="16">
        <v>0</v>
      </c>
      <c r="AH498" s="16">
        <v>0</v>
      </c>
      <c r="AI498" s="16">
        <v>0</v>
      </c>
      <c r="AJ498" s="16">
        <v>0</v>
      </c>
      <c r="AK498" s="16">
        <v>4</v>
      </c>
      <c r="AL498" s="16">
        <v>9000</v>
      </c>
      <c r="AM498" s="16">
        <v>9000</v>
      </c>
      <c r="AN498" s="16">
        <v>0</v>
      </c>
      <c r="AO498" s="16">
        <v>0</v>
      </c>
      <c r="AP498" s="16">
        <v>770</v>
      </c>
      <c r="AQ498" s="16">
        <v>761.46</v>
      </c>
      <c r="AR498" s="16">
        <v>0</v>
      </c>
      <c r="AS498" s="16">
        <v>0</v>
      </c>
      <c r="AT498" s="16">
        <v>0</v>
      </c>
      <c r="AU498" s="16">
        <v>0</v>
      </c>
      <c r="AV498" s="16">
        <v>0</v>
      </c>
      <c r="AW498" s="16">
        <v>0</v>
      </c>
      <c r="AX498" s="16">
        <v>0</v>
      </c>
      <c r="AY498" s="16">
        <v>0</v>
      </c>
      <c r="AZ498" s="16">
        <v>1531.46</v>
      </c>
    </row>
    <row r="499" spans="1:52" hidden="1" x14ac:dyDescent="0.3">
      <c r="A499" s="15" t="s">
        <v>394</v>
      </c>
      <c r="B499" s="15" t="s">
        <v>19</v>
      </c>
      <c r="C499" s="15">
        <v>4609</v>
      </c>
      <c r="D499" s="15" t="s">
        <v>395</v>
      </c>
      <c r="E499" s="15" t="s">
        <v>17</v>
      </c>
      <c r="F499" s="16">
        <v>441072019</v>
      </c>
      <c r="G499" s="16">
        <v>376875881.31</v>
      </c>
      <c r="H499" s="16">
        <v>85.45</v>
      </c>
      <c r="I499" s="16">
        <v>230</v>
      </c>
      <c r="J499" s="16">
        <v>152.74</v>
      </c>
      <c r="K499" s="16">
        <f t="shared" si="14"/>
        <v>66.408695652173918</v>
      </c>
      <c r="L499" s="16">
        <v>1113266</v>
      </c>
      <c r="M499" s="16">
        <v>1064226.56</v>
      </c>
      <c r="N499" s="16">
        <v>95.59</v>
      </c>
      <c r="O499" s="11">
        <v>46777344.350000001</v>
      </c>
      <c r="P499" s="11">
        <v>33921938.560000002</v>
      </c>
      <c r="Q499" s="11">
        <v>70</v>
      </c>
      <c r="R499" s="11">
        <v>0</v>
      </c>
      <c r="S499" s="11">
        <v>14677500.310000001</v>
      </c>
      <c r="T499" s="11">
        <v>0</v>
      </c>
      <c r="U499" s="16">
        <v>579067.67000000004</v>
      </c>
      <c r="V499" s="16">
        <v>462359.01</v>
      </c>
      <c r="W499" s="10">
        <f ca="1">SUMIF(employeewise_report_16569168472!$C$1:$O$2593,D499,employeewise_report_16569168472!$O$1:$O$2593)</f>
        <v>462359.01</v>
      </c>
      <c r="X499" s="10">
        <f t="shared" ca="1" si="15"/>
        <v>0</v>
      </c>
      <c r="Y499" s="16">
        <v>79.849999999999994</v>
      </c>
      <c r="Z499" s="16">
        <v>116708.66</v>
      </c>
      <c r="AA499" s="16">
        <v>0</v>
      </c>
      <c r="AB499" s="16">
        <v>0</v>
      </c>
      <c r="AC499" s="16">
        <v>0</v>
      </c>
      <c r="AD499" s="16">
        <v>0</v>
      </c>
      <c r="AE499" s="16">
        <v>0</v>
      </c>
      <c r="AF499" s="16">
        <v>0</v>
      </c>
      <c r="AG499" s="16">
        <v>0</v>
      </c>
      <c r="AH499" s="16">
        <v>0</v>
      </c>
      <c r="AI499" s="16">
        <v>0</v>
      </c>
      <c r="AJ499" s="16">
        <v>0</v>
      </c>
      <c r="AK499" s="16">
        <v>1</v>
      </c>
      <c r="AL499" s="16">
        <v>5000</v>
      </c>
      <c r="AM499" s="16">
        <v>5000</v>
      </c>
      <c r="AN499" s="16">
        <v>0</v>
      </c>
      <c r="AO499" s="16">
        <v>0</v>
      </c>
      <c r="AP499" s="16">
        <v>770</v>
      </c>
      <c r="AQ499" s="16">
        <v>761.46</v>
      </c>
      <c r="AR499" s="16">
        <v>0</v>
      </c>
      <c r="AS499" s="16">
        <v>0</v>
      </c>
      <c r="AT499" s="16">
        <v>0</v>
      </c>
      <c r="AU499" s="16">
        <v>0</v>
      </c>
      <c r="AV499" s="16">
        <v>0</v>
      </c>
      <c r="AW499" s="16">
        <v>0</v>
      </c>
      <c r="AX499" s="16">
        <v>0</v>
      </c>
      <c r="AY499" s="16">
        <v>0</v>
      </c>
      <c r="AZ499" s="16">
        <v>1531.46</v>
      </c>
    </row>
    <row r="500" spans="1:52" hidden="1" x14ac:dyDescent="0.3">
      <c r="A500" s="1" t="s">
        <v>341</v>
      </c>
      <c r="B500" s="1" t="s">
        <v>19</v>
      </c>
      <c r="C500" s="1">
        <v>4626</v>
      </c>
      <c r="D500" s="1" t="s">
        <v>342</v>
      </c>
      <c r="E500" s="1" t="s">
        <v>17</v>
      </c>
      <c r="F500" s="3">
        <v>604018563.87</v>
      </c>
      <c r="G500" s="3">
        <v>527444926.58999997</v>
      </c>
      <c r="H500" s="3">
        <v>87.32</v>
      </c>
      <c r="I500" s="3">
        <v>340</v>
      </c>
      <c r="J500" s="3">
        <v>307.57</v>
      </c>
      <c r="K500" s="3">
        <f t="shared" si="14"/>
        <v>90.461764705882359</v>
      </c>
      <c r="L500" s="3">
        <v>1304576</v>
      </c>
      <c r="M500" s="3">
        <v>1410762.97</v>
      </c>
      <c r="N500" s="3">
        <v>108.14</v>
      </c>
      <c r="O500" s="11">
        <v>66385676.229999997</v>
      </c>
      <c r="P500" s="11">
        <v>52064575.880000003</v>
      </c>
      <c r="Q500" s="11">
        <v>70</v>
      </c>
      <c r="R500" s="11">
        <v>0</v>
      </c>
      <c r="S500" s="11">
        <v>24344317.079999998</v>
      </c>
      <c r="T500" s="11">
        <v>0</v>
      </c>
      <c r="U500" s="3">
        <v>9198510.4100000001</v>
      </c>
      <c r="V500" s="3">
        <v>10047721.24</v>
      </c>
      <c r="W500" s="10">
        <f ca="1">SUMIF(employeewise_report_16569168472!$C$1:$O$2593,D500,employeewise_report_16569168472!$O$1:$O$2593)</f>
        <v>10047721.24</v>
      </c>
      <c r="X500" s="10">
        <f t="shared" ca="1" si="15"/>
        <v>0</v>
      </c>
      <c r="Y500" s="3">
        <v>109.23</v>
      </c>
      <c r="Z500" s="3">
        <v>0</v>
      </c>
      <c r="AA500" s="3">
        <v>0</v>
      </c>
      <c r="AB500" s="3">
        <v>0</v>
      </c>
      <c r="AC500" s="3">
        <v>5.31</v>
      </c>
      <c r="AD500" s="3">
        <v>5.64</v>
      </c>
      <c r="AE500" s="3">
        <v>100</v>
      </c>
      <c r="AF500" s="3">
        <v>0.33</v>
      </c>
      <c r="AG500" s="3">
        <v>0</v>
      </c>
      <c r="AH500" s="3">
        <v>0</v>
      </c>
      <c r="AI500" s="3">
        <v>0</v>
      </c>
      <c r="AJ500" s="3">
        <v>0</v>
      </c>
      <c r="AK500" s="3">
        <v>17</v>
      </c>
      <c r="AL500" s="3">
        <v>66000</v>
      </c>
      <c r="AM500" s="3">
        <v>66000</v>
      </c>
      <c r="AN500" s="3">
        <v>825</v>
      </c>
      <c r="AO500" s="3">
        <v>1.25</v>
      </c>
      <c r="AP500" s="3">
        <v>1210</v>
      </c>
      <c r="AQ500" s="3">
        <v>823.52</v>
      </c>
      <c r="AR500" s="3">
        <v>1100</v>
      </c>
      <c r="AS500" s="3">
        <v>148.5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4107.0200000000004</v>
      </c>
    </row>
    <row r="501" spans="1:52" hidden="1" x14ac:dyDescent="0.3">
      <c r="A501" s="1" t="s">
        <v>195</v>
      </c>
      <c r="B501" s="1" t="s">
        <v>19</v>
      </c>
      <c r="C501" s="1">
        <v>4627</v>
      </c>
      <c r="D501" s="1" t="s">
        <v>213</v>
      </c>
      <c r="E501" s="1" t="s">
        <v>17</v>
      </c>
      <c r="F501" s="3">
        <v>284208431.60000002</v>
      </c>
      <c r="G501" s="3">
        <v>220722406.90000001</v>
      </c>
      <c r="H501" s="3">
        <v>77.66</v>
      </c>
      <c r="I501" s="3">
        <v>190</v>
      </c>
      <c r="J501" s="3">
        <v>186.27</v>
      </c>
      <c r="K501" s="3">
        <f t="shared" si="14"/>
        <v>98.036842105263162</v>
      </c>
      <c r="L501" s="3">
        <v>552258</v>
      </c>
      <c r="M501" s="3">
        <v>480501.8</v>
      </c>
      <c r="N501" s="3">
        <v>87.01</v>
      </c>
      <c r="O501" s="11">
        <v>32053354.91</v>
      </c>
      <c r="P501" s="11">
        <v>23053904.039999999</v>
      </c>
      <c r="Q501" s="11">
        <v>70</v>
      </c>
      <c r="R501" s="11">
        <v>0</v>
      </c>
      <c r="S501" s="11">
        <v>20953834.210000001</v>
      </c>
      <c r="T501" s="11">
        <v>0</v>
      </c>
      <c r="U501" s="3">
        <v>488627.71</v>
      </c>
      <c r="V501" s="3">
        <v>344748.63</v>
      </c>
      <c r="W501" s="10">
        <f ca="1">SUMIF(employeewise_report_16569168472!$C$1:$O$2593,D501,employeewise_report_16569168472!$O$1:$O$2593)</f>
        <v>344748.63</v>
      </c>
      <c r="X501" s="10">
        <f t="shared" ca="1" si="15"/>
        <v>0</v>
      </c>
      <c r="Y501" s="3">
        <v>70.55</v>
      </c>
      <c r="Z501" s="3">
        <v>143879.07999999999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5</v>
      </c>
      <c r="AL501" s="3">
        <v>17500</v>
      </c>
      <c r="AM501" s="3">
        <v>17500</v>
      </c>
      <c r="AN501" s="3">
        <v>0</v>
      </c>
      <c r="AO501" s="3">
        <v>0</v>
      </c>
      <c r="AP501" s="3">
        <v>770</v>
      </c>
      <c r="AQ501" s="3">
        <v>755.16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  <c r="AZ501" s="3">
        <v>1525.16</v>
      </c>
    </row>
    <row r="502" spans="1:52" hidden="1" x14ac:dyDescent="0.3">
      <c r="A502" s="13" t="s">
        <v>150</v>
      </c>
      <c r="B502" s="13" t="s">
        <v>19</v>
      </c>
      <c r="C502" s="13">
        <v>4628</v>
      </c>
      <c r="D502" s="13" t="s">
        <v>159</v>
      </c>
      <c r="E502" s="13" t="s">
        <v>17</v>
      </c>
      <c r="F502" s="14">
        <v>231221370.13</v>
      </c>
      <c r="G502" s="14">
        <v>154209638.41</v>
      </c>
      <c r="H502" s="14">
        <v>66.69</v>
      </c>
      <c r="I502" s="14">
        <v>175</v>
      </c>
      <c r="J502" s="14">
        <v>127.37</v>
      </c>
      <c r="K502" s="14">
        <f t="shared" si="14"/>
        <v>72.782857142857139</v>
      </c>
      <c r="L502" s="14">
        <v>527768.15</v>
      </c>
      <c r="M502" s="14">
        <v>782183.71</v>
      </c>
      <c r="N502" s="14">
        <v>148.21</v>
      </c>
      <c r="O502" s="11">
        <v>28058472.850000001</v>
      </c>
      <c r="P502" s="11">
        <v>16170287.91</v>
      </c>
      <c r="Q502" s="11">
        <v>0</v>
      </c>
      <c r="R502" s="11">
        <v>0</v>
      </c>
      <c r="S502" s="11">
        <v>13421771.26</v>
      </c>
      <c r="T502" s="11">
        <v>0</v>
      </c>
      <c r="U502" s="14">
        <v>14564631.76</v>
      </c>
      <c r="V502" s="14">
        <v>5174516.43</v>
      </c>
      <c r="W502" s="10">
        <f ca="1">SUMIF(employeewise_report_16569168472!$C$1:$O$2593,D502,employeewise_report_16569168472!$O$1:$O$2593)</f>
        <v>5174516.43</v>
      </c>
      <c r="X502" s="10">
        <f t="shared" ca="1" si="15"/>
        <v>0</v>
      </c>
      <c r="Y502" s="14">
        <v>35.53</v>
      </c>
      <c r="Z502" s="14">
        <v>9390115.3300000001</v>
      </c>
      <c r="AA502" s="14">
        <v>0</v>
      </c>
      <c r="AB502" s="14">
        <v>0</v>
      </c>
      <c r="AC502" s="14">
        <v>11.66</v>
      </c>
      <c r="AD502" s="14">
        <v>2.0299999999999998</v>
      </c>
      <c r="AE502" s="14">
        <v>17.41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2</v>
      </c>
      <c r="AL502" s="12">
        <v>20000</v>
      </c>
      <c r="AM502" s="12">
        <v>20000</v>
      </c>
      <c r="AN502" s="12">
        <v>0</v>
      </c>
      <c r="AO502" s="14">
        <v>0</v>
      </c>
      <c r="AP502" s="14">
        <v>0</v>
      </c>
      <c r="AQ502" s="11">
        <v>0</v>
      </c>
      <c r="AR502" s="14">
        <v>0</v>
      </c>
      <c r="AS502" s="14">
        <v>0</v>
      </c>
      <c r="AT502" s="14">
        <v>0</v>
      </c>
      <c r="AU502" s="14">
        <v>0</v>
      </c>
      <c r="AV502" s="14">
        <v>0</v>
      </c>
      <c r="AW502" s="14">
        <v>0</v>
      </c>
      <c r="AX502" s="14">
        <v>0</v>
      </c>
      <c r="AY502" s="14">
        <v>0</v>
      </c>
      <c r="AZ502" s="14">
        <v>0</v>
      </c>
    </row>
    <row r="503" spans="1:52" hidden="1" x14ac:dyDescent="0.3">
      <c r="A503" s="15" t="s">
        <v>168</v>
      </c>
      <c r="B503" s="15" t="s">
        <v>19</v>
      </c>
      <c r="C503" s="15">
        <v>4629</v>
      </c>
      <c r="D503" s="15" t="s">
        <v>169</v>
      </c>
      <c r="E503" s="15" t="s">
        <v>17</v>
      </c>
      <c r="F503" s="16">
        <v>379893557.14999998</v>
      </c>
      <c r="G503" s="16">
        <v>286717574.06</v>
      </c>
      <c r="H503" s="16">
        <v>75.47</v>
      </c>
      <c r="I503" s="16">
        <v>300</v>
      </c>
      <c r="J503" s="16">
        <v>199.77</v>
      </c>
      <c r="K503" s="16">
        <f t="shared" si="14"/>
        <v>66.59</v>
      </c>
      <c r="L503" s="16">
        <v>558503.4</v>
      </c>
      <c r="M503" s="16">
        <v>635169.03</v>
      </c>
      <c r="N503" s="16">
        <v>113.73</v>
      </c>
      <c r="O503" s="11">
        <v>44160639.700000003</v>
      </c>
      <c r="P503" s="11">
        <v>28530419.620000001</v>
      </c>
      <c r="Q503" s="11">
        <v>0</v>
      </c>
      <c r="R503" s="11">
        <v>0</v>
      </c>
      <c r="S503" s="11">
        <v>20184620.73</v>
      </c>
      <c r="T503" s="11">
        <v>0</v>
      </c>
      <c r="U503" s="16">
        <v>6079012.7000000002</v>
      </c>
      <c r="V503" s="16">
        <v>0</v>
      </c>
      <c r="W503" s="10">
        <f ca="1">SUMIF(employeewise_report_16569168472!$C$1:$O$2593,D503,employeewise_report_16569168472!$O$1:$O$2593)</f>
        <v>0</v>
      </c>
      <c r="X503" s="10">
        <f t="shared" ca="1" si="15"/>
        <v>0</v>
      </c>
      <c r="Y503" s="16">
        <v>0</v>
      </c>
      <c r="Z503" s="16">
        <v>6079012.7000000002</v>
      </c>
      <c r="AA503" s="16">
        <v>0</v>
      </c>
      <c r="AB503" s="16">
        <v>0</v>
      </c>
      <c r="AC503" s="16">
        <v>5.42</v>
      </c>
      <c r="AD503" s="16">
        <v>0</v>
      </c>
      <c r="AE503" s="16">
        <v>0</v>
      </c>
      <c r="AF503" s="16">
        <v>0</v>
      </c>
      <c r="AG503" s="16">
        <v>0</v>
      </c>
      <c r="AH503" s="16">
        <v>0</v>
      </c>
      <c r="AI503" s="16">
        <v>0</v>
      </c>
      <c r="AJ503" s="16">
        <v>0</v>
      </c>
      <c r="AK503" s="16" t="s">
        <v>654</v>
      </c>
      <c r="AL503" s="12">
        <v>0</v>
      </c>
      <c r="AM503" s="12">
        <v>0</v>
      </c>
      <c r="AN503" s="12">
        <v>0</v>
      </c>
      <c r="AO503" s="16">
        <v>0</v>
      </c>
      <c r="AP503" s="16">
        <v>0</v>
      </c>
      <c r="AQ503" s="11">
        <v>0</v>
      </c>
      <c r="AR503" s="16">
        <v>0</v>
      </c>
      <c r="AS503" s="16">
        <v>0</v>
      </c>
      <c r="AT503" s="16">
        <v>0</v>
      </c>
      <c r="AU503" s="16">
        <v>0</v>
      </c>
      <c r="AV503" s="16">
        <v>0</v>
      </c>
      <c r="AW503" s="16">
        <v>0</v>
      </c>
      <c r="AX503" s="16">
        <v>0</v>
      </c>
      <c r="AY503" s="16">
        <v>0</v>
      </c>
      <c r="AZ503" s="16">
        <v>0</v>
      </c>
    </row>
    <row r="504" spans="1:52" hidden="1" x14ac:dyDescent="0.3">
      <c r="A504" s="15" t="s">
        <v>103</v>
      </c>
      <c r="B504" s="15" t="s">
        <v>19</v>
      </c>
      <c r="C504" s="15">
        <v>4632</v>
      </c>
      <c r="D504" s="15" t="s">
        <v>104</v>
      </c>
      <c r="E504" s="15" t="s">
        <v>17</v>
      </c>
      <c r="F504" s="16">
        <v>103583792.79000001</v>
      </c>
      <c r="G504" s="16">
        <v>82765661.049999997</v>
      </c>
      <c r="H504" s="16">
        <v>79.900000000000006</v>
      </c>
      <c r="I504" s="16">
        <v>87</v>
      </c>
      <c r="J504" s="16">
        <v>41.84</v>
      </c>
      <c r="K504" s="16">
        <f t="shared" si="14"/>
        <v>48.09195402298851</v>
      </c>
      <c r="L504" s="16">
        <v>223946.45</v>
      </c>
      <c r="M504" s="16">
        <v>431717.51</v>
      </c>
      <c r="N504" s="16">
        <v>192.78</v>
      </c>
      <c r="O504" s="11">
        <v>14022636.890000001</v>
      </c>
      <c r="P504" s="11">
        <v>7429719.5499999998</v>
      </c>
      <c r="Q504" s="11">
        <v>0</v>
      </c>
      <c r="R504" s="11">
        <v>0</v>
      </c>
      <c r="S504" s="11">
        <v>5481485.0199999996</v>
      </c>
      <c r="T504" s="11">
        <v>0</v>
      </c>
      <c r="U504" s="16">
        <v>4439110.26</v>
      </c>
      <c r="V504" s="16">
        <v>199363</v>
      </c>
      <c r="W504" s="10">
        <f ca="1">SUMIF(employeewise_report_16569168472!$C$1:$O$2593,D504,employeewise_report_16569168472!$O$1:$O$2593)</f>
        <v>199363</v>
      </c>
      <c r="X504" s="10">
        <f t="shared" ca="1" si="15"/>
        <v>0</v>
      </c>
      <c r="Y504" s="16">
        <v>4.49</v>
      </c>
      <c r="Z504" s="16">
        <v>4239747.26</v>
      </c>
      <c r="AA504" s="16">
        <v>0</v>
      </c>
      <c r="AB504" s="16">
        <v>0</v>
      </c>
      <c r="AC504" s="16">
        <v>3.18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0</v>
      </c>
      <c r="AJ504" s="16">
        <v>0</v>
      </c>
      <c r="AK504" s="16" t="s">
        <v>654</v>
      </c>
      <c r="AL504" s="12">
        <v>0</v>
      </c>
      <c r="AM504" s="12">
        <v>0</v>
      </c>
      <c r="AN504" s="12">
        <v>0</v>
      </c>
      <c r="AO504" s="16">
        <v>0</v>
      </c>
      <c r="AP504" s="16">
        <v>0</v>
      </c>
      <c r="AQ504" s="11">
        <v>0</v>
      </c>
      <c r="AR504" s="16">
        <v>0</v>
      </c>
      <c r="AS504" s="16">
        <v>0</v>
      </c>
      <c r="AT504" s="16">
        <v>0</v>
      </c>
      <c r="AU504" s="16">
        <v>0</v>
      </c>
      <c r="AV504" s="16">
        <v>0</v>
      </c>
      <c r="AW504" s="16">
        <v>0</v>
      </c>
      <c r="AX504" s="16">
        <v>0</v>
      </c>
      <c r="AY504" s="16">
        <v>0</v>
      </c>
      <c r="AZ504" s="16">
        <v>0</v>
      </c>
    </row>
    <row r="505" spans="1:52" hidden="1" x14ac:dyDescent="0.3">
      <c r="A505" s="15" t="s">
        <v>119</v>
      </c>
      <c r="B505" s="15" t="s">
        <v>19</v>
      </c>
      <c r="C505" s="15">
        <v>4633</v>
      </c>
      <c r="D505" s="15" t="s">
        <v>123</v>
      </c>
      <c r="E505" s="15" t="s">
        <v>17</v>
      </c>
      <c r="F505" s="16">
        <v>481252442.14999998</v>
      </c>
      <c r="G505" s="16">
        <v>352107820.54000002</v>
      </c>
      <c r="H505" s="16">
        <v>73.16</v>
      </c>
      <c r="I505" s="16">
        <v>400</v>
      </c>
      <c r="J505" s="16">
        <v>236.69</v>
      </c>
      <c r="K505" s="16">
        <f t="shared" si="14"/>
        <v>59.172499999999999</v>
      </c>
      <c r="L505" s="16">
        <v>721335.04</v>
      </c>
      <c r="M505" s="16">
        <v>782179.46</v>
      </c>
      <c r="N505" s="16">
        <v>108.43</v>
      </c>
      <c r="O505" s="11">
        <v>55251148.899999999</v>
      </c>
      <c r="P505" s="11">
        <v>32714552.149999999</v>
      </c>
      <c r="Q505" s="11">
        <v>0</v>
      </c>
      <c r="R505" s="11">
        <v>0</v>
      </c>
      <c r="S505" s="11">
        <v>18180401.550000001</v>
      </c>
      <c r="T505" s="11">
        <v>0</v>
      </c>
      <c r="U505" s="16">
        <v>7282372.6699999999</v>
      </c>
      <c r="V505" s="16">
        <v>2069122.15</v>
      </c>
      <c r="W505" s="10">
        <f ca="1">SUMIF(employeewise_report_16569168472!$C$1:$O$2593,D505,employeewise_report_16569168472!$O$1:$O$2593)</f>
        <v>2069122.15</v>
      </c>
      <c r="X505" s="10">
        <f t="shared" ca="1" si="15"/>
        <v>0</v>
      </c>
      <c r="Y505" s="16">
        <v>28.41</v>
      </c>
      <c r="Z505" s="16">
        <v>5213250.5199999996</v>
      </c>
      <c r="AA505" s="16">
        <v>0</v>
      </c>
      <c r="AB505" s="16">
        <v>0</v>
      </c>
      <c r="AC505" s="16">
        <v>6.23</v>
      </c>
      <c r="AD505" s="16">
        <v>1.1299999999999999</v>
      </c>
      <c r="AE505" s="16">
        <v>18.14</v>
      </c>
      <c r="AF505" s="16">
        <v>0</v>
      </c>
      <c r="AG505" s="16">
        <v>0</v>
      </c>
      <c r="AH505" s="16">
        <v>0</v>
      </c>
      <c r="AI505" s="16">
        <v>0</v>
      </c>
      <c r="AJ505" s="16">
        <v>0</v>
      </c>
      <c r="AK505" s="16">
        <v>5</v>
      </c>
      <c r="AL505" s="12">
        <v>13000</v>
      </c>
      <c r="AM505" s="12">
        <v>13000</v>
      </c>
      <c r="AN505" s="12">
        <v>0</v>
      </c>
      <c r="AO505" s="16">
        <v>0</v>
      </c>
      <c r="AP505" s="16">
        <v>0</v>
      </c>
      <c r="AQ505" s="11">
        <v>0</v>
      </c>
      <c r="AR505" s="16">
        <v>0</v>
      </c>
      <c r="AS505" s="16">
        <v>0</v>
      </c>
      <c r="AT505" s="16">
        <v>0</v>
      </c>
      <c r="AU505" s="16">
        <v>0</v>
      </c>
      <c r="AV505" s="16">
        <v>0</v>
      </c>
      <c r="AW505" s="16">
        <v>0</v>
      </c>
      <c r="AX505" s="16">
        <v>0</v>
      </c>
      <c r="AY505" s="16">
        <v>0</v>
      </c>
      <c r="AZ505" s="16">
        <v>0</v>
      </c>
    </row>
    <row r="506" spans="1:52" hidden="1" x14ac:dyDescent="0.3">
      <c r="A506" s="15" t="s">
        <v>119</v>
      </c>
      <c r="B506" s="15" t="s">
        <v>19</v>
      </c>
      <c r="C506" s="15">
        <v>4634</v>
      </c>
      <c r="D506" s="15" t="s">
        <v>122</v>
      </c>
      <c r="E506" s="15" t="s">
        <v>17</v>
      </c>
      <c r="F506" s="16">
        <v>481252442.14999998</v>
      </c>
      <c r="G506" s="16">
        <v>352107820.54000002</v>
      </c>
      <c r="H506" s="16">
        <v>73.16</v>
      </c>
      <c r="I506" s="16">
        <v>400</v>
      </c>
      <c r="J506" s="16">
        <v>236.69</v>
      </c>
      <c r="K506" s="16">
        <f t="shared" si="14"/>
        <v>59.172499999999999</v>
      </c>
      <c r="L506" s="16">
        <v>721335.04</v>
      </c>
      <c r="M506" s="16">
        <v>782179.46</v>
      </c>
      <c r="N506" s="16">
        <v>108.43</v>
      </c>
      <c r="O506" s="11">
        <v>55251148.899999999</v>
      </c>
      <c r="P506" s="11">
        <v>32714552.149999999</v>
      </c>
      <c r="Q506" s="11">
        <v>0</v>
      </c>
      <c r="R506" s="11">
        <v>0</v>
      </c>
      <c r="S506" s="11">
        <v>18180401.550000001</v>
      </c>
      <c r="T506" s="11">
        <v>0</v>
      </c>
      <c r="U506" s="16">
        <v>7282372.6699999999</v>
      </c>
      <c r="V506" s="16">
        <v>4867860.2699999996</v>
      </c>
      <c r="W506" s="10">
        <f ca="1">SUMIF(employeewise_report_16569168472!$C$1:$O$2593,D506,employeewise_report_16569168472!$O$1:$O$2593)</f>
        <v>4867860.2699999996</v>
      </c>
      <c r="X506" s="10">
        <f t="shared" ca="1" si="15"/>
        <v>0</v>
      </c>
      <c r="Y506" s="16">
        <v>66.84</v>
      </c>
      <c r="Z506" s="16">
        <v>2414512.4</v>
      </c>
      <c r="AA506" s="16">
        <v>0</v>
      </c>
      <c r="AB506" s="16">
        <v>0</v>
      </c>
      <c r="AC506" s="16">
        <v>6.23</v>
      </c>
      <c r="AD506" s="16">
        <v>2.75</v>
      </c>
      <c r="AE506" s="16">
        <v>44.14</v>
      </c>
      <c r="AF506" s="16">
        <v>0</v>
      </c>
      <c r="AG506" s="16">
        <v>0</v>
      </c>
      <c r="AH506" s="16">
        <v>0</v>
      </c>
      <c r="AI506" s="16">
        <v>0</v>
      </c>
      <c r="AJ506" s="16">
        <v>0</v>
      </c>
      <c r="AK506" s="16">
        <v>6</v>
      </c>
      <c r="AL506" s="16">
        <v>68000</v>
      </c>
      <c r="AM506" s="16">
        <v>68000</v>
      </c>
      <c r="AN506" s="16">
        <v>850</v>
      </c>
      <c r="AO506" s="16">
        <v>1.25</v>
      </c>
      <c r="AP506" s="16">
        <v>660</v>
      </c>
      <c r="AQ506" s="16">
        <v>0</v>
      </c>
      <c r="AR506" s="16">
        <v>0</v>
      </c>
      <c r="AS506" s="16">
        <v>0</v>
      </c>
      <c r="AT506" s="16">
        <v>0</v>
      </c>
      <c r="AU506" s="16">
        <v>0</v>
      </c>
      <c r="AV506" s="16">
        <v>0</v>
      </c>
      <c r="AW506" s="16">
        <v>0</v>
      </c>
      <c r="AX506" s="16">
        <v>0</v>
      </c>
      <c r="AY506" s="16">
        <v>0</v>
      </c>
      <c r="AZ506" s="16">
        <v>1510</v>
      </c>
    </row>
    <row r="507" spans="1:52" hidden="1" x14ac:dyDescent="0.3">
      <c r="A507" s="15" t="s">
        <v>119</v>
      </c>
      <c r="B507" s="15" t="s">
        <v>19</v>
      </c>
      <c r="C507" s="15">
        <v>4636</v>
      </c>
      <c r="D507" s="15" t="s">
        <v>143</v>
      </c>
      <c r="E507" s="15" t="s">
        <v>17</v>
      </c>
      <c r="F507" s="16">
        <v>481252442.14999998</v>
      </c>
      <c r="G507" s="16">
        <v>352107820.54000002</v>
      </c>
      <c r="H507" s="16">
        <v>73.16</v>
      </c>
      <c r="I507" s="16">
        <v>400</v>
      </c>
      <c r="J507" s="16">
        <v>236.69</v>
      </c>
      <c r="K507" s="16">
        <f t="shared" si="14"/>
        <v>59.172499999999999</v>
      </c>
      <c r="L507" s="16">
        <v>721335.04</v>
      </c>
      <c r="M507" s="16">
        <v>782179.46</v>
      </c>
      <c r="N507" s="16">
        <v>108.43</v>
      </c>
      <c r="O507" s="11">
        <v>55251148.899999999</v>
      </c>
      <c r="P507" s="11">
        <v>32714552.149999999</v>
      </c>
      <c r="Q507" s="11">
        <v>0</v>
      </c>
      <c r="R507" s="11">
        <v>0</v>
      </c>
      <c r="S507" s="11">
        <v>18180401.550000001</v>
      </c>
      <c r="T507" s="11">
        <v>0</v>
      </c>
      <c r="U507" s="16">
        <v>849355.27</v>
      </c>
      <c r="V507" s="16">
        <v>204272.5</v>
      </c>
      <c r="W507" s="10">
        <f ca="1">SUMIF(employeewise_report_16569168472!$C$1:$O$2593,D507,employeewise_report_16569168472!$O$1:$O$2593)</f>
        <v>204272.5</v>
      </c>
      <c r="X507" s="10">
        <f t="shared" ca="1" si="15"/>
        <v>0</v>
      </c>
      <c r="Y507" s="16">
        <v>24.05</v>
      </c>
      <c r="Z507" s="16">
        <v>645082.77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0</v>
      </c>
      <c r="AJ507" s="16">
        <v>0</v>
      </c>
      <c r="AK507" s="16">
        <v>3</v>
      </c>
      <c r="AL507" s="12">
        <v>12000</v>
      </c>
      <c r="AM507" s="12">
        <v>12000</v>
      </c>
      <c r="AN507" s="12">
        <v>0</v>
      </c>
      <c r="AO507" s="16">
        <v>0</v>
      </c>
      <c r="AP507" s="16">
        <v>0</v>
      </c>
      <c r="AQ507" s="11">
        <v>0</v>
      </c>
      <c r="AR507" s="16">
        <v>0</v>
      </c>
      <c r="AS507" s="16">
        <v>0</v>
      </c>
      <c r="AT507" s="16">
        <v>0</v>
      </c>
      <c r="AU507" s="16">
        <v>0</v>
      </c>
      <c r="AV507" s="16">
        <v>0</v>
      </c>
      <c r="AW507" s="16">
        <v>0</v>
      </c>
      <c r="AX507" s="16">
        <v>0</v>
      </c>
      <c r="AY507" s="16">
        <v>0</v>
      </c>
      <c r="AZ507" s="16">
        <v>0</v>
      </c>
    </row>
    <row r="508" spans="1:52" hidden="1" x14ac:dyDescent="0.3">
      <c r="A508" s="15" t="s">
        <v>119</v>
      </c>
      <c r="B508" s="15" t="s">
        <v>19</v>
      </c>
      <c r="C508" s="15">
        <v>4637</v>
      </c>
      <c r="D508" s="15" t="s">
        <v>120</v>
      </c>
      <c r="E508" s="15" t="s">
        <v>17</v>
      </c>
      <c r="F508" s="16">
        <v>481252442.14999998</v>
      </c>
      <c r="G508" s="16">
        <v>352107820.54000002</v>
      </c>
      <c r="H508" s="16">
        <v>73.16</v>
      </c>
      <c r="I508" s="16">
        <v>400</v>
      </c>
      <c r="J508" s="16">
        <v>236.69</v>
      </c>
      <c r="K508" s="16">
        <f t="shared" si="14"/>
        <v>59.172499999999999</v>
      </c>
      <c r="L508" s="16">
        <v>721335.04</v>
      </c>
      <c r="M508" s="16">
        <v>782179.46</v>
      </c>
      <c r="N508" s="16">
        <v>108.43</v>
      </c>
      <c r="O508" s="11">
        <v>55251148.899999999</v>
      </c>
      <c r="P508" s="11">
        <v>32714552.149999999</v>
      </c>
      <c r="Q508" s="11">
        <v>0</v>
      </c>
      <c r="R508" s="11">
        <v>0</v>
      </c>
      <c r="S508" s="11">
        <v>18180401.550000001</v>
      </c>
      <c r="T508" s="11">
        <v>0</v>
      </c>
      <c r="U508" s="16">
        <v>7282372.6699999999</v>
      </c>
      <c r="V508" s="16">
        <v>2966327.13</v>
      </c>
      <c r="W508" s="10">
        <f ca="1">SUMIF(employeewise_report_16569168472!$C$1:$O$2593,D508,employeewise_report_16569168472!$O$1:$O$2593)</f>
        <v>2966327.1300000004</v>
      </c>
      <c r="X508" s="10">
        <f t="shared" ca="1" si="15"/>
        <v>0</v>
      </c>
      <c r="Y508" s="16">
        <v>40.729999999999997</v>
      </c>
      <c r="Z508" s="16">
        <v>4316045.54</v>
      </c>
      <c r="AA508" s="16">
        <v>0</v>
      </c>
      <c r="AB508" s="16">
        <v>0</v>
      </c>
      <c r="AC508" s="16">
        <v>6.23</v>
      </c>
      <c r="AD508" s="16">
        <v>1.2</v>
      </c>
      <c r="AE508" s="16">
        <v>19.260000000000002</v>
      </c>
      <c r="AF508" s="16">
        <v>0</v>
      </c>
      <c r="AG508" s="16">
        <v>0</v>
      </c>
      <c r="AH508" s="16">
        <v>0</v>
      </c>
      <c r="AI508" s="16">
        <v>0</v>
      </c>
      <c r="AJ508" s="16">
        <v>0</v>
      </c>
      <c r="AK508" s="16">
        <v>2</v>
      </c>
      <c r="AL508" s="12">
        <v>12000</v>
      </c>
      <c r="AM508" s="12">
        <v>12000</v>
      </c>
      <c r="AN508" s="12">
        <v>0</v>
      </c>
      <c r="AO508" s="16">
        <v>0</v>
      </c>
      <c r="AP508" s="16">
        <v>0</v>
      </c>
      <c r="AQ508" s="11">
        <v>0</v>
      </c>
      <c r="AR508" s="16">
        <v>0</v>
      </c>
      <c r="AS508" s="16">
        <v>0</v>
      </c>
      <c r="AT508" s="16">
        <v>0</v>
      </c>
      <c r="AU508" s="16">
        <v>0</v>
      </c>
      <c r="AV508" s="16">
        <v>0</v>
      </c>
      <c r="AW508" s="16">
        <v>0</v>
      </c>
      <c r="AX508" s="16">
        <v>0</v>
      </c>
      <c r="AY508" s="16">
        <v>0</v>
      </c>
      <c r="AZ508" s="16">
        <v>0</v>
      </c>
    </row>
    <row r="509" spans="1:52" hidden="1" x14ac:dyDescent="0.3">
      <c r="A509" s="13" t="s">
        <v>150</v>
      </c>
      <c r="B509" s="13" t="s">
        <v>19</v>
      </c>
      <c r="C509" s="13">
        <v>4638</v>
      </c>
      <c r="D509" s="13" t="s">
        <v>158</v>
      </c>
      <c r="E509" s="13" t="s">
        <v>17</v>
      </c>
      <c r="F509" s="14">
        <v>231221370.13</v>
      </c>
      <c r="G509" s="14">
        <v>154209638.41</v>
      </c>
      <c r="H509" s="14">
        <v>66.69</v>
      </c>
      <c r="I509" s="14">
        <v>175</v>
      </c>
      <c r="J509" s="14">
        <v>127.37</v>
      </c>
      <c r="K509" s="14">
        <f t="shared" si="14"/>
        <v>72.782857142857139</v>
      </c>
      <c r="L509" s="14">
        <v>527768.15</v>
      </c>
      <c r="M509" s="14">
        <v>782183.71</v>
      </c>
      <c r="N509" s="14">
        <v>148.21</v>
      </c>
      <c r="O509" s="11">
        <v>28058472.850000001</v>
      </c>
      <c r="P509" s="11">
        <v>16170287.91</v>
      </c>
      <c r="Q509" s="11">
        <v>0</v>
      </c>
      <c r="R509" s="11">
        <v>0</v>
      </c>
      <c r="S509" s="11">
        <v>13421771.26</v>
      </c>
      <c r="T509" s="11">
        <v>0</v>
      </c>
      <c r="U509" s="14">
        <v>14564631.76</v>
      </c>
      <c r="V509" s="14">
        <v>3077575.21</v>
      </c>
      <c r="W509" s="10">
        <f ca="1">SUMIF(employeewise_report_16569168472!$C$1:$O$2593,D509,employeewise_report_16569168472!$O$1:$O$2593)</f>
        <v>3077575.2100000004</v>
      </c>
      <c r="X509" s="10">
        <f t="shared" ca="1" si="15"/>
        <v>0</v>
      </c>
      <c r="Y509" s="14">
        <v>21.13</v>
      </c>
      <c r="Z509" s="14">
        <v>11487056.550000001</v>
      </c>
      <c r="AA509" s="14">
        <v>0</v>
      </c>
      <c r="AB509" s="14">
        <v>0</v>
      </c>
      <c r="AC509" s="14">
        <v>11.66</v>
      </c>
      <c r="AD509" s="14">
        <v>1.92</v>
      </c>
      <c r="AE509" s="14">
        <v>16.47</v>
      </c>
      <c r="AF509" s="14">
        <v>0</v>
      </c>
      <c r="AG509" s="14">
        <v>0</v>
      </c>
      <c r="AH509" s="14">
        <v>0</v>
      </c>
      <c r="AI509" s="14">
        <v>0</v>
      </c>
      <c r="AJ509" s="14">
        <v>0</v>
      </c>
      <c r="AK509" s="14">
        <v>4</v>
      </c>
      <c r="AL509" s="12">
        <v>27000</v>
      </c>
      <c r="AM509" s="12">
        <v>27000</v>
      </c>
      <c r="AN509" s="12">
        <v>270</v>
      </c>
      <c r="AO509" s="14">
        <v>1</v>
      </c>
      <c r="AP509" s="14">
        <v>0</v>
      </c>
      <c r="AQ509" s="11">
        <v>0</v>
      </c>
      <c r="AR509" s="14">
        <v>0</v>
      </c>
      <c r="AS509" s="14">
        <v>0</v>
      </c>
      <c r="AT509" s="14">
        <v>0</v>
      </c>
      <c r="AU509" s="14">
        <v>0</v>
      </c>
      <c r="AV509" s="14">
        <v>0</v>
      </c>
      <c r="AW509" s="14">
        <v>0</v>
      </c>
      <c r="AX509" s="14">
        <v>0</v>
      </c>
      <c r="AY509" s="14">
        <v>0</v>
      </c>
      <c r="AZ509" s="14">
        <v>270</v>
      </c>
    </row>
    <row r="510" spans="1:52" hidden="1" x14ac:dyDescent="0.3">
      <c r="A510" s="13" t="s">
        <v>150</v>
      </c>
      <c r="B510" s="13" t="s">
        <v>19</v>
      </c>
      <c r="C510" s="13">
        <v>4639</v>
      </c>
      <c r="D510" s="13" t="s">
        <v>156</v>
      </c>
      <c r="E510" s="13" t="s">
        <v>17</v>
      </c>
      <c r="F510" s="14">
        <v>231221370.13</v>
      </c>
      <c r="G510" s="14">
        <v>154209638.41</v>
      </c>
      <c r="H510" s="14">
        <v>66.69</v>
      </c>
      <c r="I510" s="14">
        <v>175</v>
      </c>
      <c r="J510" s="14">
        <v>127.37</v>
      </c>
      <c r="K510" s="14">
        <f t="shared" si="14"/>
        <v>72.782857142857139</v>
      </c>
      <c r="L510" s="14">
        <v>527768.15</v>
      </c>
      <c r="M510" s="14">
        <v>782183.71</v>
      </c>
      <c r="N510" s="14">
        <v>148.21</v>
      </c>
      <c r="O510" s="11">
        <v>28058472.850000001</v>
      </c>
      <c r="P510" s="11">
        <v>16170287.91</v>
      </c>
      <c r="Q510" s="11">
        <v>0</v>
      </c>
      <c r="R510" s="11">
        <v>0</v>
      </c>
      <c r="S510" s="11">
        <v>13421771.26</v>
      </c>
      <c r="T510" s="11">
        <v>0</v>
      </c>
      <c r="U510" s="14">
        <v>14564631.76</v>
      </c>
      <c r="V510" s="14">
        <v>2995807.58</v>
      </c>
      <c r="W510" s="10">
        <f ca="1">SUMIF(employeewise_report_16569168472!$C$1:$O$2593,D510,employeewise_report_16569168472!$O$1:$O$2593)</f>
        <v>2995807.58</v>
      </c>
      <c r="X510" s="10">
        <f t="shared" ca="1" si="15"/>
        <v>0</v>
      </c>
      <c r="Y510" s="14">
        <v>20.57</v>
      </c>
      <c r="Z510" s="14">
        <v>11568824.18</v>
      </c>
      <c r="AA510" s="14">
        <v>0</v>
      </c>
      <c r="AB510" s="14">
        <v>0</v>
      </c>
      <c r="AC510" s="14">
        <v>11.66</v>
      </c>
      <c r="AD510" s="14">
        <v>2.4900000000000002</v>
      </c>
      <c r="AE510" s="14">
        <v>21.36</v>
      </c>
      <c r="AF510" s="14">
        <v>0</v>
      </c>
      <c r="AG510" s="14">
        <v>0</v>
      </c>
      <c r="AH510" s="14">
        <v>0</v>
      </c>
      <c r="AI510" s="14">
        <v>0</v>
      </c>
      <c r="AJ510" s="14">
        <v>0</v>
      </c>
      <c r="AK510" s="14" t="s">
        <v>654</v>
      </c>
      <c r="AL510" s="12">
        <v>0</v>
      </c>
      <c r="AM510" s="12">
        <v>0</v>
      </c>
      <c r="AN510" s="12">
        <v>0</v>
      </c>
      <c r="AO510" s="14">
        <v>0</v>
      </c>
      <c r="AP510" s="14">
        <v>0</v>
      </c>
      <c r="AQ510" s="11">
        <v>0</v>
      </c>
      <c r="AR510" s="14">
        <v>0</v>
      </c>
      <c r="AS510" s="14">
        <v>0</v>
      </c>
      <c r="AT510" s="14">
        <v>0</v>
      </c>
      <c r="AU510" s="14">
        <v>0</v>
      </c>
      <c r="AV510" s="14">
        <v>0</v>
      </c>
      <c r="AW510" s="14">
        <v>0</v>
      </c>
      <c r="AX510" s="14">
        <v>0</v>
      </c>
      <c r="AY510" s="14">
        <v>0</v>
      </c>
      <c r="AZ510" s="14">
        <v>0</v>
      </c>
    </row>
    <row r="511" spans="1:52" hidden="1" x14ac:dyDescent="0.3">
      <c r="A511" s="9" t="s">
        <v>459</v>
      </c>
      <c r="B511" s="9" t="s">
        <v>19</v>
      </c>
      <c r="C511" s="9">
        <v>4640</v>
      </c>
      <c r="D511" s="9" t="s">
        <v>460</v>
      </c>
      <c r="E511" s="9" t="s">
        <v>17</v>
      </c>
      <c r="F511" s="10">
        <v>371203880.19999999</v>
      </c>
      <c r="G511" s="10">
        <v>304875395.93000001</v>
      </c>
      <c r="H511" s="10">
        <v>82.13</v>
      </c>
      <c r="I511" s="10">
        <v>260</v>
      </c>
      <c r="J511" s="10">
        <v>201.96</v>
      </c>
      <c r="K511" s="10">
        <f t="shared" si="14"/>
        <v>77.676923076923075</v>
      </c>
      <c r="L511" s="10">
        <v>884289</v>
      </c>
      <c r="M511" s="10">
        <v>498796</v>
      </c>
      <c r="N511" s="10">
        <v>56.41</v>
      </c>
      <c r="O511" s="11">
        <v>38807640.07</v>
      </c>
      <c r="P511" s="11">
        <v>31342384.27</v>
      </c>
      <c r="Q511" s="11">
        <v>85</v>
      </c>
      <c r="R511" s="11">
        <v>0</v>
      </c>
      <c r="S511" s="11">
        <v>17142369.280000001</v>
      </c>
      <c r="T511" s="11">
        <v>0</v>
      </c>
      <c r="U511" s="10">
        <v>5785751.2800000003</v>
      </c>
      <c r="V511" s="10">
        <v>1789821</v>
      </c>
      <c r="W511" s="10">
        <f ca="1">SUMIF(employeewise_report_16569168472!$C$1:$O$2593,D511,employeewise_report_16569168472!$O$1:$O$2593)</f>
        <v>1789821</v>
      </c>
      <c r="X511" s="10">
        <f t="shared" ca="1" si="15"/>
        <v>0</v>
      </c>
      <c r="Y511" s="10">
        <v>30.93</v>
      </c>
      <c r="Z511" s="10">
        <v>3995930.28</v>
      </c>
      <c r="AA511" s="10">
        <v>0</v>
      </c>
      <c r="AB511" s="10">
        <v>0</v>
      </c>
      <c r="AC511" s="10">
        <v>4.18</v>
      </c>
      <c r="AD511" s="10">
        <v>0.98</v>
      </c>
      <c r="AE511" s="10">
        <v>23.44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2</v>
      </c>
      <c r="AL511" s="12">
        <v>15000</v>
      </c>
      <c r="AM511" s="12">
        <v>15000</v>
      </c>
      <c r="AN511" s="12">
        <v>0</v>
      </c>
      <c r="AO511" s="10">
        <v>0</v>
      </c>
      <c r="AP511" s="10">
        <v>0</v>
      </c>
      <c r="AQ511" s="11">
        <v>847.98</v>
      </c>
      <c r="AR511" s="10">
        <v>0</v>
      </c>
      <c r="AS511" s="10">
        <v>0</v>
      </c>
      <c r="AT511" s="10">
        <v>0</v>
      </c>
      <c r="AU511" s="10">
        <v>0</v>
      </c>
      <c r="AV511" s="10">
        <v>0</v>
      </c>
      <c r="AW511" s="10">
        <v>0</v>
      </c>
      <c r="AX511" s="10">
        <v>0</v>
      </c>
      <c r="AY511" s="10">
        <v>0</v>
      </c>
      <c r="AZ511" s="10">
        <v>847.98</v>
      </c>
    </row>
    <row r="512" spans="1:52" x14ac:dyDescent="0.3">
      <c r="O512" s="20"/>
      <c r="P512" s="20"/>
      <c r="Q512" s="20"/>
      <c r="R512" s="20"/>
      <c r="S512" s="20"/>
      <c r="T512" s="20"/>
      <c r="AQ512" s="20"/>
    </row>
    <row r="513" spans="15:43" x14ac:dyDescent="0.3">
      <c r="O513" s="20"/>
      <c r="P513" s="20"/>
      <c r="Q513" s="20"/>
      <c r="R513" s="20"/>
      <c r="S513" s="20"/>
      <c r="T513" s="20"/>
      <c r="AQ513" s="20"/>
    </row>
    <row r="514" spans="15:43" x14ac:dyDescent="0.3">
      <c r="O514" s="20"/>
      <c r="P514" s="20"/>
      <c r="Q514" s="20"/>
      <c r="R514" s="20"/>
      <c r="S514" s="20"/>
      <c r="T514" s="20"/>
      <c r="AQ514" s="20"/>
    </row>
    <row r="515" spans="15:43" x14ac:dyDescent="0.3">
      <c r="O515" s="20"/>
      <c r="P515" s="20"/>
      <c r="Q515" s="20"/>
      <c r="R515" s="20"/>
      <c r="S515" s="20"/>
      <c r="T515" s="20"/>
      <c r="AQ515" s="20"/>
    </row>
    <row r="516" spans="15:43" x14ac:dyDescent="0.3">
      <c r="O516" s="20"/>
      <c r="P516" s="20"/>
      <c r="Q516" s="20"/>
      <c r="R516" s="20"/>
      <c r="S516" s="20"/>
      <c r="T516" s="20"/>
      <c r="AQ516" s="20"/>
    </row>
    <row r="517" spans="15:43" x14ac:dyDescent="0.3">
      <c r="O517" s="20"/>
      <c r="P517" s="20"/>
      <c r="Q517" s="20"/>
      <c r="R517" s="20"/>
      <c r="S517" s="20"/>
      <c r="T517" s="20"/>
      <c r="AQ517" s="20"/>
    </row>
    <row r="518" spans="15:43" x14ac:dyDescent="0.3">
      <c r="O518" s="20"/>
      <c r="P518" s="20"/>
      <c r="Q518" s="20"/>
      <c r="R518" s="20"/>
      <c r="S518" s="20"/>
      <c r="T518" s="20"/>
      <c r="AQ518" s="20"/>
    </row>
    <row r="519" spans="15:43" x14ac:dyDescent="0.3">
      <c r="O519" s="20"/>
      <c r="P519" s="20"/>
      <c r="Q519" s="20"/>
      <c r="R519" s="20"/>
      <c r="S519" s="20"/>
      <c r="T519" s="20"/>
      <c r="AQ519" s="20"/>
    </row>
    <row r="520" spans="15:43" x14ac:dyDescent="0.3">
      <c r="O520" s="20"/>
      <c r="P520" s="20"/>
      <c r="Q520" s="20"/>
      <c r="R520" s="20"/>
      <c r="S520" s="20"/>
      <c r="T520" s="20"/>
      <c r="AQ520" s="20"/>
    </row>
    <row r="521" spans="15:43" x14ac:dyDescent="0.3">
      <c r="O521" s="20"/>
      <c r="P521" s="20"/>
      <c r="Q521" s="20"/>
      <c r="R521" s="20"/>
      <c r="S521" s="20"/>
      <c r="T521" s="20"/>
      <c r="AQ521" s="20"/>
    </row>
    <row r="522" spans="15:43" x14ac:dyDescent="0.3">
      <c r="O522" s="20"/>
      <c r="P522" s="20"/>
      <c r="Q522" s="20"/>
      <c r="R522" s="20"/>
      <c r="S522" s="20"/>
      <c r="T522" s="20"/>
      <c r="AQ522" s="20"/>
    </row>
    <row r="523" spans="15:43" x14ac:dyDescent="0.3">
      <c r="O523" s="20"/>
      <c r="P523" s="20"/>
      <c r="Q523" s="20"/>
      <c r="R523" s="20"/>
      <c r="S523" s="20"/>
      <c r="T523" s="20"/>
      <c r="AQ523" s="20"/>
    </row>
    <row r="524" spans="15:43" x14ac:dyDescent="0.3">
      <c r="O524" s="20"/>
      <c r="P524" s="20"/>
      <c r="Q524" s="20"/>
      <c r="R524" s="20"/>
      <c r="S524" s="20"/>
      <c r="T524" s="20"/>
      <c r="AQ524" s="20"/>
    </row>
    <row r="525" spans="15:43" x14ac:dyDescent="0.3">
      <c r="O525" s="20"/>
      <c r="P525" s="20"/>
      <c r="Q525" s="20"/>
      <c r="R525" s="20"/>
      <c r="S525" s="20"/>
      <c r="T525" s="20"/>
      <c r="AQ525" s="20"/>
    </row>
    <row r="526" spans="15:43" x14ac:dyDescent="0.3">
      <c r="O526" s="20"/>
      <c r="P526" s="20"/>
      <c r="Q526" s="20"/>
      <c r="R526" s="20"/>
      <c r="S526" s="20"/>
      <c r="T526" s="20"/>
      <c r="AQ526" s="20"/>
    </row>
    <row r="527" spans="15:43" x14ac:dyDescent="0.3">
      <c r="O527" s="20"/>
      <c r="P527" s="20"/>
      <c r="Q527" s="20"/>
      <c r="R527" s="20"/>
      <c r="S527" s="20"/>
      <c r="T527" s="20"/>
      <c r="AQ527" s="20"/>
    </row>
    <row r="528" spans="15:43" x14ac:dyDescent="0.3">
      <c r="O528" s="20"/>
      <c r="P528" s="20"/>
      <c r="Q528" s="20"/>
      <c r="R528" s="20"/>
      <c r="S528" s="20"/>
      <c r="T528" s="20"/>
      <c r="AQ528" s="20"/>
    </row>
    <row r="529" spans="1:52" x14ac:dyDescent="0.3">
      <c r="A529" s="1" t="s">
        <v>422</v>
      </c>
      <c r="B529" s="1" t="s">
        <v>19</v>
      </c>
      <c r="C529" s="1">
        <v>74</v>
      </c>
      <c r="D529" s="1" t="s">
        <v>155</v>
      </c>
      <c r="E529" s="1" t="s">
        <v>17</v>
      </c>
      <c r="F529" s="3">
        <v>700885293.10000002</v>
      </c>
      <c r="G529" s="3">
        <v>605740730.62</v>
      </c>
      <c r="H529" s="1">
        <v>86.43</v>
      </c>
      <c r="I529" s="1">
        <v>630</v>
      </c>
      <c r="J529" s="1">
        <v>512.16</v>
      </c>
      <c r="K529" s="21">
        <v>81.295238095238091</v>
      </c>
      <c r="L529" s="1">
        <v>1558298.7</v>
      </c>
      <c r="M529" s="1">
        <v>1041917.11</v>
      </c>
      <c r="N529" s="1">
        <v>66.86</v>
      </c>
      <c r="O529" s="22">
        <v>79153861.75</v>
      </c>
      <c r="P529" s="22">
        <v>65493954.799999997</v>
      </c>
      <c r="Q529" s="22">
        <v>85</v>
      </c>
      <c r="R529" s="22">
        <v>0</v>
      </c>
      <c r="S529" s="22">
        <v>52278949.079999998</v>
      </c>
      <c r="T529" s="22">
        <v>0</v>
      </c>
      <c r="U529" s="1">
        <v>2702650.36</v>
      </c>
      <c r="V529" s="1">
        <v>253431.05</v>
      </c>
      <c r="W529" s="1"/>
      <c r="X529" s="1"/>
      <c r="Y529" s="1">
        <v>9.3800000000000008</v>
      </c>
      <c r="Z529" s="1">
        <v>2449219.31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17</v>
      </c>
      <c r="AL529" s="1">
        <v>84000</v>
      </c>
      <c r="AM529" s="1">
        <v>110000</v>
      </c>
      <c r="AN529" s="1">
        <v>1245</v>
      </c>
      <c r="AO529" s="1">
        <v>3.25</v>
      </c>
      <c r="AP529" s="1">
        <v>0</v>
      </c>
      <c r="AQ529" s="22">
        <v>1737.54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2982.54</v>
      </c>
    </row>
    <row r="530" spans="1:52" x14ac:dyDescent="0.3">
      <c r="A530" s="1" t="s">
        <v>150</v>
      </c>
      <c r="B530" s="1" t="s">
        <v>19</v>
      </c>
      <c r="C530" s="1">
        <v>74</v>
      </c>
      <c r="D530" s="1" t="s">
        <v>155</v>
      </c>
      <c r="E530" s="1" t="s">
        <v>17</v>
      </c>
      <c r="F530" s="3">
        <v>231221370.13</v>
      </c>
      <c r="G530" s="3">
        <v>154209638.41</v>
      </c>
      <c r="H530" s="1">
        <v>66.69</v>
      </c>
      <c r="I530" s="1">
        <v>175</v>
      </c>
      <c r="J530" s="1">
        <v>127.37</v>
      </c>
      <c r="K530" s="21">
        <v>72.782857142857139</v>
      </c>
      <c r="L530" s="1">
        <v>527768.15</v>
      </c>
      <c r="M530" s="1">
        <v>782183.71</v>
      </c>
      <c r="N530" s="1">
        <v>148.21</v>
      </c>
      <c r="O530" s="22">
        <v>28058472.850000001</v>
      </c>
      <c r="P530" s="22">
        <v>16170287.91</v>
      </c>
      <c r="Q530" s="22">
        <v>0</v>
      </c>
      <c r="R530" s="22">
        <v>0</v>
      </c>
      <c r="S530" s="22">
        <v>13421771.26</v>
      </c>
      <c r="T530" s="22">
        <v>0</v>
      </c>
      <c r="U530" s="1">
        <v>629599.37</v>
      </c>
      <c r="V530" s="1">
        <v>113234</v>
      </c>
      <c r="W530" s="1"/>
      <c r="X530" s="1"/>
      <c r="Y530" s="1">
        <v>17.989999999999998</v>
      </c>
      <c r="Z530" s="1">
        <v>516365.37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8</v>
      </c>
      <c r="AL530" s="1">
        <v>26000</v>
      </c>
      <c r="AM530" s="1">
        <v>110000</v>
      </c>
      <c r="AN530" s="1">
        <v>1245</v>
      </c>
      <c r="AO530" s="1">
        <v>3.25</v>
      </c>
      <c r="AP530" s="1">
        <v>0</v>
      </c>
      <c r="AQ530" s="22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1245</v>
      </c>
    </row>
    <row r="531" spans="1:52" x14ac:dyDescent="0.3">
      <c r="A531" s="1"/>
      <c r="B531" s="1"/>
      <c r="C531" s="1"/>
      <c r="D531" s="1"/>
      <c r="E531" s="1"/>
      <c r="F531" s="23"/>
      <c r="G531" s="23"/>
      <c r="H531" s="24"/>
      <c r="I531" s="1"/>
      <c r="J531" s="1"/>
      <c r="K531" s="21"/>
      <c r="L531" s="1"/>
      <c r="M531" s="1"/>
      <c r="N531" s="1"/>
      <c r="O531" s="22"/>
      <c r="P531" s="22"/>
      <c r="Q531" s="22"/>
      <c r="R531" s="22"/>
      <c r="S531" s="22"/>
      <c r="T531" s="22"/>
      <c r="U531" s="25">
        <f>SUBTOTAL(9,U529:U530)</f>
        <v>3332249.73</v>
      </c>
      <c r="V531" s="25">
        <f>SUBTOTAL(9,V529:V530)</f>
        <v>366665.05</v>
      </c>
      <c r="W531" s="25"/>
      <c r="X531" s="25"/>
      <c r="Y531" s="26">
        <f>+V531/U531%</f>
        <v>11.00352853806068</v>
      </c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>
        <f>SUBTOTAL(9,AL529:AL530)</f>
        <v>110000</v>
      </c>
      <c r="AM531" s="1"/>
      <c r="AN531" s="1"/>
      <c r="AO531" s="1"/>
      <c r="AP531" s="1"/>
      <c r="AQ531" s="22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x14ac:dyDescent="0.3">
      <c r="A532" s="1"/>
      <c r="B532" s="1"/>
      <c r="C532" s="1"/>
      <c r="D532" s="1"/>
      <c r="E532" s="1"/>
      <c r="F532" s="3"/>
      <c r="G532" s="3"/>
      <c r="H532" s="1"/>
      <c r="I532" s="1"/>
      <c r="J532" s="1"/>
      <c r="K532" s="21"/>
      <c r="L532" s="1"/>
      <c r="M532" s="1"/>
      <c r="N532" s="1"/>
      <c r="O532" s="22"/>
      <c r="P532" s="22"/>
      <c r="Q532" s="22"/>
      <c r="R532" s="22"/>
      <c r="S532" s="22"/>
      <c r="T532" s="2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22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x14ac:dyDescent="0.3">
      <c r="A533" s="1" t="s">
        <v>394</v>
      </c>
      <c r="B533" s="1" t="s">
        <v>19</v>
      </c>
      <c r="C533" s="1">
        <v>3720</v>
      </c>
      <c r="D533" s="1" t="s">
        <v>353</v>
      </c>
      <c r="E533" s="1" t="s">
        <v>17</v>
      </c>
      <c r="F533" s="3">
        <v>441072019</v>
      </c>
      <c r="G533" s="3">
        <v>376875881.31</v>
      </c>
      <c r="H533" s="1">
        <v>85.45</v>
      </c>
      <c r="I533" s="1">
        <v>230</v>
      </c>
      <c r="J533" s="1">
        <v>152.74</v>
      </c>
      <c r="K533" s="21">
        <v>66.408695652173918</v>
      </c>
      <c r="L533" s="1">
        <v>1113266</v>
      </c>
      <c r="M533" s="1">
        <v>1064226.56</v>
      </c>
      <c r="N533" s="1">
        <v>95.59</v>
      </c>
      <c r="O533" s="22">
        <v>46777344.350000001</v>
      </c>
      <c r="P533" s="22">
        <v>33921938.560000002</v>
      </c>
      <c r="Q533" s="22">
        <v>70</v>
      </c>
      <c r="R533" s="22">
        <v>0</v>
      </c>
      <c r="S533" s="22">
        <v>14677500.310000001</v>
      </c>
      <c r="T533" s="22">
        <v>0</v>
      </c>
      <c r="U533" s="1">
        <v>2132106.16</v>
      </c>
      <c r="V533" s="1">
        <v>-2912</v>
      </c>
      <c r="W533" s="1"/>
      <c r="X533" s="1"/>
      <c r="Y533" s="1">
        <v>-0.14000000000000001</v>
      </c>
      <c r="Z533" s="1">
        <v>2135018.16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1</v>
      </c>
      <c r="AL533" s="1">
        <v>142000</v>
      </c>
      <c r="AM533" s="1">
        <v>284000</v>
      </c>
      <c r="AN533" s="1">
        <v>3420</v>
      </c>
      <c r="AO533" s="1">
        <v>5.5</v>
      </c>
      <c r="AP533" s="1">
        <v>0</v>
      </c>
      <c r="AQ533" s="22">
        <v>2284.38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5704.38</v>
      </c>
    </row>
    <row r="534" spans="1:52" x14ac:dyDescent="0.3">
      <c r="A534" s="1" t="s">
        <v>341</v>
      </c>
      <c r="B534" s="1" t="s">
        <v>19</v>
      </c>
      <c r="C534" s="1">
        <v>3720</v>
      </c>
      <c r="D534" s="1" t="s">
        <v>353</v>
      </c>
      <c r="E534" s="1" t="s">
        <v>17</v>
      </c>
      <c r="F534" s="3">
        <v>604018563.87</v>
      </c>
      <c r="G534" s="3">
        <v>527444926.58999997</v>
      </c>
      <c r="H534" s="1">
        <v>87.32</v>
      </c>
      <c r="I534" s="1">
        <v>340</v>
      </c>
      <c r="J534" s="1">
        <v>307.57</v>
      </c>
      <c r="K534" s="21">
        <v>90.461764705882359</v>
      </c>
      <c r="L534" s="1">
        <v>1304576</v>
      </c>
      <c r="M534" s="1">
        <v>1410762.97</v>
      </c>
      <c r="N534" s="1">
        <v>108.14</v>
      </c>
      <c r="O534" s="22">
        <v>66385676.229999997</v>
      </c>
      <c r="P534" s="22">
        <v>52064575.880000003</v>
      </c>
      <c r="Q534" s="22">
        <v>70</v>
      </c>
      <c r="R534" s="22">
        <v>0</v>
      </c>
      <c r="S534" s="22">
        <v>24344317.079999998</v>
      </c>
      <c r="T534" s="22">
        <v>0</v>
      </c>
      <c r="U534" s="1">
        <v>32142597</v>
      </c>
      <c r="V534" s="1">
        <v>27128029.100000001</v>
      </c>
      <c r="W534" s="1"/>
      <c r="X534" s="1"/>
      <c r="Y534" s="1">
        <v>84.4</v>
      </c>
      <c r="Z534" s="1">
        <v>5014567.9000000004</v>
      </c>
      <c r="AA534" s="1">
        <v>0</v>
      </c>
      <c r="AB534" s="1">
        <v>0</v>
      </c>
      <c r="AC534" s="1">
        <v>18.77</v>
      </c>
      <c r="AD534" s="1">
        <v>17.39</v>
      </c>
      <c r="AE534" s="1">
        <v>92.65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26</v>
      </c>
      <c r="AL534" s="1">
        <v>142000</v>
      </c>
      <c r="AM534" s="1">
        <v>284000</v>
      </c>
      <c r="AN534" s="1">
        <v>3420</v>
      </c>
      <c r="AO534" s="1">
        <v>5.5</v>
      </c>
      <c r="AP534" s="1">
        <v>2805</v>
      </c>
      <c r="AQ534" s="22">
        <v>2470.5500000000002</v>
      </c>
      <c r="AR534" s="1">
        <v>3300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11995.55</v>
      </c>
    </row>
    <row r="535" spans="1:52" x14ac:dyDescent="0.3">
      <c r="A535" s="1"/>
      <c r="B535" s="1"/>
      <c r="C535" s="1"/>
      <c r="D535" s="1"/>
      <c r="E535" s="1"/>
      <c r="F535" s="3"/>
      <c r="G535" s="3"/>
      <c r="H535" s="1"/>
      <c r="I535" s="1"/>
      <c r="J535" s="1"/>
      <c r="K535" s="21"/>
      <c r="L535" s="1"/>
      <c r="M535" s="1"/>
      <c r="N535" s="1"/>
      <c r="O535" s="22"/>
      <c r="P535" s="22"/>
      <c r="Q535" s="22"/>
      <c r="R535" s="22"/>
      <c r="S535" s="22"/>
      <c r="T535" s="22"/>
      <c r="U535" s="25">
        <f>SUBTOTAL(9,U533:U534)</f>
        <v>34274703.159999996</v>
      </c>
      <c r="V535" s="25">
        <f>SUBTOTAL(9,V533:V534)</f>
        <v>27125117.100000001</v>
      </c>
      <c r="W535" s="25"/>
      <c r="X535" s="25"/>
      <c r="Y535" s="26">
        <f>+V535/U535%</f>
        <v>79.140341415578291</v>
      </c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22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x14ac:dyDescent="0.3">
      <c r="A536" s="1"/>
      <c r="B536" s="1"/>
      <c r="C536" s="1"/>
      <c r="D536" s="1"/>
      <c r="E536" s="1"/>
      <c r="F536" s="3"/>
      <c r="G536" s="3"/>
      <c r="H536" s="1"/>
      <c r="I536" s="1"/>
      <c r="J536" s="1"/>
      <c r="K536" s="21"/>
      <c r="L536" s="1"/>
      <c r="M536" s="1"/>
      <c r="N536" s="1"/>
      <c r="O536" s="22"/>
      <c r="P536" s="22"/>
      <c r="Q536" s="22"/>
      <c r="R536" s="22"/>
      <c r="S536" s="22"/>
      <c r="T536" s="2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22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x14ac:dyDescent="0.3">
      <c r="A537" s="1" t="s">
        <v>56</v>
      </c>
      <c r="B537" s="1" t="s">
        <v>19</v>
      </c>
      <c r="C537" s="1">
        <v>4371</v>
      </c>
      <c r="D537" s="1" t="s">
        <v>57</v>
      </c>
      <c r="E537" s="1" t="s">
        <v>60</v>
      </c>
      <c r="F537" s="3">
        <v>196132287</v>
      </c>
      <c r="G537" s="3">
        <v>199876752.53</v>
      </c>
      <c r="H537" s="1">
        <v>101.91</v>
      </c>
      <c r="I537" s="1">
        <v>190</v>
      </c>
      <c r="J537" s="1">
        <v>172.19</v>
      </c>
      <c r="K537" s="21">
        <v>90.626315789473693</v>
      </c>
      <c r="L537" s="1">
        <v>410537.4</v>
      </c>
      <c r="M537" s="1">
        <v>528275.93000000005</v>
      </c>
      <c r="N537" s="1">
        <v>128.68</v>
      </c>
      <c r="O537" s="22">
        <v>24531939.059999999</v>
      </c>
      <c r="P537" s="22">
        <v>21308817.710000001</v>
      </c>
      <c r="Q537" s="22">
        <v>85</v>
      </c>
      <c r="R537" s="22">
        <v>0</v>
      </c>
      <c r="S537" s="22">
        <v>1100592</v>
      </c>
      <c r="T537" s="22">
        <v>0</v>
      </c>
      <c r="U537" s="1">
        <v>3105601.8</v>
      </c>
      <c r="V537" s="1">
        <v>1652615.81</v>
      </c>
      <c r="W537" s="1"/>
      <c r="X537" s="1"/>
      <c r="Y537" s="1">
        <v>53.21</v>
      </c>
      <c r="Z537" s="1">
        <v>1452985.99</v>
      </c>
      <c r="AA537" s="1">
        <v>0</v>
      </c>
      <c r="AB537" s="1">
        <v>0</v>
      </c>
      <c r="AC537" s="1">
        <v>3.18</v>
      </c>
      <c r="AD537" s="1">
        <v>1.33</v>
      </c>
      <c r="AE537" s="1">
        <v>41.82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3</v>
      </c>
      <c r="AL537" s="1">
        <v>9000</v>
      </c>
      <c r="AM537" s="1">
        <v>9000</v>
      </c>
      <c r="AN537" s="1">
        <v>0</v>
      </c>
      <c r="AO537" s="1">
        <v>0</v>
      </c>
      <c r="AP537" s="1">
        <v>0</v>
      </c>
      <c r="AQ537" s="22">
        <v>1042.32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1042.32</v>
      </c>
    </row>
    <row r="538" spans="1:52" x14ac:dyDescent="0.3">
      <c r="A538" s="1" t="s">
        <v>56</v>
      </c>
      <c r="B538" s="1" t="s">
        <v>19</v>
      </c>
      <c r="C538" s="1">
        <v>4602</v>
      </c>
      <c r="D538" s="1" t="s">
        <v>57</v>
      </c>
      <c r="E538" s="1" t="s">
        <v>17</v>
      </c>
      <c r="F538" s="3">
        <v>196132287</v>
      </c>
      <c r="G538" s="3">
        <v>199876752.53</v>
      </c>
      <c r="H538" s="1">
        <v>101.91</v>
      </c>
      <c r="I538" s="1">
        <v>190</v>
      </c>
      <c r="J538" s="1">
        <v>172.19</v>
      </c>
      <c r="K538" s="21">
        <v>90.626315789473693</v>
      </c>
      <c r="L538" s="1">
        <v>410537.4</v>
      </c>
      <c r="M538" s="1">
        <v>528275.93000000005</v>
      </c>
      <c r="N538" s="1">
        <v>128.68</v>
      </c>
      <c r="O538" s="22">
        <v>24531939.059999999</v>
      </c>
      <c r="P538" s="22">
        <v>21308817.710000001</v>
      </c>
      <c r="Q538" s="22">
        <v>85</v>
      </c>
      <c r="R538" s="22">
        <v>0</v>
      </c>
      <c r="S538" s="22">
        <v>1100592</v>
      </c>
      <c r="T538" s="22">
        <v>0</v>
      </c>
      <c r="U538" s="1">
        <v>8767746.2599999998</v>
      </c>
      <c r="V538" s="1">
        <v>10081791.699999999</v>
      </c>
      <c r="W538" s="1"/>
      <c r="X538" s="1"/>
      <c r="Y538" s="1">
        <v>114.99</v>
      </c>
      <c r="Z538" s="1">
        <v>0</v>
      </c>
      <c r="AA538" s="1">
        <v>0</v>
      </c>
      <c r="AB538" s="1">
        <v>0</v>
      </c>
      <c r="AC538" s="1">
        <v>8.35</v>
      </c>
      <c r="AD538" s="1">
        <v>7.61</v>
      </c>
      <c r="AE538" s="1">
        <v>91.14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8</v>
      </c>
      <c r="AL538" s="1">
        <v>40000</v>
      </c>
      <c r="AM538" s="1">
        <v>40000</v>
      </c>
      <c r="AN538" s="1">
        <v>250</v>
      </c>
      <c r="AO538" s="1">
        <v>1</v>
      </c>
      <c r="AP538" s="1">
        <v>2420</v>
      </c>
      <c r="AQ538" s="22">
        <v>1824.06</v>
      </c>
      <c r="AR538" s="1">
        <v>2200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6694.06</v>
      </c>
    </row>
    <row r="539" spans="1:52" x14ac:dyDescent="0.3">
      <c r="U539" s="28">
        <f>SUBTOTAL(9,U537:U538)</f>
        <v>11873348.059999999</v>
      </c>
      <c r="V539" s="28">
        <f>SUBTOTAL(9,V537:V538)</f>
        <v>11734407.51</v>
      </c>
      <c r="W539" s="28"/>
      <c r="X539" s="28"/>
      <c r="Y539" s="29">
        <f>+V539/U539%</f>
        <v>98.829811530009181</v>
      </c>
    </row>
  </sheetData>
  <autoFilter ref="A1:AZ511">
    <filterColumn colId="3">
      <colorFilter dxfId="1"/>
    </filterColumn>
    <filterColumn colId="23">
      <filters>
        <filter val="-1,00,81,792"/>
        <filter val="-1,13,234"/>
        <filter val="-11,356"/>
        <filter val="-14,270"/>
        <filter val="-15,233"/>
        <filter val="-16,52,616"/>
        <filter val="-2,53,431"/>
        <filter val="-2,71,28,029"/>
        <filter val="2,912"/>
        <filter val="-21,122"/>
        <filter val="-22,141"/>
        <filter val="28,86,575"/>
        <filter val="29,43,045"/>
        <filter val="-29,721"/>
        <filter val="31,15,956"/>
        <filter val="33,46,071"/>
        <filter val="-35,851"/>
        <filter val="37,66,873"/>
        <filter val="38,17,027"/>
        <filter val="42,25,095"/>
        <filter val="-49,347"/>
        <filter val="9,270"/>
      </filters>
    </filterColumn>
  </autoFilter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3"/>
  <sheetViews>
    <sheetView topLeftCell="E2564" workbookViewId="0">
      <selection activeCell="C2" sqref="C2"/>
    </sheetView>
  </sheetViews>
  <sheetFormatPr defaultRowHeight="14.4" x14ac:dyDescent="0.3"/>
  <cols>
    <col min="1" max="1" width="23.6640625" bestFit="1" customWidth="1"/>
    <col min="2" max="2" width="16.44140625" bestFit="1" customWidth="1"/>
    <col min="3" max="3" width="29.77734375" bestFit="1" customWidth="1"/>
    <col min="4" max="4" width="5.88671875" bestFit="1" customWidth="1"/>
    <col min="5" max="5" width="46.88671875" bestFit="1" customWidth="1"/>
    <col min="6" max="6" width="19.109375" bestFit="1" customWidth="1"/>
    <col min="7" max="7" width="10" bestFit="1" customWidth="1"/>
    <col min="8" max="8" width="14.44140625" bestFit="1" customWidth="1"/>
    <col min="9" max="9" width="18.77734375" bestFit="1" customWidth="1"/>
    <col min="10" max="10" width="21.5546875" bestFit="1" customWidth="1"/>
    <col min="11" max="11" width="14.21875" bestFit="1" customWidth="1"/>
    <col min="12" max="12" width="11.77734375" bestFit="1" customWidth="1"/>
    <col min="13" max="13" width="11" bestFit="1" customWidth="1"/>
    <col min="14" max="14" width="14.109375" bestFit="1" customWidth="1"/>
    <col min="15" max="15" width="18.8867187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604</v>
      </c>
      <c r="O1" s="1" t="s">
        <v>13</v>
      </c>
    </row>
    <row r="2" spans="1:15" x14ac:dyDescent="0.3">
      <c r="A2" s="1" t="s">
        <v>14</v>
      </c>
      <c r="B2" s="1" t="s">
        <v>29</v>
      </c>
      <c r="C2" s="1" t="s">
        <v>38</v>
      </c>
      <c r="D2" s="1" t="s">
        <v>17</v>
      </c>
      <c r="E2" s="1" t="s">
        <v>31</v>
      </c>
      <c r="F2" s="1" t="s">
        <v>19</v>
      </c>
      <c r="G2" s="1" t="s">
        <v>20</v>
      </c>
      <c r="H2" s="1">
        <v>57.62</v>
      </c>
      <c r="I2" s="1">
        <v>5000</v>
      </c>
      <c r="J2" s="1">
        <v>288100</v>
      </c>
      <c r="K2" s="1">
        <v>322964.71000000002</v>
      </c>
      <c r="L2" s="1">
        <v>29.71</v>
      </c>
      <c r="M2" s="1">
        <v>2.82</v>
      </c>
      <c r="N2" s="2">
        <f>+L2-M2</f>
        <v>26.89</v>
      </c>
      <c r="O2" s="3">
        <v>144214.99</v>
      </c>
    </row>
    <row r="3" spans="1:15" x14ac:dyDescent="0.3">
      <c r="A3" s="1" t="s">
        <v>14</v>
      </c>
      <c r="B3" s="1" t="s">
        <v>32</v>
      </c>
      <c r="C3" s="1" t="s">
        <v>38</v>
      </c>
      <c r="D3" s="1" t="s">
        <v>17</v>
      </c>
      <c r="E3" s="1" t="s">
        <v>31</v>
      </c>
      <c r="F3" s="1" t="s">
        <v>19</v>
      </c>
      <c r="G3" s="1" t="s">
        <v>20</v>
      </c>
      <c r="H3" s="1">
        <v>317.24</v>
      </c>
      <c r="I3" s="1">
        <v>5000</v>
      </c>
      <c r="J3" s="1">
        <v>1586200</v>
      </c>
      <c r="K3" s="1">
        <v>1742637.39</v>
      </c>
      <c r="L3" s="1">
        <v>453.56</v>
      </c>
      <c r="M3" s="1">
        <v>2.74</v>
      </c>
      <c r="N3" s="2">
        <f t="shared" ref="N3:N66" si="0">+L3-M3</f>
        <v>450.82</v>
      </c>
      <c r="O3" s="3">
        <v>2472161.59</v>
      </c>
    </row>
    <row r="4" spans="1:15" x14ac:dyDescent="0.3">
      <c r="A4" s="1" t="s">
        <v>14</v>
      </c>
      <c r="B4" s="1" t="s">
        <v>33</v>
      </c>
      <c r="C4" s="1" t="s">
        <v>38</v>
      </c>
      <c r="D4" s="1" t="s">
        <v>17</v>
      </c>
      <c r="E4" s="1" t="s">
        <v>31</v>
      </c>
      <c r="F4" s="1" t="s">
        <v>19</v>
      </c>
      <c r="G4" s="1" t="s">
        <v>20</v>
      </c>
      <c r="H4" s="1">
        <v>71.430000000000007</v>
      </c>
      <c r="I4" s="1">
        <v>4500</v>
      </c>
      <c r="J4" s="1">
        <v>321435</v>
      </c>
      <c r="K4" s="1">
        <v>371253.14</v>
      </c>
      <c r="L4" s="1">
        <v>28.59</v>
      </c>
      <c r="M4" s="1">
        <v>0</v>
      </c>
      <c r="N4" s="2">
        <f t="shared" si="0"/>
        <v>28.59</v>
      </c>
      <c r="O4" s="3">
        <v>149198</v>
      </c>
    </row>
    <row r="5" spans="1:15" x14ac:dyDescent="0.3">
      <c r="A5" s="1" t="s">
        <v>14</v>
      </c>
      <c r="B5" s="1" t="s">
        <v>34</v>
      </c>
      <c r="C5" s="1" t="s">
        <v>38</v>
      </c>
      <c r="D5" s="1" t="s">
        <v>17</v>
      </c>
      <c r="E5" s="1" t="s">
        <v>31</v>
      </c>
      <c r="F5" s="1" t="s">
        <v>19</v>
      </c>
      <c r="G5" s="1" t="s">
        <v>20</v>
      </c>
      <c r="H5" s="1">
        <v>5.23</v>
      </c>
      <c r="I5" s="1">
        <v>65000</v>
      </c>
      <c r="J5" s="1">
        <v>339950</v>
      </c>
      <c r="K5" s="1">
        <v>376266.18</v>
      </c>
      <c r="L5" s="1">
        <v>6.61</v>
      </c>
      <c r="M5" s="1">
        <v>0.26</v>
      </c>
      <c r="N5" s="2">
        <f t="shared" si="0"/>
        <v>6.3500000000000005</v>
      </c>
      <c r="O5" s="3">
        <v>453250</v>
      </c>
    </row>
    <row r="6" spans="1:15" x14ac:dyDescent="0.3">
      <c r="A6" s="1" t="s">
        <v>14</v>
      </c>
      <c r="B6" s="1" t="s">
        <v>35</v>
      </c>
      <c r="C6" s="1" t="s">
        <v>38</v>
      </c>
      <c r="D6" s="1" t="s">
        <v>17</v>
      </c>
      <c r="E6" s="1" t="s">
        <v>31</v>
      </c>
      <c r="F6" s="1" t="s">
        <v>19</v>
      </c>
      <c r="G6" s="1" t="s">
        <v>20</v>
      </c>
      <c r="H6" s="1">
        <v>15079.53</v>
      </c>
      <c r="I6" s="1">
        <v>1</v>
      </c>
      <c r="J6" s="1">
        <v>15079.53</v>
      </c>
      <c r="K6" s="1">
        <v>15079.53</v>
      </c>
      <c r="L6" s="1">
        <v>4310</v>
      </c>
      <c r="M6" s="1">
        <v>0</v>
      </c>
      <c r="N6" s="2">
        <f t="shared" si="0"/>
        <v>4310</v>
      </c>
      <c r="O6" s="3">
        <v>4310</v>
      </c>
    </row>
    <row r="7" spans="1:15" x14ac:dyDescent="0.3">
      <c r="A7" s="1" t="s">
        <v>14</v>
      </c>
      <c r="B7" s="1" t="s">
        <v>29</v>
      </c>
      <c r="C7" s="1" t="s">
        <v>49</v>
      </c>
      <c r="D7" s="1" t="s">
        <v>17</v>
      </c>
      <c r="E7" s="1" t="s">
        <v>31</v>
      </c>
      <c r="F7" s="1" t="s">
        <v>19</v>
      </c>
      <c r="G7" s="1" t="s">
        <v>20</v>
      </c>
      <c r="H7" s="1">
        <v>57.62</v>
      </c>
      <c r="I7" s="1">
        <v>5000</v>
      </c>
      <c r="J7" s="1">
        <v>288100</v>
      </c>
      <c r="K7" s="1">
        <v>322964.71000000002</v>
      </c>
      <c r="L7" s="1">
        <v>3.49</v>
      </c>
      <c r="M7" s="1">
        <v>4.6500000000000004</v>
      </c>
      <c r="N7" s="2">
        <f t="shared" si="0"/>
        <v>-1.1600000000000001</v>
      </c>
      <c r="O7" s="3">
        <v>-9390</v>
      </c>
    </row>
    <row r="8" spans="1:15" x14ac:dyDescent="0.3">
      <c r="A8" s="1" t="s">
        <v>14</v>
      </c>
      <c r="B8" s="1" t="s">
        <v>32</v>
      </c>
      <c r="C8" s="1" t="s">
        <v>49</v>
      </c>
      <c r="D8" s="1" t="s">
        <v>17</v>
      </c>
      <c r="E8" s="1" t="s">
        <v>31</v>
      </c>
      <c r="F8" s="1" t="s">
        <v>19</v>
      </c>
      <c r="G8" s="1" t="s">
        <v>20</v>
      </c>
      <c r="H8" s="1">
        <v>317.24</v>
      </c>
      <c r="I8" s="1">
        <v>5000</v>
      </c>
      <c r="J8" s="1">
        <v>1586200</v>
      </c>
      <c r="K8" s="1">
        <v>1742637.39</v>
      </c>
      <c r="L8" s="1">
        <v>202.92</v>
      </c>
      <c r="M8" s="1">
        <v>0</v>
      </c>
      <c r="N8" s="2">
        <f t="shared" si="0"/>
        <v>202.92</v>
      </c>
      <c r="O8" s="3">
        <v>1119880.02</v>
      </c>
    </row>
    <row r="9" spans="1:15" x14ac:dyDescent="0.3">
      <c r="A9" s="1" t="s">
        <v>14</v>
      </c>
      <c r="B9" s="1" t="s">
        <v>33</v>
      </c>
      <c r="C9" s="1" t="s">
        <v>49</v>
      </c>
      <c r="D9" s="1" t="s">
        <v>17</v>
      </c>
      <c r="E9" s="1" t="s">
        <v>31</v>
      </c>
      <c r="F9" s="1" t="s">
        <v>19</v>
      </c>
      <c r="G9" s="1" t="s">
        <v>20</v>
      </c>
      <c r="H9" s="1">
        <v>71.430000000000007</v>
      </c>
      <c r="I9" s="1">
        <v>4500</v>
      </c>
      <c r="J9" s="1">
        <v>321435</v>
      </c>
      <c r="K9" s="1">
        <v>371253.14</v>
      </c>
      <c r="L9" s="1">
        <v>2.0499999999999998</v>
      </c>
      <c r="M9" s="1">
        <v>0</v>
      </c>
      <c r="N9" s="2">
        <f t="shared" si="0"/>
        <v>2.0499999999999998</v>
      </c>
      <c r="O9" s="3">
        <v>10786</v>
      </c>
    </row>
    <row r="10" spans="1:15" x14ac:dyDescent="0.3">
      <c r="A10" s="1" t="s">
        <v>14</v>
      </c>
      <c r="B10" s="1" t="s">
        <v>34</v>
      </c>
      <c r="C10" s="1" t="s">
        <v>49</v>
      </c>
      <c r="D10" s="1" t="s">
        <v>17</v>
      </c>
      <c r="E10" s="1" t="s">
        <v>31</v>
      </c>
      <c r="F10" s="1" t="s">
        <v>19</v>
      </c>
      <c r="G10" s="1" t="s">
        <v>20</v>
      </c>
      <c r="H10" s="1">
        <v>5.23</v>
      </c>
      <c r="I10" s="1">
        <v>65000</v>
      </c>
      <c r="J10" s="1">
        <v>339950</v>
      </c>
      <c r="K10" s="1">
        <v>376266.18</v>
      </c>
      <c r="L10" s="1">
        <v>2.63</v>
      </c>
      <c r="M10" s="1">
        <v>0.71</v>
      </c>
      <c r="N10" s="2">
        <f t="shared" si="0"/>
        <v>1.92</v>
      </c>
      <c r="O10" s="3">
        <v>136320</v>
      </c>
    </row>
    <row r="11" spans="1:15" x14ac:dyDescent="0.3">
      <c r="A11" s="1" t="s">
        <v>14</v>
      </c>
      <c r="B11" s="1" t="s">
        <v>35</v>
      </c>
      <c r="C11" s="1" t="s">
        <v>49</v>
      </c>
      <c r="D11" s="1" t="s">
        <v>17</v>
      </c>
      <c r="E11" s="1" t="s">
        <v>31</v>
      </c>
      <c r="F11" s="1" t="s">
        <v>19</v>
      </c>
      <c r="G11" s="1" t="s">
        <v>20</v>
      </c>
      <c r="H11" s="1">
        <v>15079.53</v>
      </c>
      <c r="I11" s="1">
        <v>1</v>
      </c>
      <c r="J11" s="1">
        <v>15079.53</v>
      </c>
      <c r="K11" s="1">
        <v>15079.53</v>
      </c>
      <c r="L11" s="1">
        <v>0</v>
      </c>
      <c r="M11" s="1">
        <v>0</v>
      </c>
      <c r="N11" s="2">
        <f t="shared" si="0"/>
        <v>0</v>
      </c>
      <c r="O11" s="3">
        <v>0</v>
      </c>
    </row>
    <row r="12" spans="1:15" x14ac:dyDescent="0.3">
      <c r="A12" s="1" t="s">
        <v>14</v>
      </c>
      <c r="B12" s="1" t="s">
        <v>15</v>
      </c>
      <c r="C12" s="1" t="s">
        <v>28</v>
      </c>
      <c r="D12" s="1" t="s">
        <v>17</v>
      </c>
      <c r="E12" s="1" t="s">
        <v>18</v>
      </c>
      <c r="F12" s="1" t="s">
        <v>19</v>
      </c>
      <c r="G12" s="1" t="s">
        <v>20</v>
      </c>
      <c r="H12" s="1">
        <v>29166.67</v>
      </c>
      <c r="I12" s="1">
        <v>1</v>
      </c>
      <c r="J12" s="1">
        <v>29166.67</v>
      </c>
      <c r="K12" s="1">
        <v>29166.67</v>
      </c>
      <c r="L12" s="1">
        <v>0</v>
      </c>
      <c r="M12" s="1">
        <v>0</v>
      </c>
      <c r="N12" s="2">
        <f t="shared" si="0"/>
        <v>0</v>
      </c>
      <c r="O12" s="3">
        <v>0</v>
      </c>
    </row>
    <row r="13" spans="1:15" x14ac:dyDescent="0.3">
      <c r="A13" s="1" t="s">
        <v>14</v>
      </c>
      <c r="B13" s="1" t="s">
        <v>21</v>
      </c>
      <c r="C13" s="1" t="s">
        <v>28</v>
      </c>
      <c r="D13" s="1" t="s">
        <v>17</v>
      </c>
      <c r="E13" s="1" t="s">
        <v>18</v>
      </c>
      <c r="F13" s="1" t="s">
        <v>19</v>
      </c>
      <c r="G13" s="1" t="s">
        <v>20</v>
      </c>
      <c r="H13" s="1">
        <v>583.33000000000004</v>
      </c>
      <c r="I13" s="1">
        <v>50</v>
      </c>
      <c r="J13" s="1">
        <v>29166.5</v>
      </c>
      <c r="K13" s="1">
        <v>36679.79</v>
      </c>
      <c r="L13" s="1">
        <v>999.36</v>
      </c>
      <c r="M13" s="1">
        <v>0</v>
      </c>
      <c r="N13" s="2">
        <f t="shared" si="0"/>
        <v>999.36</v>
      </c>
      <c r="O13" s="3">
        <v>59762</v>
      </c>
    </row>
    <row r="14" spans="1:15" x14ac:dyDescent="0.3">
      <c r="A14" s="1" t="s">
        <v>14</v>
      </c>
      <c r="B14" s="1" t="s">
        <v>22</v>
      </c>
      <c r="C14" s="1" t="s">
        <v>28</v>
      </c>
      <c r="D14" s="1" t="s">
        <v>17</v>
      </c>
      <c r="E14" s="1" t="s">
        <v>18</v>
      </c>
      <c r="F14" s="1" t="s">
        <v>19</v>
      </c>
      <c r="G14" s="1" t="s">
        <v>20</v>
      </c>
      <c r="H14" s="1">
        <v>7166.67</v>
      </c>
      <c r="I14" s="1">
        <v>60</v>
      </c>
      <c r="J14" s="1">
        <v>430000.2</v>
      </c>
      <c r="K14" s="1">
        <v>572258.6</v>
      </c>
      <c r="L14" s="1">
        <v>2269.67</v>
      </c>
      <c r="M14" s="1">
        <v>58.01</v>
      </c>
      <c r="N14" s="2">
        <f t="shared" si="0"/>
        <v>2211.66</v>
      </c>
      <c r="O14" s="3">
        <v>188678.65</v>
      </c>
    </row>
    <row r="15" spans="1:15" x14ac:dyDescent="0.3">
      <c r="A15" s="1" t="s">
        <v>14</v>
      </c>
      <c r="B15" s="1" t="s">
        <v>23</v>
      </c>
      <c r="C15" s="1" t="s">
        <v>28</v>
      </c>
      <c r="D15" s="1" t="s">
        <v>17</v>
      </c>
      <c r="E15" s="1" t="s">
        <v>18</v>
      </c>
      <c r="F15" s="1" t="s">
        <v>19</v>
      </c>
      <c r="G15" s="1" t="s">
        <v>20</v>
      </c>
      <c r="H15" s="1">
        <v>45833.33</v>
      </c>
      <c r="I15" s="1">
        <v>1</v>
      </c>
      <c r="J15" s="1">
        <v>45833.33</v>
      </c>
      <c r="K15" s="1">
        <v>45833.33</v>
      </c>
      <c r="L15" s="1">
        <v>3234</v>
      </c>
      <c r="M15" s="1">
        <v>0</v>
      </c>
      <c r="N15" s="2">
        <f t="shared" si="0"/>
        <v>3234</v>
      </c>
      <c r="O15" s="3">
        <v>3234</v>
      </c>
    </row>
    <row r="16" spans="1:15" x14ac:dyDescent="0.3">
      <c r="A16" s="1" t="s">
        <v>14</v>
      </c>
      <c r="B16" s="1" t="s">
        <v>29</v>
      </c>
      <c r="C16" s="1" t="s">
        <v>41</v>
      </c>
      <c r="D16" s="1" t="s">
        <v>17</v>
      </c>
      <c r="E16" s="1" t="s">
        <v>31</v>
      </c>
      <c r="F16" s="1" t="s">
        <v>19</v>
      </c>
      <c r="G16" s="1" t="s">
        <v>20</v>
      </c>
      <c r="H16" s="1">
        <v>57.62</v>
      </c>
      <c r="I16" s="1">
        <v>5000</v>
      </c>
      <c r="J16" s="1">
        <v>288100</v>
      </c>
      <c r="K16" s="1">
        <v>322964.71000000002</v>
      </c>
      <c r="L16" s="1">
        <v>7.05</v>
      </c>
      <c r="M16" s="1">
        <v>6.31</v>
      </c>
      <c r="N16" s="2">
        <f t="shared" si="0"/>
        <v>0.74000000000000021</v>
      </c>
      <c r="O16" s="3">
        <v>2302</v>
      </c>
    </row>
    <row r="17" spans="1:15" x14ac:dyDescent="0.3">
      <c r="A17" s="1" t="s">
        <v>14</v>
      </c>
      <c r="B17" s="1" t="s">
        <v>32</v>
      </c>
      <c r="C17" s="1" t="s">
        <v>41</v>
      </c>
      <c r="D17" s="1" t="s">
        <v>17</v>
      </c>
      <c r="E17" s="1" t="s">
        <v>31</v>
      </c>
      <c r="F17" s="1" t="s">
        <v>19</v>
      </c>
      <c r="G17" s="1" t="s">
        <v>20</v>
      </c>
      <c r="H17" s="1">
        <v>317.24</v>
      </c>
      <c r="I17" s="1">
        <v>5000</v>
      </c>
      <c r="J17" s="1">
        <v>1586200</v>
      </c>
      <c r="K17" s="1">
        <v>1742637.39</v>
      </c>
      <c r="L17" s="1">
        <v>273.27</v>
      </c>
      <c r="M17" s="1">
        <v>6.95</v>
      </c>
      <c r="N17" s="2">
        <f t="shared" si="0"/>
        <v>266.32</v>
      </c>
      <c r="O17" s="3">
        <v>1453920.85</v>
      </c>
    </row>
    <row r="18" spans="1:15" x14ac:dyDescent="0.3">
      <c r="A18" s="1" t="s">
        <v>14</v>
      </c>
      <c r="B18" s="1" t="s">
        <v>33</v>
      </c>
      <c r="C18" s="1" t="s">
        <v>41</v>
      </c>
      <c r="D18" s="1" t="s">
        <v>17</v>
      </c>
      <c r="E18" s="1" t="s">
        <v>31</v>
      </c>
      <c r="F18" s="1" t="s">
        <v>19</v>
      </c>
      <c r="G18" s="1" t="s">
        <v>20</v>
      </c>
      <c r="H18" s="1">
        <v>71.430000000000007</v>
      </c>
      <c r="I18" s="1">
        <v>4500</v>
      </c>
      <c r="J18" s="1">
        <v>321435</v>
      </c>
      <c r="K18" s="1">
        <v>371253.14</v>
      </c>
      <c r="L18" s="1">
        <v>19.54</v>
      </c>
      <c r="M18" s="1">
        <v>0</v>
      </c>
      <c r="N18" s="2">
        <f t="shared" si="0"/>
        <v>19.54</v>
      </c>
      <c r="O18" s="3">
        <v>100092</v>
      </c>
    </row>
    <row r="19" spans="1:15" x14ac:dyDescent="0.3">
      <c r="A19" s="1" t="s">
        <v>14</v>
      </c>
      <c r="B19" s="1" t="s">
        <v>34</v>
      </c>
      <c r="C19" s="1" t="s">
        <v>41</v>
      </c>
      <c r="D19" s="1" t="s">
        <v>17</v>
      </c>
      <c r="E19" s="1" t="s">
        <v>31</v>
      </c>
      <c r="F19" s="1" t="s">
        <v>19</v>
      </c>
      <c r="G19" s="1" t="s">
        <v>20</v>
      </c>
      <c r="H19" s="1">
        <v>5.23</v>
      </c>
      <c r="I19" s="1">
        <v>65000</v>
      </c>
      <c r="J19" s="1">
        <v>339950</v>
      </c>
      <c r="K19" s="1">
        <v>376266.18</v>
      </c>
      <c r="L19" s="1">
        <v>4.7699999999999996</v>
      </c>
      <c r="M19" s="1">
        <v>0.8</v>
      </c>
      <c r="N19" s="2">
        <f t="shared" si="0"/>
        <v>3.9699999999999998</v>
      </c>
      <c r="O19" s="3">
        <v>291110</v>
      </c>
    </row>
    <row r="20" spans="1:15" x14ac:dyDescent="0.3">
      <c r="A20" s="1" t="s">
        <v>14</v>
      </c>
      <c r="B20" s="1" t="s">
        <v>35</v>
      </c>
      <c r="C20" s="1" t="s">
        <v>41</v>
      </c>
      <c r="D20" s="1" t="s">
        <v>17</v>
      </c>
      <c r="E20" s="1" t="s">
        <v>31</v>
      </c>
      <c r="F20" s="1" t="s">
        <v>19</v>
      </c>
      <c r="G20" s="1" t="s">
        <v>20</v>
      </c>
      <c r="H20" s="1">
        <v>15079.53</v>
      </c>
      <c r="I20" s="1">
        <v>1</v>
      </c>
      <c r="J20" s="1">
        <v>15079.53</v>
      </c>
      <c r="K20" s="1">
        <v>15079.53</v>
      </c>
      <c r="L20" s="1">
        <v>4200</v>
      </c>
      <c r="M20" s="1">
        <v>0.08</v>
      </c>
      <c r="N20" s="2">
        <f t="shared" si="0"/>
        <v>4199.92</v>
      </c>
      <c r="O20" s="3">
        <v>4200</v>
      </c>
    </row>
    <row r="21" spans="1:15" x14ac:dyDescent="0.3">
      <c r="A21" s="1" t="s">
        <v>14</v>
      </c>
      <c r="B21" s="1" t="s">
        <v>15</v>
      </c>
      <c r="C21" s="1" t="s">
        <v>25</v>
      </c>
      <c r="D21" s="1" t="s">
        <v>17</v>
      </c>
      <c r="E21" s="1" t="s">
        <v>18</v>
      </c>
      <c r="F21" s="1" t="s">
        <v>19</v>
      </c>
      <c r="G21" s="1" t="s">
        <v>20</v>
      </c>
      <c r="H21" s="1">
        <v>29166.67</v>
      </c>
      <c r="I21" s="1">
        <v>1</v>
      </c>
      <c r="J21" s="1">
        <v>29166.67</v>
      </c>
      <c r="K21" s="1">
        <v>29166.67</v>
      </c>
      <c r="L21" s="1">
        <v>0</v>
      </c>
      <c r="M21" s="1">
        <v>0</v>
      </c>
      <c r="N21" s="2">
        <f t="shared" si="0"/>
        <v>0</v>
      </c>
      <c r="O21" s="3">
        <v>0</v>
      </c>
    </row>
    <row r="22" spans="1:15" x14ac:dyDescent="0.3">
      <c r="A22" s="1" t="s">
        <v>14</v>
      </c>
      <c r="B22" s="1" t="s">
        <v>21</v>
      </c>
      <c r="C22" s="1" t="s">
        <v>25</v>
      </c>
      <c r="D22" s="1" t="s">
        <v>17</v>
      </c>
      <c r="E22" s="1" t="s">
        <v>18</v>
      </c>
      <c r="F22" s="1" t="s">
        <v>19</v>
      </c>
      <c r="G22" s="1" t="s">
        <v>20</v>
      </c>
      <c r="H22" s="1">
        <v>583.33000000000004</v>
      </c>
      <c r="I22" s="1">
        <v>50</v>
      </c>
      <c r="J22" s="1">
        <v>29166.5</v>
      </c>
      <c r="K22" s="1">
        <v>36679.79</v>
      </c>
      <c r="L22" s="1">
        <v>0</v>
      </c>
      <c r="M22" s="1">
        <v>0</v>
      </c>
      <c r="N22" s="2">
        <f t="shared" si="0"/>
        <v>0</v>
      </c>
      <c r="O22" s="3">
        <v>0</v>
      </c>
    </row>
    <row r="23" spans="1:15" x14ac:dyDescent="0.3">
      <c r="A23" s="1" t="s">
        <v>14</v>
      </c>
      <c r="B23" s="1" t="s">
        <v>22</v>
      </c>
      <c r="C23" s="1" t="s">
        <v>25</v>
      </c>
      <c r="D23" s="1" t="s">
        <v>17</v>
      </c>
      <c r="E23" s="1" t="s">
        <v>18</v>
      </c>
      <c r="F23" s="1" t="s">
        <v>19</v>
      </c>
      <c r="G23" s="1" t="s">
        <v>20</v>
      </c>
      <c r="H23" s="1">
        <v>7166.67</v>
      </c>
      <c r="I23" s="1">
        <v>60</v>
      </c>
      <c r="J23" s="1">
        <v>430000.2</v>
      </c>
      <c r="K23" s="1">
        <v>572258.6</v>
      </c>
      <c r="L23" s="1">
        <v>2931.74</v>
      </c>
      <c r="M23" s="1">
        <v>4.42</v>
      </c>
      <c r="N23" s="2">
        <f t="shared" si="0"/>
        <v>2927.3199999999997</v>
      </c>
      <c r="O23" s="3">
        <v>229014.38</v>
      </c>
    </row>
    <row r="24" spans="1:15" x14ac:dyDescent="0.3">
      <c r="A24" s="1" t="s">
        <v>14</v>
      </c>
      <c r="B24" s="1" t="s">
        <v>23</v>
      </c>
      <c r="C24" s="1" t="s">
        <v>25</v>
      </c>
      <c r="D24" s="1" t="s">
        <v>17</v>
      </c>
      <c r="E24" s="1" t="s">
        <v>18</v>
      </c>
      <c r="F24" s="1" t="s">
        <v>19</v>
      </c>
      <c r="G24" s="1" t="s">
        <v>20</v>
      </c>
      <c r="H24" s="1">
        <v>45833.33</v>
      </c>
      <c r="I24" s="1">
        <v>1</v>
      </c>
      <c r="J24" s="1">
        <v>45833.33</v>
      </c>
      <c r="K24" s="1">
        <v>45833.33</v>
      </c>
      <c r="L24" s="1">
        <v>1082</v>
      </c>
      <c r="M24" s="1">
        <v>0</v>
      </c>
      <c r="N24" s="2">
        <f t="shared" si="0"/>
        <v>1082</v>
      </c>
      <c r="O24" s="3">
        <v>1082</v>
      </c>
    </row>
    <row r="25" spans="1:15" x14ac:dyDescent="0.3">
      <c r="A25" s="1" t="s">
        <v>14</v>
      </c>
      <c r="B25" s="1" t="s">
        <v>29</v>
      </c>
      <c r="C25" s="1" t="s">
        <v>48</v>
      </c>
      <c r="D25" s="1" t="s">
        <v>17</v>
      </c>
      <c r="E25" s="1" t="s">
        <v>31</v>
      </c>
      <c r="F25" s="1" t="s">
        <v>19</v>
      </c>
      <c r="G25" s="1" t="s">
        <v>20</v>
      </c>
      <c r="H25" s="1">
        <v>57.62</v>
      </c>
      <c r="I25" s="1">
        <v>5000</v>
      </c>
      <c r="J25" s="1">
        <v>288100</v>
      </c>
      <c r="K25" s="1">
        <v>322964.71000000002</v>
      </c>
      <c r="L25" s="1">
        <v>8.09</v>
      </c>
      <c r="M25" s="1">
        <v>0</v>
      </c>
      <c r="N25" s="2">
        <f t="shared" si="0"/>
        <v>8.09</v>
      </c>
      <c r="O25" s="3">
        <v>39099</v>
      </c>
    </row>
    <row r="26" spans="1:15" x14ac:dyDescent="0.3">
      <c r="A26" s="1" t="s">
        <v>14</v>
      </c>
      <c r="B26" s="1" t="s">
        <v>32</v>
      </c>
      <c r="C26" s="1" t="s">
        <v>48</v>
      </c>
      <c r="D26" s="1" t="s">
        <v>17</v>
      </c>
      <c r="E26" s="1" t="s">
        <v>31</v>
      </c>
      <c r="F26" s="1" t="s">
        <v>19</v>
      </c>
      <c r="G26" s="1" t="s">
        <v>20</v>
      </c>
      <c r="H26" s="1">
        <v>317.24</v>
      </c>
      <c r="I26" s="1">
        <v>5000</v>
      </c>
      <c r="J26" s="1">
        <v>1586200</v>
      </c>
      <c r="K26" s="1">
        <v>1742637.39</v>
      </c>
      <c r="L26" s="1">
        <v>824.24</v>
      </c>
      <c r="M26" s="1">
        <v>0</v>
      </c>
      <c r="N26" s="2">
        <f t="shared" si="0"/>
        <v>824.24</v>
      </c>
      <c r="O26" s="3">
        <v>4557859.18</v>
      </c>
    </row>
    <row r="27" spans="1:15" x14ac:dyDescent="0.3">
      <c r="A27" s="1" t="s">
        <v>14</v>
      </c>
      <c r="B27" s="1" t="s">
        <v>33</v>
      </c>
      <c r="C27" s="1" t="s">
        <v>48</v>
      </c>
      <c r="D27" s="1" t="s">
        <v>17</v>
      </c>
      <c r="E27" s="1" t="s">
        <v>31</v>
      </c>
      <c r="F27" s="1" t="s">
        <v>19</v>
      </c>
      <c r="G27" s="1" t="s">
        <v>20</v>
      </c>
      <c r="H27" s="1">
        <v>71.430000000000007</v>
      </c>
      <c r="I27" s="1">
        <v>4500</v>
      </c>
      <c r="J27" s="1">
        <v>321435</v>
      </c>
      <c r="K27" s="1">
        <v>371253.14</v>
      </c>
      <c r="L27" s="1">
        <v>0</v>
      </c>
      <c r="M27" s="1">
        <v>0</v>
      </c>
      <c r="N27" s="2">
        <f t="shared" si="0"/>
        <v>0</v>
      </c>
      <c r="O27" s="3">
        <v>0</v>
      </c>
    </row>
    <row r="28" spans="1:15" x14ac:dyDescent="0.3">
      <c r="A28" s="1" t="s">
        <v>14</v>
      </c>
      <c r="B28" s="1" t="s">
        <v>34</v>
      </c>
      <c r="C28" s="1" t="s">
        <v>48</v>
      </c>
      <c r="D28" s="1" t="s">
        <v>17</v>
      </c>
      <c r="E28" s="1" t="s">
        <v>31</v>
      </c>
      <c r="F28" s="1" t="s">
        <v>19</v>
      </c>
      <c r="G28" s="1" t="s">
        <v>20</v>
      </c>
      <c r="H28" s="1">
        <v>5.23</v>
      </c>
      <c r="I28" s="1">
        <v>65000</v>
      </c>
      <c r="J28" s="1">
        <v>339950</v>
      </c>
      <c r="K28" s="1">
        <v>376266.18</v>
      </c>
      <c r="L28" s="1">
        <v>2.02</v>
      </c>
      <c r="M28" s="1">
        <v>0</v>
      </c>
      <c r="N28" s="2">
        <f t="shared" si="0"/>
        <v>2.02</v>
      </c>
      <c r="O28" s="3">
        <v>148220</v>
      </c>
    </row>
    <row r="29" spans="1:15" x14ac:dyDescent="0.3">
      <c r="A29" s="1" t="s">
        <v>14</v>
      </c>
      <c r="B29" s="1" t="s">
        <v>35</v>
      </c>
      <c r="C29" s="1" t="s">
        <v>48</v>
      </c>
      <c r="D29" s="1" t="s">
        <v>17</v>
      </c>
      <c r="E29" s="1" t="s">
        <v>31</v>
      </c>
      <c r="F29" s="1" t="s">
        <v>19</v>
      </c>
      <c r="G29" s="1" t="s">
        <v>20</v>
      </c>
      <c r="H29" s="1">
        <v>15079.53</v>
      </c>
      <c r="I29" s="1">
        <v>1</v>
      </c>
      <c r="J29" s="1">
        <v>15079.53</v>
      </c>
      <c r="K29" s="1">
        <v>15079.53</v>
      </c>
      <c r="L29" s="1">
        <v>0</v>
      </c>
      <c r="M29" s="1">
        <v>0</v>
      </c>
      <c r="N29" s="2">
        <f t="shared" si="0"/>
        <v>0</v>
      </c>
      <c r="O29" s="3">
        <v>0</v>
      </c>
    </row>
    <row r="30" spans="1:15" x14ac:dyDescent="0.3">
      <c r="A30" s="1" t="s">
        <v>14</v>
      </c>
      <c r="B30" s="1" t="s">
        <v>29</v>
      </c>
      <c r="C30" s="1" t="s">
        <v>43</v>
      </c>
      <c r="D30" s="1" t="s">
        <v>17</v>
      </c>
      <c r="E30" s="1" t="s">
        <v>31</v>
      </c>
      <c r="F30" s="1" t="s">
        <v>19</v>
      </c>
      <c r="G30" s="1" t="s">
        <v>20</v>
      </c>
      <c r="H30" s="1">
        <v>57.62</v>
      </c>
      <c r="I30" s="1">
        <v>5000</v>
      </c>
      <c r="J30" s="1">
        <v>288100</v>
      </c>
      <c r="K30" s="1">
        <v>322964.71000000002</v>
      </c>
      <c r="L30" s="1">
        <v>6.59</v>
      </c>
      <c r="M30" s="1">
        <v>0</v>
      </c>
      <c r="N30" s="2">
        <f t="shared" si="0"/>
        <v>6.59</v>
      </c>
      <c r="O30" s="3">
        <v>31998</v>
      </c>
    </row>
    <row r="31" spans="1:15" x14ac:dyDescent="0.3">
      <c r="A31" s="1" t="s">
        <v>14</v>
      </c>
      <c r="B31" s="1" t="s">
        <v>32</v>
      </c>
      <c r="C31" s="1" t="s">
        <v>43</v>
      </c>
      <c r="D31" s="1" t="s">
        <v>17</v>
      </c>
      <c r="E31" s="1" t="s">
        <v>31</v>
      </c>
      <c r="F31" s="1" t="s">
        <v>19</v>
      </c>
      <c r="G31" s="1" t="s">
        <v>20</v>
      </c>
      <c r="H31" s="1">
        <v>317.24</v>
      </c>
      <c r="I31" s="1">
        <v>5000</v>
      </c>
      <c r="J31" s="1">
        <v>1586200</v>
      </c>
      <c r="K31" s="1">
        <v>1742637.39</v>
      </c>
      <c r="L31" s="1">
        <v>774.41</v>
      </c>
      <c r="M31" s="1">
        <v>5.43</v>
      </c>
      <c r="N31" s="2">
        <f t="shared" si="0"/>
        <v>768.98</v>
      </c>
      <c r="O31" s="3">
        <v>4286150.62</v>
      </c>
    </row>
    <row r="32" spans="1:15" x14ac:dyDescent="0.3">
      <c r="A32" s="1" t="s">
        <v>14</v>
      </c>
      <c r="B32" s="1" t="s">
        <v>33</v>
      </c>
      <c r="C32" s="1" t="s">
        <v>43</v>
      </c>
      <c r="D32" s="1" t="s">
        <v>17</v>
      </c>
      <c r="E32" s="1" t="s">
        <v>31</v>
      </c>
      <c r="F32" s="1" t="s">
        <v>19</v>
      </c>
      <c r="G32" s="1" t="s">
        <v>20</v>
      </c>
      <c r="H32" s="1">
        <v>71.430000000000007</v>
      </c>
      <c r="I32" s="1">
        <v>4500</v>
      </c>
      <c r="J32" s="1">
        <v>321435</v>
      </c>
      <c r="K32" s="1">
        <v>371253.14</v>
      </c>
      <c r="L32" s="1">
        <v>17.04</v>
      </c>
      <c r="M32" s="1">
        <v>0</v>
      </c>
      <c r="N32" s="2">
        <f t="shared" si="0"/>
        <v>17.04</v>
      </c>
      <c r="O32" s="3">
        <v>88786</v>
      </c>
    </row>
    <row r="33" spans="1:15" x14ac:dyDescent="0.3">
      <c r="A33" s="1" t="s">
        <v>14</v>
      </c>
      <c r="B33" s="1" t="s">
        <v>34</v>
      </c>
      <c r="C33" s="1" t="s">
        <v>43</v>
      </c>
      <c r="D33" s="1" t="s">
        <v>17</v>
      </c>
      <c r="E33" s="1" t="s">
        <v>31</v>
      </c>
      <c r="F33" s="1" t="s">
        <v>19</v>
      </c>
      <c r="G33" s="1" t="s">
        <v>20</v>
      </c>
      <c r="H33" s="1">
        <v>5.23</v>
      </c>
      <c r="I33" s="1">
        <v>65000</v>
      </c>
      <c r="J33" s="1">
        <v>339950</v>
      </c>
      <c r="K33" s="1">
        <v>376266.18</v>
      </c>
      <c r="L33" s="1">
        <v>1.43</v>
      </c>
      <c r="M33" s="1">
        <v>0</v>
      </c>
      <c r="N33" s="2">
        <f t="shared" si="0"/>
        <v>1.43</v>
      </c>
      <c r="O33" s="3">
        <v>104070</v>
      </c>
    </row>
    <row r="34" spans="1:15" x14ac:dyDescent="0.3">
      <c r="A34" s="1" t="s">
        <v>14</v>
      </c>
      <c r="B34" s="1" t="s">
        <v>35</v>
      </c>
      <c r="C34" s="1" t="s">
        <v>43</v>
      </c>
      <c r="D34" s="1" t="s">
        <v>17</v>
      </c>
      <c r="E34" s="1" t="s">
        <v>31</v>
      </c>
      <c r="F34" s="1" t="s">
        <v>19</v>
      </c>
      <c r="G34" s="1" t="s">
        <v>20</v>
      </c>
      <c r="H34" s="1">
        <v>15079.53</v>
      </c>
      <c r="I34" s="1">
        <v>1</v>
      </c>
      <c r="J34" s="1">
        <v>15079.53</v>
      </c>
      <c r="K34" s="1">
        <v>15079.53</v>
      </c>
      <c r="L34" s="1">
        <v>0</v>
      </c>
      <c r="M34" s="1">
        <v>10.74</v>
      </c>
      <c r="N34" s="2">
        <f t="shared" si="0"/>
        <v>-10.74</v>
      </c>
      <c r="O34" s="3">
        <v>0</v>
      </c>
    </row>
    <row r="35" spans="1:15" x14ac:dyDescent="0.3">
      <c r="A35" s="1" t="s">
        <v>14</v>
      </c>
      <c r="B35" s="1" t="s">
        <v>29</v>
      </c>
      <c r="C35" s="1" t="s">
        <v>54</v>
      </c>
      <c r="D35" s="1" t="s">
        <v>17</v>
      </c>
      <c r="E35" s="1" t="s">
        <v>31</v>
      </c>
      <c r="F35" s="1" t="s">
        <v>19</v>
      </c>
      <c r="G35" s="1" t="s">
        <v>20</v>
      </c>
      <c r="H35" s="1">
        <v>57.62</v>
      </c>
      <c r="I35" s="1">
        <v>5000</v>
      </c>
      <c r="J35" s="1">
        <v>288100</v>
      </c>
      <c r="K35" s="1">
        <v>322964.71000000002</v>
      </c>
      <c r="L35" s="1">
        <v>2.66</v>
      </c>
      <c r="M35" s="1">
        <v>0</v>
      </c>
      <c r="N35" s="2">
        <f t="shared" si="0"/>
        <v>2.66</v>
      </c>
      <c r="O35" s="3">
        <v>12780</v>
      </c>
    </row>
    <row r="36" spans="1:15" x14ac:dyDescent="0.3">
      <c r="A36" s="1" t="s">
        <v>14</v>
      </c>
      <c r="B36" s="1" t="s">
        <v>32</v>
      </c>
      <c r="C36" s="1" t="s">
        <v>54</v>
      </c>
      <c r="D36" s="1" t="s">
        <v>17</v>
      </c>
      <c r="E36" s="1" t="s">
        <v>31</v>
      </c>
      <c r="F36" s="1" t="s">
        <v>19</v>
      </c>
      <c r="G36" s="1" t="s">
        <v>20</v>
      </c>
      <c r="H36" s="1">
        <v>317.24</v>
      </c>
      <c r="I36" s="1">
        <v>5000</v>
      </c>
      <c r="J36" s="1">
        <v>1586200</v>
      </c>
      <c r="K36" s="1">
        <v>1742637.39</v>
      </c>
      <c r="L36" s="1">
        <v>443</v>
      </c>
      <c r="M36" s="1">
        <v>17.47</v>
      </c>
      <c r="N36" s="2">
        <f t="shared" si="0"/>
        <v>425.53</v>
      </c>
      <c r="O36" s="3">
        <v>2339538.7799999998</v>
      </c>
    </row>
    <row r="37" spans="1:15" x14ac:dyDescent="0.3">
      <c r="A37" s="1" t="s">
        <v>14</v>
      </c>
      <c r="B37" s="1" t="s">
        <v>33</v>
      </c>
      <c r="C37" s="1" t="s">
        <v>54</v>
      </c>
      <c r="D37" s="1" t="s">
        <v>17</v>
      </c>
      <c r="E37" s="1" t="s">
        <v>31</v>
      </c>
      <c r="F37" s="1" t="s">
        <v>19</v>
      </c>
      <c r="G37" s="1" t="s">
        <v>20</v>
      </c>
      <c r="H37" s="1">
        <v>71.430000000000007</v>
      </c>
      <c r="I37" s="1">
        <v>4500</v>
      </c>
      <c r="J37" s="1">
        <v>321435</v>
      </c>
      <c r="K37" s="1">
        <v>371253.14</v>
      </c>
      <c r="L37" s="1">
        <v>0</v>
      </c>
      <c r="M37" s="1">
        <v>0</v>
      </c>
      <c r="N37" s="2">
        <f t="shared" si="0"/>
        <v>0</v>
      </c>
      <c r="O37" s="3">
        <v>0</v>
      </c>
    </row>
    <row r="38" spans="1:15" x14ac:dyDescent="0.3">
      <c r="A38" s="1" t="s">
        <v>14</v>
      </c>
      <c r="B38" s="1" t="s">
        <v>34</v>
      </c>
      <c r="C38" s="1" t="s">
        <v>54</v>
      </c>
      <c r="D38" s="1" t="s">
        <v>17</v>
      </c>
      <c r="E38" s="1" t="s">
        <v>31</v>
      </c>
      <c r="F38" s="1" t="s">
        <v>19</v>
      </c>
      <c r="G38" s="1" t="s">
        <v>20</v>
      </c>
      <c r="H38" s="1">
        <v>5.23</v>
      </c>
      <c r="I38" s="1">
        <v>65000</v>
      </c>
      <c r="J38" s="1">
        <v>339950</v>
      </c>
      <c r="K38" s="1">
        <v>376266.18</v>
      </c>
      <c r="L38" s="1">
        <v>2.35</v>
      </c>
      <c r="M38" s="1">
        <v>0</v>
      </c>
      <c r="N38" s="2">
        <f t="shared" si="0"/>
        <v>2.35</v>
      </c>
      <c r="O38" s="3">
        <v>171040</v>
      </c>
    </row>
    <row r="39" spans="1:15" x14ac:dyDescent="0.3">
      <c r="A39" s="1" t="s">
        <v>14</v>
      </c>
      <c r="B39" s="1" t="s">
        <v>35</v>
      </c>
      <c r="C39" s="1" t="s">
        <v>54</v>
      </c>
      <c r="D39" s="1" t="s">
        <v>17</v>
      </c>
      <c r="E39" s="1" t="s">
        <v>31</v>
      </c>
      <c r="F39" s="1" t="s">
        <v>19</v>
      </c>
      <c r="G39" s="1" t="s">
        <v>20</v>
      </c>
      <c r="H39" s="1">
        <v>15079.53</v>
      </c>
      <c r="I39" s="1">
        <v>1</v>
      </c>
      <c r="J39" s="1">
        <v>15079.53</v>
      </c>
      <c r="K39" s="1">
        <v>15079.53</v>
      </c>
      <c r="L39" s="1">
        <v>0</v>
      </c>
      <c r="M39" s="1">
        <v>0.34</v>
      </c>
      <c r="N39" s="2">
        <f t="shared" si="0"/>
        <v>-0.34</v>
      </c>
      <c r="O39" s="3">
        <v>-182</v>
      </c>
    </row>
    <row r="40" spans="1:15" x14ac:dyDescent="0.3">
      <c r="A40" s="1" t="s">
        <v>14</v>
      </c>
      <c r="B40" s="1" t="s">
        <v>29</v>
      </c>
      <c r="C40" s="1" t="s">
        <v>50</v>
      </c>
      <c r="D40" s="1" t="s">
        <v>17</v>
      </c>
      <c r="E40" s="1" t="s">
        <v>31</v>
      </c>
      <c r="F40" s="1" t="s">
        <v>19</v>
      </c>
      <c r="G40" s="1" t="s">
        <v>20</v>
      </c>
      <c r="H40" s="1">
        <v>57.62</v>
      </c>
      <c r="I40" s="1">
        <v>5000</v>
      </c>
      <c r="J40" s="1">
        <v>288100</v>
      </c>
      <c r="K40" s="1">
        <v>322964.71000000002</v>
      </c>
      <c r="L40" s="1">
        <v>31.77</v>
      </c>
      <c r="M40" s="1">
        <v>0</v>
      </c>
      <c r="N40" s="2">
        <f t="shared" si="0"/>
        <v>31.77</v>
      </c>
      <c r="O40" s="3">
        <v>175375</v>
      </c>
    </row>
    <row r="41" spans="1:15" x14ac:dyDescent="0.3">
      <c r="A41" s="1" t="s">
        <v>14</v>
      </c>
      <c r="B41" s="1" t="s">
        <v>32</v>
      </c>
      <c r="C41" s="1" t="s">
        <v>50</v>
      </c>
      <c r="D41" s="1" t="s">
        <v>17</v>
      </c>
      <c r="E41" s="1" t="s">
        <v>31</v>
      </c>
      <c r="F41" s="1" t="s">
        <v>19</v>
      </c>
      <c r="G41" s="1" t="s">
        <v>20</v>
      </c>
      <c r="H41" s="1">
        <v>317.24</v>
      </c>
      <c r="I41" s="1">
        <v>5000</v>
      </c>
      <c r="J41" s="1">
        <v>1586200</v>
      </c>
      <c r="K41" s="1">
        <v>1742637.39</v>
      </c>
      <c r="L41" s="1">
        <v>315.04000000000002</v>
      </c>
      <c r="M41" s="1">
        <v>0</v>
      </c>
      <c r="N41" s="2">
        <f t="shared" si="0"/>
        <v>315.04000000000002</v>
      </c>
      <c r="O41" s="3">
        <v>1726964.88</v>
      </c>
    </row>
    <row r="42" spans="1:15" x14ac:dyDescent="0.3">
      <c r="A42" s="1" t="s">
        <v>14</v>
      </c>
      <c r="B42" s="1" t="s">
        <v>33</v>
      </c>
      <c r="C42" s="1" t="s">
        <v>50</v>
      </c>
      <c r="D42" s="1" t="s">
        <v>17</v>
      </c>
      <c r="E42" s="1" t="s">
        <v>31</v>
      </c>
      <c r="F42" s="1" t="s">
        <v>19</v>
      </c>
      <c r="G42" s="1" t="s">
        <v>20</v>
      </c>
      <c r="H42" s="1">
        <v>71.430000000000007</v>
      </c>
      <c r="I42" s="1">
        <v>4500</v>
      </c>
      <c r="J42" s="1">
        <v>321435</v>
      </c>
      <c r="K42" s="1">
        <v>371253.14</v>
      </c>
      <c r="L42" s="1">
        <v>29.57</v>
      </c>
      <c r="M42" s="1">
        <v>0</v>
      </c>
      <c r="N42" s="2">
        <f t="shared" si="0"/>
        <v>29.57</v>
      </c>
      <c r="O42" s="3">
        <v>153046.5</v>
      </c>
    </row>
    <row r="43" spans="1:15" x14ac:dyDescent="0.3">
      <c r="A43" s="1" t="s">
        <v>14</v>
      </c>
      <c r="B43" s="1" t="s">
        <v>34</v>
      </c>
      <c r="C43" s="1" t="s">
        <v>50</v>
      </c>
      <c r="D43" s="1" t="s">
        <v>17</v>
      </c>
      <c r="E43" s="1" t="s">
        <v>31</v>
      </c>
      <c r="F43" s="1" t="s">
        <v>19</v>
      </c>
      <c r="G43" s="1" t="s">
        <v>20</v>
      </c>
      <c r="H43" s="1">
        <v>5.23</v>
      </c>
      <c r="I43" s="1">
        <v>65000</v>
      </c>
      <c r="J43" s="1">
        <v>339950</v>
      </c>
      <c r="K43" s="1">
        <v>376266.18</v>
      </c>
      <c r="L43" s="1">
        <v>5.62</v>
      </c>
      <c r="M43" s="1">
        <v>0</v>
      </c>
      <c r="N43" s="2">
        <f t="shared" si="0"/>
        <v>5.62</v>
      </c>
      <c r="O43" s="3">
        <v>406580</v>
      </c>
    </row>
    <row r="44" spans="1:15" x14ac:dyDescent="0.3">
      <c r="A44" s="1" t="s">
        <v>14</v>
      </c>
      <c r="B44" s="1" t="s">
        <v>35</v>
      </c>
      <c r="C44" s="1" t="s">
        <v>50</v>
      </c>
      <c r="D44" s="1" t="s">
        <v>17</v>
      </c>
      <c r="E44" s="1" t="s">
        <v>31</v>
      </c>
      <c r="F44" s="1" t="s">
        <v>19</v>
      </c>
      <c r="G44" s="1" t="s">
        <v>20</v>
      </c>
      <c r="H44" s="1">
        <v>15079.53</v>
      </c>
      <c r="I44" s="1">
        <v>1</v>
      </c>
      <c r="J44" s="1">
        <v>15079.53</v>
      </c>
      <c r="K44" s="1">
        <v>15079.53</v>
      </c>
      <c r="L44" s="1">
        <v>0</v>
      </c>
      <c r="M44" s="1">
        <v>0</v>
      </c>
      <c r="N44" s="2">
        <f t="shared" si="0"/>
        <v>0</v>
      </c>
      <c r="O44" s="3">
        <v>0</v>
      </c>
    </row>
    <row r="45" spans="1:15" x14ac:dyDescent="0.3">
      <c r="A45" s="1" t="s">
        <v>14</v>
      </c>
      <c r="B45" s="1" t="s">
        <v>29</v>
      </c>
      <c r="C45" s="1" t="s">
        <v>53</v>
      </c>
      <c r="D45" s="1" t="s">
        <v>17</v>
      </c>
      <c r="E45" s="1" t="s">
        <v>31</v>
      </c>
      <c r="F45" s="1" t="s">
        <v>19</v>
      </c>
      <c r="G45" s="1" t="s">
        <v>20</v>
      </c>
      <c r="H45" s="1">
        <v>57.62</v>
      </c>
      <c r="I45" s="1">
        <v>5000</v>
      </c>
      <c r="J45" s="1">
        <v>288100</v>
      </c>
      <c r="K45" s="1">
        <v>322964.71000000002</v>
      </c>
      <c r="L45" s="1">
        <v>0</v>
      </c>
      <c r="M45" s="1">
        <v>0</v>
      </c>
      <c r="N45" s="2">
        <f t="shared" si="0"/>
        <v>0</v>
      </c>
      <c r="O45" s="3">
        <v>0</v>
      </c>
    </row>
    <row r="46" spans="1:15" x14ac:dyDescent="0.3">
      <c r="A46" s="1" t="s">
        <v>14</v>
      </c>
      <c r="B46" s="1" t="s">
        <v>32</v>
      </c>
      <c r="C46" s="1" t="s">
        <v>53</v>
      </c>
      <c r="D46" s="1" t="s">
        <v>17</v>
      </c>
      <c r="E46" s="1" t="s">
        <v>31</v>
      </c>
      <c r="F46" s="1" t="s">
        <v>19</v>
      </c>
      <c r="G46" s="1" t="s">
        <v>20</v>
      </c>
      <c r="H46" s="1">
        <v>317.24</v>
      </c>
      <c r="I46" s="1">
        <v>5000</v>
      </c>
      <c r="J46" s="1">
        <v>1586200</v>
      </c>
      <c r="K46" s="1">
        <v>1742637.39</v>
      </c>
      <c r="L46" s="1">
        <v>595.98</v>
      </c>
      <c r="M46" s="1">
        <v>0</v>
      </c>
      <c r="N46" s="2">
        <f t="shared" si="0"/>
        <v>595.98</v>
      </c>
      <c r="O46" s="3">
        <v>3302152.98</v>
      </c>
    </row>
    <row r="47" spans="1:15" x14ac:dyDescent="0.3">
      <c r="A47" s="1" t="s">
        <v>14</v>
      </c>
      <c r="B47" s="1" t="s">
        <v>33</v>
      </c>
      <c r="C47" s="1" t="s">
        <v>53</v>
      </c>
      <c r="D47" s="1" t="s">
        <v>17</v>
      </c>
      <c r="E47" s="1" t="s">
        <v>31</v>
      </c>
      <c r="F47" s="1" t="s">
        <v>19</v>
      </c>
      <c r="G47" s="1" t="s">
        <v>20</v>
      </c>
      <c r="H47" s="1">
        <v>71.430000000000007</v>
      </c>
      <c r="I47" s="1">
        <v>4500</v>
      </c>
      <c r="J47" s="1">
        <v>321435</v>
      </c>
      <c r="K47" s="1">
        <v>371253.14</v>
      </c>
      <c r="L47" s="1">
        <v>12</v>
      </c>
      <c r="M47" s="1">
        <v>0</v>
      </c>
      <c r="N47" s="2">
        <f t="shared" si="0"/>
        <v>12</v>
      </c>
      <c r="O47" s="3">
        <v>62392</v>
      </c>
    </row>
    <row r="48" spans="1:15" x14ac:dyDescent="0.3">
      <c r="A48" s="1" t="s">
        <v>14</v>
      </c>
      <c r="B48" s="1" t="s">
        <v>34</v>
      </c>
      <c r="C48" s="1" t="s">
        <v>53</v>
      </c>
      <c r="D48" s="1" t="s">
        <v>17</v>
      </c>
      <c r="E48" s="1" t="s">
        <v>31</v>
      </c>
      <c r="F48" s="1" t="s">
        <v>19</v>
      </c>
      <c r="G48" s="1" t="s">
        <v>20</v>
      </c>
      <c r="H48" s="1">
        <v>5.23</v>
      </c>
      <c r="I48" s="1">
        <v>65000</v>
      </c>
      <c r="J48" s="1">
        <v>339950</v>
      </c>
      <c r="K48" s="1">
        <v>376266.18</v>
      </c>
      <c r="L48" s="1">
        <v>0</v>
      </c>
      <c r="M48" s="1">
        <v>0</v>
      </c>
      <c r="N48" s="2">
        <f t="shared" si="0"/>
        <v>0</v>
      </c>
      <c r="O48" s="3">
        <v>0</v>
      </c>
    </row>
    <row r="49" spans="1:15" x14ac:dyDescent="0.3">
      <c r="A49" s="1" t="s">
        <v>14</v>
      </c>
      <c r="B49" s="1" t="s">
        <v>35</v>
      </c>
      <c r="C49" s="1" t="s">
        <v>53</v>
      </c>
      <c r="D49" s="1" t="s">
        <v>17</v>
      </c>
      <c r="E49" s="1" t="s">
        <v>31</v>
      </c>
      <c r="F49" s="1" t="s">
        <v>19</v>
      </c>
      <c r="G49" s="1" t="s">
        <v>20</v>
      </c>
      <c r="H49" s="1">
        <v>15079.53</v>
      </c>
      <c r="I49" s="1">
        <v>1</v>
      </c>
      <c r="J49" s="1">
        <v>15079.53</v>
      </c>
      <c r="K49" s="1">
        <v>15079.53</v>
      </c>
      <c r="L49" s="1">
        <v>0</v>
      </c>
      <c r="M49" s="1">
        <v>0</v>
      </c>
      <c r="N49" s="2">
        <f t="shared" si="0"/>
        <v>0</v>
      </c>
      <c r="O49" s="3">
        <v>0</v>
      </c>
    </row>
    <row r="50" spans="1:15" x14ac:dyDescent="0.3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18</v>
      </c>
      <c r="F50" s="1" t="s">
        <v>19</v>
      </c>
      <c r="G50" s="1" t="s">
        <v>20</v>
      </c>
      <c r="H50" s="1">
        <v>29166.67</v>
      </c>
      <c r="I50" s="1">
        <v>1</v>
      </c>
      <c r="J50" s="1">
        <v>29166.67</v>
      </c>
      <c r="K50" s="1">
        <v>29166.67</v>
      </c>
      <c r="L50" s="1">
        <v>0</v>
      </c>
      <c r="M50" s="1">
        <v>0</v>
      </c>
      <c r="N50" s="2">
        <f t="shared" si="0"/>
        <v>0</v>
      </c>
      <c r="O50" s="3">
        <v>0</v>
      </c>
    </row>
    <row r="51" spans="1:15" x14ac:dyDescent="0.3">
      <c r="A51" s="1" t="s">
        <v>14</v>
      </c>
      <c r="B51" s="1" t="s">
        <v>21</v>
      </c>
      <c r="C51" s="1" t="s">
        <v>16</v>
      </c>
      <c r="D51" s="1" t="s">
        <v>17</v>
      </c>
      <c r="E51" s="1" t="s">
        <v>18</v>
      </c>
      <c r="F51" s="1" t="s">
        <v>19</v>
      </c>
      <c r="G51" s="1" t="s">
        <v>20</v>
      </c>
      <c r="H51" s="1">
        <v>583.33000000000004</v>
      </c>
      <c r="I51" s="1">
        <v>50</v>
      </c>
      <c r="J51" s="1">
        <v>29166.5</v>
      </c>
      <c r="K51" s="1">
        <v>36679.79</v>
      </c>
      <c r="L51" s="1">
        <v>1021.42</v>
      </c>
      <c r="M51" s="1">
        <v>0</v>
      </c>
      <c r="N51" s="2">
        <f t="shared" si="0"/>
        <v>1021.42</v>
      </c>
      <c r="O51" s="3">
        <v>64655</v>
      </c>
    </row>
    <row r="52" spans="1:15" x14ac:dyDescent="0.3">
      <c r="A52" s="1" t="s">
        <v>14</v>
      </c>
      <c r="B52" s="1" t="s">
        <v>22</v>
      </c>
      <c r="C52" s="1" t="s">
        <v>16</v>
      </c>
      <c r="D52" s="1" t="s">
        <v>17</v>
      </c>
      <c r="E52" s="1" t="s">
        <v>18</v>
      </c>
      <c r="F52" s="1" t="s">
        <v>19</v>
      </c>
      <c r="G52" s="1" t="s">
        <v>20</v>
      </c>
      <c r="H52" s="1">
        <v>7166.67</v>
      </c>
      <c r="I52" s="1">
        <v>60</v>
      </c>
      <c r="J52" s="1">
        <v>430000.2</v>
      </c>
      <c r="K52" s="1">
        <v>572258.6</v>
      </c>
      <c r="L52" s="1">
        <v>2237.63</v>
      </c>
      <c r="M52" s="1">
        <v>79.099999999999994</v>
      </c>
      <c r="N52" s="2">
        <f t="shared" si="0"/>
        <v>2158.5300000000002</v>
      </c>
      <c r="O52" s="3">
        <v>182938.77</v>
      </c>
    </row>
    <row r="53" spans="1:15" x14ac:dyDescent="0.3">
      <c r="A53" s="1" t="s">
        <v>14</v>
      </c>
      <c r="B53" s="1" t="s">
        <v>23</v>
      </c>
      <c r="C53" s="1" t="s">
        <v>16</v>
      </c>
      <c r="D53" s="1" t="s">
        <v>17</v>
      </c>
      <c r="E53" s="1" t="s">
        <v>18</v>
      </c>
      <c r="F53" s="1" t="s">
        <v>19</v>
      </c>
      <c r="G53" s="1" t="s">
        <v>20</v>
      </c>
      <c r="H53" s="1">
        <v>45833.33</v>
      </c>
      <c r="I53" s="1">
        <v>1</v>
      </c>
      <c r="J53" s="1">
        <v>45833.33</v>
      </c>
      <c r="K53" s="1">
        <v>45833.33</v>
      </c>
      <c r="L53" s="1">
        <v>4897</v>
      </c>
      <c r="M53" s="1">
        <v>0</v>
      </c>
      <c r="N53" s="2">
        <f t="shared" si="0"/>
        <v>4897</v>
      </c>
      <c r="O53" s="3">
        <v>4897</v>
      </c>
    </row>
    <row r="54" spans="1:15" x14ac:dyDescent="0.3">
      <c r="A54" s="1" t="s">
        <v>14</v>
      </c>
      <c r="B54" s="1" t="s">
        <v>29</v>
      </c>
      <c r="C54" s="1" t="s">
        <v>55</v>
      </c>
      <c r="D54" s="1" t="s">
        <v>17</v>
      </c>
      <c r="E54" s="1" t="s">
        <v>31</v>
      </c>
      <c r="F54" s="1" t="s">
        <v>19</v>
      </c>
      <c r="G54" s="1" t="s">
        <v>20</v>
      </c>
      <c r="H54" s="1">
        <v>57.62</v>
      </c>
      <c r="I54" s="1">
        <v>5000</v>
      </c>
      <c r="J54" s="1">
        <v>288100</v>
      </c>
      <c r="K54" s="1">
        <v>322964.71000000002</v>
      </c>
      <c r="L54" s="1">
        <v>0</v>
      </c>
      <c r="M54" s="1">
        <v>0</v>
      </c>
      <c r="N54" s="2">
        <f t="shared" si="0"/>
        <v>0</v>
      </c>
      <c r="O54" s="3">
        <v>0</v>
      </c>
    </row>
    <row r="55" spans="1:15" x14ac:dyDescent="0.3">
      <c r="A55" s="1" t="s">
        <v>14</v>
      </c>
      <c r="B55" s="1" t="s">
        <v>32</v>
      </c>
      <c r="C55" s="1" t="s">
        <v>55</v>
      </c>
      <c r="D55" s="1" t="s">
        <v>17</v>
      </c>
      <c r="E55" s="1" t="s">
        <v>31</v>
      </c>
      <c r="F55" s="1" t="s">
        <v>19</v>
      </c>
      <c r="G55" s="1" t="s">
        <v>20</v>
      </c>
      <c r="H55" s="1">
        <v>317.24</v>
      </c>
      <c r="I55" s="1">
        <v>5000</v>
      </c>
      <c r="J55" s="1">
        <v>1586200</v>
      </c>
      <c r="K55" s="1">
        <v>1742637.39</v>
      </c>
      <c r="L55" s="1">
        <v>517.03</v>
      </c>
      <c r="M55" s="1">
        <v>7.4</v>
      </c>
      <c r="N55" s="2">
        <f t="shared" si="0"/>
        <v>509.63</v>
      </c>
      <c r="O55" s="3">
        <v>2753708.45</v>
      </c>
    </row>
    <row r="56" spans="1:15" x14ac:dyDescent="0.3">
      <c r="A56" s="1" t="s">
        <v>14</v>
      </c>
      <c r="B56" s="1" t="s">
        <v>33</v>
      </c>
      <c r="C56" s="1" t="s">
        <v>55</v>
      </c>
      <c r="D56" s="1" t="s">
        <v>17</v>
      </c>
      <c r="E56" s="1" t="s">
        <v>31</v>
      </c>
      <c r="F56" s="1" t="s">
        <v>19</v>
      </c>
      <c r="G56" s="1" t="s">
        <v>20</v>
      </c>
      <c r="H56" s="1">
        <v>71.430000000000007</v>
      </c>
      <c r="I56" s="1">
        <v>4500</v>
      </c>
      <c r="J56" s="1">
        <v>321435</v>
      </c>
      <c r="K56" s="1">
        <v>371253.14</v>
      </c>
      <c r="L56" s="1">
        <v>0</v>
      </c>
      <c r="M56" s="1">
        <v>0</v>
      </c>
      <c r="N56" s="2">
        <f t="shared" si="0"/>
        <v>0</v>
      </c>
      <c r="O56" s="3">
        <v>0</v>
      </c>
    </row>
    <row r="57" spans="1:15" x14ac:dyDescent="0.3">
      <c r="A57" s="1" t="s">
        <v>14</v>
      </c>
      <c r="B57" s="1" t="s">
        <v>34</v>
      </c>
      <c r="C57" s="1" t="s">
        <v>55</v>
      </c>
      <c r="D57" s="1" t="s">
        <v>17</v>
      </c>
      <c r="E57" s="1" t="s">
        <v>31</v>
      </c>
      <c r="F57" s="1" t="s">
        <v>19</v>
      </c>
      <c r="G57" s="1" t="s">
        <v>20</v>
      </c>
      <c r="H57" s="1">
        <v>5.23</v>
      </c>
      <c r="I57" s="1">
        <v>65000</v>
      </c>
      <c r="J57" s="1">
        <v>339950</v>
      </c>
      <c r="K57" s="1">
        <v>376266.18</v>
      </c>
      <c r="L57" s="1">
        <v>3.38</v>
      </c>
      <c r="M57" s="1">
        <v>0</v>
      </c>
      <c r="N57" s="2">
        <f t="shared" si="0"/>
        <v>3.38</v>
      </c>
      <c r="O57" s="3">
        <v>243690</v>
      </c>
    </row>
    <row r="58" spans="1:15" x14ac:dyDescent="0.3">
      <c r="A58" s="1" t="s">
        <v>14</v>
      </c>
      <c r="B58" s="1" t="s">
        <v>35</v>
      </c>
      <c r="C58" s="1" t="s">
        <v>55</v>
      </c>
      <c r="D58" s="1" t="s">
        <v>17</v>
      </c>
      <c r="E58" s="1" t="s">
        <v>31</v>
      </c>
      <c r="F58" s="1" t="s">
        <v>19</v>
      </c>
      <c r="G58" s="1" t="s">
        <v>20</v>
      </c>
      <c r="H58" s="1">
        <v>15079.53</v>
      </c>
      <c r="I58" s="1">
        <v>1</v>
      </c>
      <c r="J58" s="1">
        <v>15079.53</v>
      </c>
      <c r="K58" s="1">
        <v>15079.53</v>
      </c>
      <c r="L58" s="1">
        <v>4635</v>
      </c>
      <c r="M58" s="1">
        <v>0</v>
      </c>
      <c r="N58" s="2">
        <f t="shared" si="0"/>
        <v>4635</v>
      </c>
      <c r="O58" s="3">
        <v>4635</v>
      </c>
    </row>
    <row r="59" spans="1:15" x14ac:dyDescent="0.3">
      <c r="A59" s="1" t="s">
        <v>14</v>
      </c>
      <c r="B59" s="1" t="s">
        <v>29</v>
      </c>
      <c r="C59" s="1" t="s">
        <v>44</v>
      </c>
      <c r="D59" s="1" t="s">
        <v>17</v>
      </c>
      <c r="E59" s="1" t="s">
        <v>31</v>
      </c>
      <c r="F59" s="1" t="s">
        <v>19</v>
      </c>
      <c r="G59" s="1" t="s">
        <v>20</v>
      </c>
      <c r="H59" s="1">
        <v>57.62</v>
      </c>
      <c r="I59" s="1">
        <v>5000</v>
      </c>
      <c r="J59" s="1">
        <v>288100</v>
      </c>
      <c r="K59" s="1">
        <v>322964.71000000002</v>
      </c>
      <c r="L59" s="1">
        <v>0</v>
      </c>
      <c r="M59" s="1">
        <v>0</v>
      </c>
      <c r="N59" s="2">
        <f t="shared" si="0"/>
        <v>0</v>
      </c>
      <c r="O59" s="3">
        <v>0</v>
      </c>
    </row>
    <row r="60" spans="1:15" x14ac:dyDescent="0.3">
      <c r="A60" s="1" t="s">
        <v>14</v>
      </c>
      <c r="B60" s="1" t="s">
        <v>32</v>
      </c>
      <c r="C60" s="1" t="s">
        <v>44</v>
      </c>
      <c r="D60" s="1" t="s">
        <v>17</v>
      </c>
      <c r="E60" s="1" t="s">
        <v>31</v>
      </c>
      <c r="F60" s="1" t="s">
        <v>19</v>
      </c>
      <c r="G60" s="1" t="s">
        <v>20</v>
      </c>
      <c r="H60" s="1">
        <v>317.24</v>
      </c>
      <c r="I60" s="1">
        <v>5000</v>
      </c>
      <c r="J60" s="1">
        <v>1586200</v>
      </c>
      <c r="K60" s="1">
        <v>1742637.39</v>
      </c>
      <c r="L60" s="1">
        <v>536.94000000000005</v>
      </c>
      <c r="M60" s="1">
        <v>0</v>
      </c>
      <c r="N60" s="2">
        <f t="shared" si="0"/>
        <v>536.94000000000005</v>
      </c>
      <c r="O60" s="3">
        <v>2910762.54</v>
      </c>
    </row>
    <row r="61" spans="1:15" x14ac:dyDescent="0.3">
      <c r="A61" s="1" t="s">
        <v>14</v>
      </c>
      <c r="B61" s="1" t="s">
        <v>33</v>
      </c>
      <c r="C61" s="1" t="s">
        <v>44</v>
      </c>
      <c r="D61" s="1" t="s">
        <v>17</v>
      </c>
      <c r="E61" s="1" t="s">
        <v>31</v>
      </c>
      <c r="F61" s="1" t="s">
        <v>19</v>
      </c>
      <c r="G61" s="1" t="s">
        <v>20</v>
      </c>
      <c r="H61" s="1">
        <v>71.430000000000007</v>
      </c>
      <c r="I61" s="1">
        <v>4500</v>
      </c>
      <c r="J61" s="1">
        <v>321435</v>
      </c>
      <c r="K61" s="1">
        <v>371253.14</v>
      </c>
      <c r="L61" s="1">
        <v>7.54</v>
      </c>
      <c r="M61" s="1">
        <v>0</v>
      </c>
      <c r="N61" s="2">
        <f t="shared" si="0"/>
        <v>7.54</v>
      </c>
      <c r="O61" s="3">
        <v>39132</v>
      </c>
    </row>
    <row r="62" spans="1:15" x14ac:dyDescent="0.3">
      <c r="A62" s="1" t="s">
        <v>14</v>
      </c>
      <c r="B62" s="1" t="s">
        <v>34</v>
      </c>
      <c r="C62" s="1" t="s">
        <v>44</v>
      </c>
      <c r="D62" s="1" t="s">
        <v>17</v>
      </c>
      <c r="E62" s="1" t="s">
        <v>31</v>
      </c>
      <c r="F62" s="1" t="s">
        <v>19</v>
      </c>
      <c r="G62" s="1" t="s">
        <v>20</v>
      </c>
      <c r="H62" s="1">
        <v>5.23</v>
      </c>
      <c r="I62" s="1">
        <v>65000</v>
      </c>
      <c r="J62" s="1">
        <v>339950</v>
      </c>
      <c r="K62" s="1">
        <v>376266.18</v>
      </c>
      <c r="L62" s="1">
        <v>0.14000000000000001</v>
      </c>
      <c r="M62" s="1">
        <v>0</v>
      </c>
      <c r="N62" s="2">
        <f t="shared" si="0"/>
        <v>0.14000000000000001</v>
      </c>
      <c r="O62" s="3">
        <v>9940</v>
      </c>
    </row>
    <row r="63" spans="1:15" x14ac:dyDescent="0.3">
      <c r="A63" s="1" t="s">
        <v>14</v>
      </c>
      <c r="B63" s="1" t="s">
        <v>35</v>
      </c>
      <c r="C63" s="1" t="s">
        <v>44</v>
      </c>
      <c r="D63" s="1" t="s">
        <v>17</v>
      </c>
      <c r="E63" s="1" t="s">
        <v>31</v>
      </c>
      <c r="F63" s="1" t="s">
        <v>19</v>
      </c>
      <c r="G63" s="1" t="s">
        <v>20</v>
      </c>
      <c r="H63" s="1">
        <v>15079.53</v>
      </c>
      <c r="I63" s="1">
        <v>1</v>
      </c>
      <c r="J63" s="1">
        <v>15079.53</v>
      </c>
      <c r="K63" s="1">
        <v>15079.53</v>
      </c>
      <c r="L63" s="1">
        <v>0</v>
      </c>
      <c r="M63" s="1">
        <v>0</v>
      </c>
      <c r="N63" s="2">
        <f t="shared" si="0"/>
        <v>0</v>
      </c>
      <c r="O63" s="3">
        <v>0</v>
      </c>
    </row>
    <row r="64" spans="1:15" x14ac:dyDescent="0.3">
      <c r="A64" s="1" t="s">
        <v>14</v>
      </c>
      <c r="B64" s="1" t="s">
        <v>29</v>
      </c>
      <c r="C64" s="1" t="s">
        <v>30</v>
      </c>
      <c r="D64" s="1" t="s">
        <v>17</v>
      </c>
      <c r="E64" s="1" t="s">
        <v>31</v>
      </c>
      <c r="F64" s="1" t="s">
        <v>19</v>
      </c>
      <c r="G64" s="1" t="s">
        <v>20</v>
      </c>
      <c r="H64" s="1">
        <v>57.62</v>
      </c>
      <c r="I64" s="1">
        <v>5000</v>
      </c>
      <c r="J64" s="1">
        <v>288100</v>
      </c>
      <c r="K64" s="1">
        <v>322964.71000000002</v>
      </c>
      <c r="L64" s="1">
        <v>25.39</v>
      </c>
      <c r="M64" s="1">
        <v>0</v>
      </c>
      <c r="N64" s="2">
        <f t="shared" si="0"/>
        <v>25.39</v>
      </c>
      <c r="O64" s="3">
        <v>138886</v>
      </c>
    </row>
    <row r="65" spans="1:15" x14ac:dyDescent="0.3">
      <c r="A65" s="1" t="s">
        <v>14</v>
      </c>
      <c r="B65" s="1" t="s">
        <v>32</v>
      </c>
      <c r="C65" s="1" t="s">
        <v>30</v>
      </c>
      <c r="D65" s="1" t="s">
        <v>17</v>
      </c>
      <c r="E65" s="1" t="s">
        <v>31</v>
      </c>
      <c r="F65" s="1" t="s">
        <v>19</v>
      </c>
      <c r="G65" s="1" t="s">
        <v>20</v>
      </c>
      <c r="H65" s="1">
        <v>317.24</v>
      </c>
      <c r="I65" s="1">
        <v>5000</v>
      </c>
      <c r="J65" s="1">
        <v>1586200</v>
      </c>
      <c r="K65" s="1">
        <v>1742637.39</v>
      </c>
      <c r="L65" s="1">
        <v>579.82000000000005</v>
      </c>
      <c r="M65" s="1">
        <v>5.58</v>
      </c>
      <c r="N65" s="2">
        <f t="shared" si="0"/>
        <v>574.24</v>
      </c>
      <c r="O65" s="3">
        <v>3154497.92</v>
      </c>
    </row>
    <row r="66" spans="1:15" x14ac:dyDescent="0.3">
      <c r="A66" s="1" t="s">
        <v>14</v>
      </c>
      <c r="B66" s="1" t="s">
        <v>33</v>
      </c>
      <c r="C66" s="1" t="s">
        <v>30</v>
      </c>
      <c r="D66" s="1" t="s">
        <v>17</v>
      </c>
      <c r="E66" s="1" t="s">
        <v>31</v>
      </c>
      <c r="F66" s="1" t="s">
        <v>19</v>
      </c>
      <c r="G66" s="1" t="s">
        <v>20</v>
      </c>
      <c r="H66" s="1">
        <v>71.430000000000007</v>
      </c>
      <c r="I66" s="1">
        <v>4500</v>
      </c>
      <c r="J66" s="1">
        <v>321435</v>
      </c>
      <c r="K66" s="1">
        <v>371253.14</v>
      </c>
      <c r="L66" s="1">
        <v>22.64</v>
      </c>
      <c r="M66" s="1">
        <v>0</v>
      </c>
      <c r="N66" s="2">
        <f t="shared" si="0"/>
        <v>22.64</v>
      </c>
      <c r="O66" s="3">
        <v>117806</v>
      </c>
    </row>
    <row r="67" spans="1:15" x14ac:dyDescent="0.3">
      <c r="A67" s="1" t="s">
        <v>14</v>
      </c>
      <c r="B67" s="1" t="s">
        <v>34</v>
      </c>
      <c r="C67" s="1" t="s">
        <v>30</v>
      </c>
      <c r="D67" s="1" t="s">
        <v>17</v>
      </c>
      <c r="E67" s="1" t="s">
        <v>31</v>
      </c>
      <c r="F67" s="1" t="s">
        <v>19</v>
      </c>
      <c r="G67" s="1" t="s">
        <v>20</v>
      </c>
      <c r="H67" s="1">
        <v>5.23</v>
      </c>
      <c r="I67" s="1">
        <v>65000</v>
      </c>
      <c r="J67" s="1">
        <v>339950</v>
      </c>
      <c r="K67" s="1">
        <v>376266.18</v>
      </c>
      <c r="L67" s="1">
        <v>4.2699999999999996</v>
      </c>
      <c r="M67" s="1">
        <v>0</v>
      </c>
      <c r="N67" s="2">
        <f t="shared" ref="N67:N130" si="1">+L67-M67</f>
        <v>4.2699999999999996</v>
      </c>
      <c r="O67" s="3">
        <v>304310</v>
      </c>
    </row>
    <row r="68" spans="1:15" x14ac:dyDescent="0.3">
      <c r="A68" s="1" t="s">
        <v>14</v>
      </c>
      <c r="B68" s="1" t="s">
        <v>35</v>
      </c>
      <c r="C68" s="1" t="s">
        <v>30</v>
      </c>
      <c r="D68" s="1" t="s">
        <v>17</v>
      </c>
      <c r="E68" s="1" t="s">
        <v>31</v>
      </c>
      <c r="F68" s="1" t="s">
        <v>19</v>
      </c>
      <c r="G68" s="1" t="s">
        <v>20</v>
      </c>
      <c r="H68" s="1">
        <v>15079.53</v>
      </c>
      <c r="I68" s="1">
        <v>1</v>
      </c>
      <c r="J68" s="1">
        <v>15079.53</v>
      </c>
      <c r="K68" s="1">
        <v>15079.53</v>
      </c>
      <c r="L68" s="1">
        <v>10680</v>
      </c>
      <c r="M68" s="1">
        <v>0.12</v>
      </c>
      <c r="N68" s="2">
        <f t="shared" si="1"/>
        <v>10679.88</v>
      </c>
      <c r="O68" s="3">
        <v>10080</v>
      </c>
    </row>
    <row r="69" spans="1:15" x14ac:dyDescent="0.3">
      <c r="A69" s="1" t="s">
        <v>14</v>
      </c>
      <c r="B69" s="1" t="s">
        <v>29</v>
      </c>
      <c r="C69" s="1" t="s">
        <v>47</v>
      </c>
      <c r="D69" s="1" t="s">
        <v>17</v>
      </c>
      <c r="E69" s="1" t="s">
        <v>31</v>
      </c>
      <c r="F69" s="1" t="s">
        <v>19</v>
      </c>
      <c r="G69" s="1" t="s">
        <v>20</v>
      </c>
      <c r="H69" s="1">
        <v>57.62</v>
      </c>
      <c r="I69" s="1">
        <v>5000</v>
      </c>
      <c r="J69" s="1">
        <v>288100</v>
      </c>
      <c r="K69" s="1">
        <v>322964.71000000002</v>
      </c>
      <c r="L69" s="1">
        <v>9.35</v>
      </c>
      <c r="M69" s="1">
        <v>0</v>
      </c>
      <c r="N69" s="2">
        <f t="shared" si="1"/>
        <v>9.35</v>
      </c>
      <c r="O69" s="3">
        <v>53943</v>
      </c>
    </row>
    <row r="70" spans="1:15" x14ac:dyDescent="0.3">
      <c r="A70" s="1" t="s">
        <v>14</v>
      </c>
      <c r="B70" s="1" t="s">
        <v>32</v>
      </c>
      <c r="C70" s="1" t="s">
        <v>47</v>
      </c>
      <c r="D70" s="1" t="s">
        <v>17</v>
      </c>
      <c r="E70" s="1" t="s">
        <v>31</v>
      </c>
      <c r="F70" s="1" t="s">
        <v>19</v>
      </c>
      <c r="G70" s="1" t="s">
        <v>20</v>
      </c>
      <c r="H70" s="1">
        <v>317.24</v>
      </c>
      <c r="I70" s="1">
        <v>5000</v>
      </c>
      <c r="J70" s="1">
        <v>1586200</v>
      </c>
      <c r="K70" s="1">
        <v>1742637.39</v>
      </c>
      <c r="L70" s="1">
        <v>273.81</v>
      </c>
      <c r="M70" s="1">
        <v>0</v>
      </c>
      <c r="N70" s="2">
        <f t="shared" si="1"/>
        <v>273.81</v>
      </c>
      <c r="O70" s="3">
        <v>1511681.66</v>
      </c>
    </row>
    <row r="71" spans="1:15" x14ac:dyDescent="0.3">
      <c r="A71" s="1" t="s">
        <v>14</v>
      </c>
      <c r="B71" s="1" t="s">
        <v>33</v>
      </c>
      <c r="C71" s="1" t="s">
        <v>47</v>
      </c>
      <c r="D71" s="1" t="s">
        <v>17</v>
      </c>
      <c r="E71" s="1" t="s">
        <v>31</v>
      </c>
      <c r="F71" s="1" t="s">
        <v>19</v>
      </c>
      <c r="G71" s="1" t="s">
        <v>20</v>
      </c>
      <c r="H71" s="1">
        <v>71.430000000000007</v>
      </c>
      <c r="I71" s="1">
        <v>4500</v>
      </c>
      <c r="J71" s="1">
        <v>321435</v>
      </c>
      <c r="K71" s="1">
        <v>371253.14</v>
      </c>
      <c r="L71" s="1">
        <v>3.03</v>
      </c>
      <c r="M71" s="1">
        <v>0</v>
      </c>
      <c r="N71" s="2">
        <f t="shared" si="1"/>
        <v>3.03</v>
      </c>
      <c r="O71" s="3">
        <v>15904</v>
      </c>
    </row>
    <row r="72" spans="1:15" x14ac:dyDescent="0.3">
      <c r="A72" s="1" t="s">
        <v>14</v>
      </c>
      <c r="B72" s="1" t="s">
        <v>34</v>
      </c>
      <c r="C72" s="1" t="s">
        <v>47</v>
      </c>
      <c r="D72" s="1" t="s">
        <v>17</v>
      </c>
      <c r="E72" s="1" t="s">
        <v>31</v>
      </c>
      <c r="F72" s="1" t="s">
        <v>19</v>
      </c>
      <c r="G72" s="1" t="s">
        <v>20</v>
      </c>
      <c r="H72" s="1">
        <v>5.23</v>
      </c>
      <c r="I72" s="1">
        <v>65000</v>
      </c>
      <c r="J72" s="1">
        <v>339950</v>
      </c>
      <c r="K72" s="1">
        <v>376266.18</v>
      </c>
      <c r="L72" s="1">
        <v>3.06</v>
      </c>
      <c r="M72" s="1">
        <v>0</v>
      </c>
      <c r="N72" s="2">
        <f t="shared" si="1"/>
        <v>3.06</v>
      </c>
      <c r="O72" s="3">
        <v>218020</v>
      </c>
    </row>
    <row r="73" spans="1:15" x14ac:dyDescent="0.3">
      <c r="A73" s="1" t="s">
        <v>14</v>
      </c>
      <c r="B73" s="1" t="s">
        <v>35</v>
      </c>
      <c r="C73" s="1" t="s">
        <v>47</v>
      </c>
      <c r="D73" s="1" t="s">
        <v>17</v>
      </c>
      <c r="E73" s="1" t="s">
        <v>31</v>
      </c>
      <c r="F73" s="1" t="s">
        <v>19</v>
      </c>
      <c r="G73" s="1" t="s">
        <v>20</v>
      </c>
      <c r="H73" s="1">
        <v>15079.53</v>
      </c>
      <c r="I73" s="1">
        <v>1</v>
      </c>
      <c r="J73" s="1">
        <v>15079.53</v>
      </c>
      <c r="K73" s="1">
        <v>15079.53</v>
      </c>
      <c r="L73" s="1">
        <v>0</v>
      </c>
      <c r="M73" s="1">
        <v>0</v>
      </c>
      <c r="N73" s="2">
        <f t="shared" si="1"/>
        <v>0</v>
      </c>
      <c r="O73" s="3">
        <v>0</v>
      </c>
    </row>
    <row r="74" spans="1:15" x14ac:dyDescent="0.3">
      <c r="A74" s="1" t="s">
        <v>14</v>
      </c>
      <c r="B74" s="1" t="s">
        <v>29</v>
      </c>
      <c r="C74" s="1" t="s">
        <v>51</v>
      </c>
      <c r="D74" s="1" t="s">
        <v>17</v>
      </c>
      <c r="E74" s="1" t="s">
        <v>31</v>
      </c>
      <c r="F74" s="1" t="s">
        <v>19</v>
      </c>
      <c r="G74" s="1" t="s">
        <v>20</v>
      </c>
      <c r="H74" s="1">
        <v>57.62</v>
      </c>
      <c r="I74" s="1">
        <v>5000</v>
      </c>
      <c r="J74" s="1">
        <v>288100</v>
      </c>
      <c r="K74" s="1">
        <v>322964.71000000002</v>
      </c>
      <c r="L74" s="1">
        <v>20.02</v>
      </c>
      <c r="M74" s="1">
        <v>10.16</v>
      </c>
      <c r="N74" s="2">
        <f t="shared" si="1"/>
        <v>9.86</v>
      </c>
      <c r="O74" s="3">
        <v>59408</v>
      </c>
    </row>
    <row r="75" spans="1:15" x14ac:dyDescent="0.3">
      <c r="A75" s="1" t="s">
        <v>14</v>
      </c>
      <c r="B75" s="1" t="s">
        <v>32</v>
      </c>
      <c r="C75" s="1" t="s">
        <v>51</v>
      </c>
      <c r="D75" s="1" t="s">
        <v>17</v>
      </c>
      <c r="E75" s="1" t="s">
        <v>31</v>
      </c>
      <c r="F75" s="1" t="s">
        <v>19</v>
      </c>
      <c r="G75" s="1" t="s">
        <v>20</v>
      </c>
      <c r="H75" s="1">
        <v>207.24</v>
      </c>
      <c r="I75" s="1">
        <v>5000</v>
      </c>
      <c r="J75" s="1">
        <v>1036200</v>
      </c>
      <c r="K75" s="1">
        <v>1138394.19</v>
      </c>
      <c r="L75" s="1">
        <v>259.25</v>
      </c>
      <c r="M75" s="1">
        <v>0</v>
      </c>
      <c r="N75" s="2">
        <f t="shared" si="1"/>
        <v>259.25</v>
      </c>
      <c r="O75" s="3">
        <v>1429092.45</v>
      </c>
    </row>
    <row r="76" spans="1:15" x14ac:dyDescent="0.3">
      <c r="A76" s="1" t="s">
        <v>14</v>
      </c>
      <c r="B76" s="1" t="s">
        <v>33</v>
      </c>
      <c r="C76" s="1" t="s">
        <v>51</v>
      </c>
      <c r="D76" s="1" t="s">
        <v>17</v>
      </c>
      <c r="E76" s="1" t="s">
        <v>31</v>
      </c>
      <c r="F76" s="1" t="s">
        <v>19</v>
      </c>
      <c r="G76" s="1" t="s">
        <v>20</v>
      </c>
      <c r="H76" s="1">
        <v>71.430000000000007</v>
      </c>
      <c r="I76" s="1">
        <v>4500</v>
      </c>
      <c r="J76" s="1">
        <v>321435</v>
      </c>
      <c r="K76" s="1">
        <v>371253.14</v>
      </c>
      <c r="L76" s="1">
        <v>0</v>
      </c>
      <c r="M76" s="1">
        <v>0</v>
      </c>
      <c r="N76" s="2">
        <f t="shared" si="1"/>
        <v>0</v>
      </c>
      <c r="O76" s="3">
        <v>0</v>
      </c>
    </row>
    <row r="77" spans="1:15" x14ac:dyDescent="0.3">
      <c r="A77" s="1" t="s">
        <v>14</v>
      </c>
      <c r="B77" s="1" t="s">
        <v>34</v>
      </c>
      <c r="C77" s="1" t="s">
        <v>51</v>
      </c>
      <c r="D77" s="1" t="s">
        <v>17</v>
      </c>
      <c r="E77" s="1" t="s">
        <v>31</v>
      </c>
      <c r="F77" s="1" t="s">
        <v>19</v>
      </c>
      <c r="G77" s="1" t="s">
        <v>20</v>
      </c>
      <c r="H77" s="1">
        <v>5.23</v>
      </c>
      <c r="I77" s="1">
        <v>65000</v>
      </c>
      <c r="J77" s="1">
        <v>339950</v>
      </c>
      <c r="K77" s="1">
        <v>376266.18</v>
      </c>
      <c r="L77" s="1">
        <v>1.89</v>
      </c>
      <c r="M77" s="1">
        <v>1.3</v>
      </c>
      <c r="N77" s="2">
        <f t="shared" si="1"/>
        <v>0.58999999999999986</v>
      </c>
      <c r="O77" s="3">
        <v>45310</v>
      </c>
    </row>
    <row r="78" spans="1:15" x14ac:dyDescent="0.3">
      <c r="A78" s="1" t="s">
        <v>14</v>
      </c>
      <c r="B78" s="1" t="s">
        <v>35</v>
      </c>
      <c r="C78" s="1" t="s">
        <v>51</v>
      </c>
      <c r="D78" s="1" t="s">
        <v>17</v>
      </c>
      <c r="E78" s="1" t="s">
        <v>31</v>
      </c>
      <c r="F78" s="1" t="s">
        <v>19</v>
      </c>
      <c r="G78" s="1" t="s">
        <v>20</v>
      </c>
      <c r="H78" s="1">
        <v>15079.53</v>
      </c>
      <c r="I78" s="1">
        <v>1</v>
      </c>
      <c r="J78" s="1">
        <v>15079.53</v>
      </c>
      <c r="K78" s="1">
        <v>15079.53</v>
      </c>
      <c r="L78" s="1">
        <v>0</v>
      </c>
      <c r="M78" s="1">
        <v>0</v>
      </c>
      <c r="N78" s="2">
        <f t="shared" si="1"/>
        <v>0</v>
      </c>
      <c r="O78" s="3">
        <v>0</v>
      </c>
    </row>
    <row r="79" spans="1:15" x14ac:dyDescent="0.3">
      <c r="A79" s="1" t="s">
        <v>14</v>
      </c>
      <c r="B79" s="1" t="s">
        <v>29</v>
      </c>
      <c r="C79" s="1" t="s">
        <v>36</v>
      </c>
      <c r="D79" s="1" t="s">
        <v>17</v>
      </c>
      <c r="E79" s="1" t="s">
        <v>31</v>
      </c>
      <c r="F79" s="1" t="s">
        <v>19</v>
      </c>
      <c r="G79" s="1" t="s">
        <v>20</v>
      </c>
      <c r="H79" s="1">
        <v>57.62</v>
      </c>
      <c r="I79" s="1">
        <v>5000</v>
      </c>
      <c r="J79" s="1">
        <v>288100</v>
      </c>
      <c r="K79" s="1">
        <v>322964.71000000002</v>
      </c>
      <c r="L79" s="1">
        <v>4.83</v>
      </c>
      <c r="M79" s="1">
        <v>3.88</v>
      </c>
      <c r="N79" s="2">
        <f t="shared" si="1"/>
        <v>0.95000000000000018</v>
      </c>
      <c r="O79" s="3">
        <v>755.27</v>
      </c>
    </row>
    <row r="80" spans="1:15" x14ac:dyDescent="0.3">
      <c r="A80" s="1" t="s">
        <v>14</v>
      </c>
      <c r="B80" s="1" t="s">
        <v>32</v>
      </c>
      <c r="C80" s="1" t="s">
        <v>36</v>
      </c>
      <c r="D80" s="1" t="s">
        <v>17</v>
      </c>
      <c r="E80" s="1" t="s">
        <v>31</v>
      </c>
      <c r="F80" s="1" t="s">
        <v>19</v>
      </c>
      <c r="G80" s="1" t="s">
        <v>20</v>
      </c>
      <c r="H80" s="1">
        <v>317.24</v>
      </c>
      <c r="I80" s="1">
        <v>5000</v>
      </c>
      <c r="J80" s="1">
        <v>1586200</v>
      </c>
      <c r="K80" s="1">
        <v>1742637.39</v>
      </c>
      <c r="L80" s="1">
        <v>279.77</v>
      </c>
      <c r="M80" s="1">
        <v>7.91</v>
      </c>
      <c r="N80" s="2">
        <f t="shared" si="1"/>
        <v>271.85999999999996</v>
      </c>
      <c r="O80" s="3">
        <v>1494137.34</v>
      </c>
    </row>
    <row r="81" spans="1:15" x14ac:dyDescent="0.3">
      <c r="A81" s="1" t="s">
        <v>14</v>
      </c>
      <c r="B81" s="1" t="s">
        <v>33</v>
      </c>
      <c r="C81" s="1" t="s">
        <v>36</v>
      </c>
      <c r="D81" s="1" t="s">
        <v>17</v>
      </c>
      <c r="E81" s="1" t="s">
        <v>31</v>
      </c>
      <c r="F81" s="1" t="s">
        <v>19</v>
      </c>
      <c r="G81" s="1" t="s">
        <v>20</v>
      </c>
      <c r="H81" s="1">
        <v>71.430000000000007</v>
      </c>
      <c r="I81" s="1">
        <v>4500</v>
      </c>
      <c r="J81" s="1">
        <v>321435</v>
      </c>
      <c r="K81" s="1">
        <v>371253.14</v>
      </c>
      <c r="L81" s="1">
        <v>18.02</v>
      </c>
      <c r="M81" s="1">
        <v>0</v>
      </c>
      <c r="N81" s="2">
        <f t="shared" si="1"/>
        <v>18.02</v>
      </c>
      <c r="O81" s="3">
        <v>93830</v>
      </c>
    </row>
    <row r="82" spans="1:15" x14ac:dyDescent="0.3">
      <c r="A82" s="1" t="s">
        <v>14</v>
      </c>
      <c r="B82" s="1" t="s">
        <v>34</v>
      </c>
      <c r="C82" s="1" t="s">
        <v>36</v>
      </c>
      <c r="D82" s="1" t="s">
        <v>17</v>
      </c>
      <c r="E82" s="1" t="s">
        <v>31</v>
      </c>
      <c r="F82" s="1" t="s">
        <v>19</v>
      </c>
      <c r="G82" s="1" t="s">
        <v>20</v>
      </c>
      <c r="H82" s="1">
        <v>5.23</v>
      </c>
      <c r="I82" s="1">
        <v>65000</v>
      </c>
      <c r="J82" s="1">
        <v>339950</v>
      </c>
      <c r="K82" s="1">
        <v>376266.18</v>
      </c>
      <c r="L82" s="1">
        <v>1.9</v>
      </c>
      <c r="M82" s="1">
        <v>0.3</v>
      </c>
      <c r="N82" s="2">
        <f t="shared" si="1"/>
        <v>1.5999999999999999</v>
      </c>
      <c r="O82" s="3">
        <v>115500</v>
      </c>
    </row>
    <row r="83" spans="1:15" x14ac:dyDescent="0.3">
      <c r="A83" s="1" t="s">
        <v>14</v>
      </c>
      <c r="B83" s="1" t="s">
        <v>35</v>
      </c>
      <c r="C83" s="1" t="s">
        <v>36</v>
      </c>
      <c r="D83" s="1" t="s">
        <v>17</v>
      </c>
      <c r="E83" s="1" t="s">
        <v>31</v>
      </c>
      <c r="F83" s="1" t="s">
        <v>19</v>
      </c>
      <c r="G83" s="1" t="s">
        <v>20</v>
      </c>
      <c r="H83" s="1">
        <v>15079.53</v>
      </c>
      <c r="I83" s="1">
        <v>1</v>
      </c>
      <c r="J83" s="1">
        <v>15079.53</v>
      </c>
      <c r="K83" s="1">
        <v>15079.53</v>
      </c>
      <c r="L83" s="1">
        <v>54760</v>
      </c>
      <c r="M83" s="1">
        <v>0.23</v>
      </c>
      <c r="N83" s="2">
        <f t="shared" si="1"/>
        <v>54759.77</v>
      </c>
      <c r="O83" s="3">
        <v>53656</v>
      </c>
    </row>
    <row r="84" spans="1:15" x14ac:dyDescent="0.3">
      <c r="A84" s="1" t="s">
        <v>14</v>
      </c>
      <c r="B84" s="1" t="s">
        <v>15</v>
      </c>
      <c r="C84" s="1" t="s">
        <v>26</v>
      </c>
      <c r="D84" s="1" t="s">
        <v>17</v>
      </c>
      <c r="E84" s="1" t="s">
        <v>18</v>
      </c>
      <c r="F84" s="1" t="s">
        <v>19</v>
      </c>
      <c r="G84" s="1" t="s">
        <v>20</v>
      </c>
      <c r="H84" s="1">
        <v>29166.67</v>
      </c>
      <c r="I84" s="1">
        <v>1</v>
      </c>
      <c r="J84" s="1">
        <v>29166.67</v>
      </c>
      <c r="K84" s="1">
        <v>29166.67</v>
      </c>
      <c r="L84" s="1">
        <v>0</v>
      </c>
      <c r="M84" s="1">
        <v>0</v>
      </c>
      <c r="N84" s="2">
        <f t="shared" si="1"/>
        <v>0</v>
      </c>
      <c r="O84" s="3">
        <v>0</v>
      </c>
    </row>
    <row r="85" spans="1:15" x14ac:dyDescent="0.3">
      <c r="A85" s="1" t="s">
        <v>14</v>
      </c>
      <c r="B85" s="1" t="s">
        <v>21</v>
      </c>
      <c r="C85" s="1" t="s">
        <v>26</v>
      </c>
      <c r="D85" s="1" t="s">
        <v>17</v>
      </c>
      <c r="E85" s="1" t="s">
        <v>18</v>
      </c>
      <c r="F85" s="1" t="s">
        <v>19</v>
      </c>
      <c r="G85" s="1" t="s">
        <v>20</v>
      </c>
      <c r="H85" s="1">
        <v>583.33000000000004</v>
      </c>
      <c r="I85" s="1">
        <v>50</v>
      </c>
      <c r="J85" s="1">
        <v>29166.5</v>
      </c>
      <c r="K85" s="1">
        <v>36679.79</v>
      </c>
      <c r="L85" s="1">
        <v>0</v>
      </c>
      <c r="M85" s="1">
        <v>0</v>
      </c>
      <c r="N85" s="2">
        <f t="shared" si="1"/>
        <v>0</v>
      </c>
      <c r="O85" s="3">
        <v>0</v>
      </c>
    </row>
    <row r="86" spans="1:15" x14ac:dyDescent="0.3">
      <c r="A86" s="1" t="s">
        <v>14</v>
      </c>
      <c r="B86" s="1" t="s">
        <v>22</v>
      </c>
      <c r="C86" s="1" t="s">
        <v>26</v>
      </c>
      <c r="D86" s="1" t="s">
        <v>17</v>
      </c>
      <c r="E86" s="1" t="s">
        <v>18</v>
      </c>
      <c r="F86" s="1" t="s">
        <v>19</v>
      </c>
      <c r="G86" s="1" t="s">
        <v>20</v>
      </c>
      <c r="H86" s="1">
        <v>7166.67</v>
      </c>
      <c r="I86" s="1">
        <v>60</v>
      </c>
      <c r="J86" s="1">
        <v>430000.2</v>
      </c>
      <c r="K86" s="1">
        <v>572258.6</v>
      </c>
      <c r="L86" s="1">
        <v>2579.12</v>
      </c>
      <c r="M86" s="1">
        <v>32.36</v>
      </c>
      <c r="N86" s="2">
        <f t="shared" si="1"/>
        <v>2546.7599999999998</v>
      </c>
      <c r="O86" s="3">
        <v>222030.17</v>
      </c>
    </row>
    <row r="87" spans="1:15" x14ac:dyDescent="0.3">
      <c r="A87" s="1" t="s">
        <v>14</v>
      </c>
      <c r="B87" s="1" t="s">
        <v>23</v>
      </c>
      <c r="C87" s="1" t="s">
        <v>26</v>
      </c>
      <c r="D87" s="1" t="s">
        <v>17</v>
      </c>
      <c r="E87" s="1" t="s">
        <v>18</v>
      </c>
      <c r="F87" s="1" t="s">
        <v>19</v>
      </c>
      <c r="G87" s="1" t="s">
        <v>20</v>
      </c>
      <c r="H87" s="1">
        <v>45833.33</v>
      </c>
      <c r="I87" s="1">
        <v>1</v>
      </c>
      <c r="J87" s="1">
        <v>45833.33</v>
      </c>
      <c r="K87" s="1">
        <v>45833.33</v>
      </c>
      <c r="L87" s="1">
        <v>7870</v>
      </c>
      <c r="M87" s="1">
        <v>0</v>
      </c>
      <c r="N87" s="2">
        <f t="shared" si="1"/>
        <v>7870</v>
      </c>
      <c r="O87" s="3">
        <v>5870</v>
      </c>
    </row>
    <row r="88" spans="1:15" x14ac:dyDescent="0.3">
      <c r="A88" s="1" t="s">
        <v>14</v>
      </c>
      <c r="B88" s="1" t="s">
        <v>15</v>
      </c>
      <c r="C88" s="1" t="s">
        <v>27</v>
      </c>
      <c r="D88" s="1" t="s">
        <v>17</v>
      </c>
      <c r="E88" s="1" t="s">
        <v>18</v>
      </c>
      <c r="F88" s="1" t="s">
        <v>19</v>
      </c>
      <c r="G88" s="1" t="s">
        <v>20</v>
      </c>
      <c r="H88" s="1">
        <v>29166.67</v>
      </c>
      <c r="I88" s="1">
        <v>1</v>
      </c>
      <c r="J88" s="1">
        <v>29166.67</v>
      </c>
      <c r="K88" s="1">
        <v>29166.67</v>
      </c>
      <c r="L88" s="1">
        <v>0</v>
      </c>
      <c r="M88" s="1">
        <v>0</v>
      </c>
      <c r="N88" s="2">
        <f t="shared" si="1"/>
        <v>0</v>
      </c>
      <c r="O88" s="3">
        <v>0</v>
      </c>
    </row>
    <row r="89" spans="1:15" x14ac:dyDescent="0.3">
      <c r="A89" s="1" t="s">
        <v>14</v>
      </c>
      <c r="B89" s="1" t="s">
        <v>21</v>
      </c>
      <c r="C89" s="1" t="s">
        <v>27</v>
      </c>
      <c r="D89" s="1" t="s">
        <v>17</v>
      </c>
      <c r="E89" s="1" t="s">
        <v>18</v>
      </c>
      <c r="F89" s="1" t="s">
        <v>19</v>
      </c>
      <c r="G89" s="1" t="s">
        <v>20</v>
      </c>
      <c r="H89" s="1">
        <v>583.33000000000004</v>
      </c>
      <c r="I89" s="1">
        <v>50</v>
      </c>
      <c r="J89" s="1">
        <v>29166.5</v>
      </c>
      <c r="K89" s="1">
        <v>36679.79</v>
      </c>
      <c r="L89" s="1">
        <v>0</v>
      </c>
      <c r="M89" s="1">
        <v>0</v>
      </c>
      <c r="N89" s="2">
        <f t="shared" si="1"/>
        <v>0</v>
      </c>
      <c r="O89" s="3">
        <v>0</v>
      </c>
    </row>
    <row r="90" spans="1:15" x14ac:dyDescent="0.3">
      <c r="A90" s="1" t="s">
        <v>14</v>
      </c>
      <c r="B90" s="1" t="s">
        <v>22</v>
      </c>
      <c r="C90" s="1" t="s">
        <v>27</v>
      </c>
      <c r="D90" s="1" t="s">
        <v>17</v>
      </c>
      <c r="E90" s="1" t="s">
        <v>18</v>
      </c>
      <c r="F90" s="1" t="s">
        <v>19</v>
      </c>
      <c r="G90" s="1" t="s">
        <v>20</v>
      </c>
      <c r="H90" s="1">
        <v>7166.67</v>
      </c>
      <c r="I90" s="1">
        <v>60</v>
      </c>
      <c r="J90" s="1">
        <v>430000.2</v>
      </c>
      <c r="K90" s="1">
        <v>572258.6</v>
      </c>
      <c r="L90" s="1">
        <v>2462.5700000000002</v>
      </c>
      <c r="M90" s="1">
        <v>368.4</v>
      </c>
      <c r="N90" s="2">
        <f t="shared" si="1"/>
        <v>2094.17</v>
      </c>
      <c r="O90" s="3">
        <v>169437.57</v>
      </c>
    </row>
    <row r="91" spans="1:15" x14ac:dyDescent="0.3">
      <c r="A91" s="1" t="s">
        <v>14</v>
      </c>
      <c r="B91" s="1" t="s">
        <v>23</v>
      </c>
      <c r="C91" s="1" t="s">
        <v>27</v>
      </c>
      <c r="D91" s="1" t="s">
        <v>17</v>
      </c>
      <c r="E91" s="1" t="s">
        <v>18</v>
      </c>
      <c r="F91" s="1" t="s">
        <v>19</v>
      </c>
      <c r="G91" s="1" t="s">
        <v>20</v>
      </c>
      <c r="H91" s="1">
        <v>45833.33</v>
      </c>
      <c r="I91" s="1">
        <v>1</v>
      </c>
      <c r="J91" s="1">
        <v>45833.33</v>
      </c>
      <c r="K91" s="1">
        <v>45833.33</v>
      </c>
      <c r="L91" s="1">
        <v>6819</v>
      </c>
      <c r="M91" s="1">
        <v>0</v>
      </c>
      <c r="N91" s="2">
        <f t="shared" si="1"/>
        <v>6819</v>
      </c>
      <c r="O91" s="3">
        <v>6819</v>
      </c>
    </row>
    <row r="92" spans="1:15" x14ac:dyDescent="0.3">
      <c r="A92" s="1" t="s">
        <v>14</v>
      </c>
      <c r="B92" s="1" t="s">
        <v>29</v>
      </c>
      <c r="C92" s="1" t="s">
        <v>46</v>
      </c>
      <c r="D92" s="1" t="s">
        <v>17</v>
      </c>
      <c r="E92" s="1" t="s">
        <v>31</v>
      </c>
      <c r="F92" s="1" t="s">
        <v>19</v>
      </c>
      <c r="G92" s="1" t="s">
        <v>20</v>
      </c>
      <c r="H92" s="1">
        <v>57.62</v>
      </c>
      <c r="I92" s="1">
        <v>5000</v>
      </c>
      <c r="J92" s="1">
        <v>288100</v>
      </c>
      <c r="K92" s="1">
        <v>322964.71000000002</v>
      </c>
      <c r="L92" s="1">
        <v>5.33</v>
      </c>
      <c r="M92" s="1">
        <v>0</v>
      </c>
      <c r="N92" s="2">
        <f t="shared" si="1"/>
        <v>5.33</v>
      </c>
      <c r="O92" s="3">
        <v>27132</v>
      </c>
    </row>
    <row r="93" spans="1:15" x14ac:dyDescent="0.3">
      <c r="A93" s="1" t="s">
        <v>14</v>
      </c>
      <c r="B93" s="1" t="s">
        <v>32</v>
      </c>
      <c r="C93" s="1" t="s">
        <v>46</v>
      </c>
      <c r="D93" s="1" t="s">
        <v>17</v>
      </c>
      <c r="E93" s="1" t="s">
        <v>31</v>
      </c>
      <c r="F93" s="1" t="s">
        <v>19</v>
      </c>
      <c r="G93" s="1" t="s">
        <v>20</v>
      </c>
      <c r="H93" s="1">
        <v>317.24</v>
      </c>
      <c r="I93" s="1">
        <v>5000</v>
      </c>
      <c r="J93" s="1">
        <v>1586200</v>
      </c>
      <c r="K93" s="1">
        <v>1742637.39</v>
      </c>
      <c r="L93" s="1">
        <v>422.95</v>
      </c>
      <c r="M93" s="1">
        <v>26.31</v>
      </c>
      <c r="N93" s="2">
        <f t="shared" si="1"/>
        <v>396.64</v>
      </c>
      <c r="O93" s="3">
        <v>2149228.3199999998</v>
      </c>
    </row>
    <row r="94" spans="1:15" x14ac:dyDescent="0.3">
      <c r="A94" s="1" t="s">
        <v>14</v>
      </c>
      <c r="B94" s="1" t="s">
        <v>33</v>
      </c>
      <c r="C94" s="1" t="s">
        <v>46</v>
      </c>
      <c r="D94" s="1" t="s">
        <v>17</v>
      </c>
      <c r="E94" s="1" t="s">
        <v>31</v>
      </c>
      <c r="F94" s="1" t="s">
        <v>19</v>
      </c>
      <c r="G94" s="1" t="s">
        <v>20</v>
      </c>
      <c r="H94" s="1">
        <v>71.430000000000007</v>
      </c>
      <c r="I94" s="1">
        <v>4500</v>
      </c>
      <c r="J94" s="1">
        <v>321435</v>
      </c>
      <c r="K94" s="1">
        <v>371253.14</v>
      </c>
      <c r="L94" s="1">
        <v>111.19</v>
      </c>
      <c r="M94" s="1">
        <v>0</v>
      </c>
      <c r="N94" s="2">
        <f t="shared" si="1"/>
        <v>111.19</v>
      </c>
      <c r="O94" s="3">
        <v>578738.75</v>
      </c>
    </row>
    <row r="95" spans="1:15" x14ac:dyDescent="0.3">
      <c r="A95" s="1" t="s">
        <v>14</v>
      </c>
      <c r="B95" s="1" t="s">
        <v>34</v>
      </c>
      <c r="C95" s="1" t="s">
        <v>46</v>
      </c>
      <c r="D95" s="1" t="s">
        <v>17</v>
      </c>
      <c r="E95" s="1" t="s">
        <v>31</v>
      </c>
      <c r="F95" s="1" t="s">
        <v>19</v>
      </c>
      <c r="G95" s="1" t="s">
        <v>20</v>
      </c>
      <c r="H95" s="1">
        <v>5.23</v>
      </c>
      <c r="I95" s="1">
        <v>65000</v>
      </c>
      <c r="J95" s="1">
        <v>339950</v>
      </c>
      <c r="K95" s="1">
        <v>376266.18</v>
      </c>
      <c r="L95" s="1">
        <v>1.54</v>
      </c>
      <c r="M95" s="1">
        <v>0</v>
      </c>
      <c r="N95" s="2">
        <f t="shared" si="1"/>
        <v>1.54</v>
      </c>
      <c r="O95" s="3">
        <v>109340</v>
      </c>
    </row>
    <row r="96" spans="1:15" x14ac:dyDescent="0.3">
      <c r="A96" s="1" t="s">
        <v>14</v>
      </c>
      <c r="B96" s="1" t="s">
        <v>35</v>
      </c>
      <c r="C96" s="1" t="s">
        <v>46</v>
      </c>
      <c r="D96" s="1" t="s">
        <v>17</v>
      </c>
      <c r="E96" s="1" t="s">
        <v>31</v>
      </c>
      <c r="F96" s="1" t="s">
        <v>19</v>
      </c>
      <c r="G96" s="1" t="s">
        <v>20</v>
      </c>
      <c r="H96" s="1">
        <v>15079.53</v>
      </c>
      <c r="I96" s="1">
        <v>1</v>
      </c>
      <c r="J96" s="1">
        <v>15079.53</v>
      </c>
      <c r="K96" s="1">
        <v>15079.53</v>
      </c>
      <c r="L96" s="1">
        <v>0</v>
      </c>
      <c r="M96" s="1">
        <v>0</v>
      </c>
      <c r="N96" s="2">
        <f t="shared" si="1"/>
        <v>0</v>
      </c>
      <c r="O96" s="3">
        <v>0</v>
      </c>
    </row>
    <row r="97" spans="1:15" x14ac:dyDescent="0.3">
      <c r="A97" s="1" t="s">
        <v>14</v>
      </c>
      <c r="B97" s="1" t="s">
        <v>29</v>
      </c>
      <c r="C97" s="1" t="s">
        <v>45</v>
      </c>
      <c r="D97" s="1" t="s">
        <v>17</v>
      </c>
      <c r="E97" s="1" t="s">
        <v>31</v>
      </c>
      <c r="F97" s="1" t="s">
        <v>19</v>
      </c>
      <c r="G97" s="1" t="s">
        <v>20</v>
      </c>
      <c r="H97" s="1">
        <v>57.62</v>
      </c>
      <c r="I97" s="1">
        <v>5000</v>
      </c>
      <c r="J97" s="1">
        <v>288100</v>
      </c>
      <c r="K97" s="1">
        <v>322964.71000000002</v>
      </c>
      <c r="L97" s="1">
        <v>11.52</v>
      </c>
      <c r="M97" s="1">
        <v>2.69</v>
      </c>
      <c r="N97" s="2">
        <f t="shared" si="1"/>
        <v>8.83</v>
      </c>
      <c r="O97" s="3">
        <v>50453.05</v>
      </c>
    </row>
    <row r="98" spans="1:15" x14ac:dyDescent="0.3">
      <c r="A98" s="1" t="s">
        <v>14</v>
      </c>
      <c r="B98" s="1" t="s">
        <v>32</v>
      </c>
      <c r="C98" s="1" t="s">
        <v>45</v>
      </c>
      <c r="D98" s="1" t="s">
        <v>17</v>
      </c>
      <c r="E98" s="1" t="s">
        <v>31</v>
      </c>
      <c r="F98" s="1" t="s">
        <v>19</v>
      </c>
      <c r="G98" s="1" t="s">
        <v>20</v>
      </c>
      <c r="H98" s="1">
        <v>317.24</v>
      </c>
      <c r="I98" s="1">
        <v>5000</v>
      </c>
      <c r="J98" s="1">
        <v>1586200</v>
      </c>
      <c r="K98" s="1">
        <v>1742637.39</v>
      </c>
      <c r="L98" s="1">
        <v>398.62</v>
      </c>
      <c r="M98" s="1">
        <v>40</v>
      </c>
      <c r="N98" s="2">
        <f t="shared" si="1"/>
        <v>358.62</v>
      </c>
      <c r="O98" s="3">
        <v>1979580.86</v>
      </c>
    </row>
    <row r="99" spans="1:15" x14ac:dyDescent="0.3">
      <c r="A99" s="1" t="s">
        <v>14</v>
      </c>
      <c r="B99" s="1" t="s">
        <v>33</v>
      </c>
      <c r="C99" s="1" t="s">
        <v>45</v>
      </c>
      <c r="D99" s="1" t="s">
        <v>17</v>
      </c>
      <c r="E99" s="1" t="s">
        <v>31</v>
      </c>
      <c r="F99" s="1" t="s">
        <v>19</v>
      </c>
      <c r="G99" s="1" t="s">
        <v>20</v>
      </c>
      <c r="H99" s="1">
        <v>71.430000000000007</v>
      </c>
      <c r="I99" s="1">
        <v>4500</v>
      </c>
      <c r="J99" s="1">
        <v>321435</v>
      </c>
      <c r="K99" s="1">
        <v>371253.14</v>
      </c>
      <c r="L99" s="1">
        <v>75.66</v>
      </c>
      <c r="M99" s="1">
        <v>0</v>
      </c>
      <c r="N99" s="2">
        <f t="shared" si="1"/>
        <v>75.66</v>
      </c>
      <c r="O99" s="3">
        <v>394720</v>
      </c>
    </row>
    <row r="100" spans="1:15" x14ac:dyDescent="0.3">
      <c r="A100" s="1" t="s">
        <v>14</v>
      </c>
      <c r="B100" s="1" t="s">
        <v>34</v>
      </c>
      <c r="C100" s="1" t="s">
        <v>45</v>
      </c>
      <c r="D100" s="1" t="s">
        <v>17</v>
      </c>
      <c r="E100" s="1" t="s">
        <v>31</v>
      </c>
      <c r="F100" s="1" t="s">
        <v>19</v>
      </c>
      <c r="G100" s="1" t="s">
        <v>20</v>
      </c>
      <c r="H100" s="1">
        <v>5.23</v>
      </c>
      <c r="I100" s="1">
        <v>65000</v>
      </c>
      <c r="J100" s="1">
        <v>339950</v>
      </c>
      <c r="K100" s="1">
        <v>376266.18</v>
      </c>
      <c r="L100" s="1">
        <v>1.69</v>
      </c>
      <c r="M100" s="1">
        <v>0.2</v>
      </c>
      <c r="N100" s="2">
        <f t="shared" si="1"/>
        <v>1.49</v>
      </c>
      <c r="O100" s="3">
        <v>105790</v>
      </c>
    </row>
    <row r="101" spans="1:15" x14ac:dyDescent="0.3">
      <c r="A101" s="1" t="s">
        <v>14</v>
      </c>
      <c r="B101" s="1" t="s">
        <v>35</v>
      </c>
      <c r="C101" s="1" t="s">
        <v>45</v>
      </c>
      <c r="D101" s="1" t="s">
        <v>17</v>
      </c>
      <c r="E101" s="1" t="s">
        <v>31</v>
      </c>
      <c r="F101" s="1" t="s">
        <v>19</v>
      </c>
      <c r="G101" s="1" t="s">
        <v>20</v>
      </c>
      <c r="H101" s="1">
        <v>15079.53</v>
      </c>
      <c r="I101" s="1">
        <v>1</v>
      </c>
      <c r="J101" s="1">
        <v>15079.53</v>
      </c>
      <c r="K101" s="1">
        <v>15079.53</v>
      </c>
      <c r="L101" s="1">
        <v>25150</v>
      </c>
      <c r="M101" s="1">
        <v>0</v>
      </c>
      <c r="N101" s="2">
        <f t="shared" si="1"/>
        <v>25150</v>
      </c>
      <c r="O101" s="3">
        <v>25150</v>
      </c>
    </row>
    <row r="102" spans="1:15" x14ac:dyDescent="0.3">
      <c r="A102" s="1" t="s">
        <v>14</v>
      </c>
      <c r="B102" s="1" t="s">
        <v>29</v>
      </c>
      <c r="C102" s="1" t="s">
        <v>52</v>
      </c>
      <c r="D102" s="1" t="s">
        <v>17</v>
      </c>
      <c r="E102" s="1" t="s">
        <v>31</v>
      </c>
      <c r="F102" s="1" t="s">
        <v>19</v>
      </c>
      <c r="G102" s="1" t="s">
        <v>20</v>
      </c>
      <c r="H102" s="1">
        <v>57.62</v>
      </c>
      <c r="I102" s="1">
        <v>5000</v>
      </c>
      <c r="J102" s="1">
        <v>288100</v>
      </c>
      <c r="K102" s="1">
        <v>322964.71000000002</v>
      </c>
      <c r="L102" s="1">
        <v>0</v>
      </c>
      <c r="M102" s="1">
        <v>0</v>
      </c>
      <c r="N102" s="2">
        <f t="shared" si="1"/>
        <v>0</v>
      </c>
      <c r="O102" s="3">
        <v>0</v>
      </c>
    </row>
    <row r="103" spans="1:15" x14ac:dyDescent="0.3">
      <c r="A103" s="1" t="s">
        <v>14</v>
      </c>
      <c r="B103" s="1" t="s">
        <v>32</v>
      </c>
      <c r="C103" s="1" t="s">
        <v>52</v>
      </c>
      <c r="D103" s="1" t="s">
        <v>17</v>
      </c>
      <c r="E103" s="1" t="s">
        <v>31</v>
      </c>
      <c r="F103" s="1" t="s">
        <v>19</v>
      </c>
      <c r="G103" s="1" t="s">
        <v>20</v>
      </c>
      <c r="H103" s="1">
        <v>317.24</v>
      </c>
      <c r="I103" s="1">
        <v>5000</v>
      </c>
      <c r="J103" s="1">
        <v>1586200</v>
      </c>
      <c r="K103" s="1">
        <v>1742637.39</v>
      </c>
      <c r="L103" s="1">
        <v>755.23</v>
      </c>
      <c r="M103" s="1">
        <v>84.82</v>
      </c>
      <c r="N103" s="2">
        <f t="shared" si="1"/>
        <v>670.41000000000008</v>
      </c>
      <c r="O103" s="3">
        <v>3716009.53</v>
      </c>
    </row>
    <row r="104" spans="1:15" x14ac:dyDescent="0.3">
      <c r="A104" s="1" t="s">
        <v>14</v>
      </c>
      <c r="B104" s="1" t="s">
        <v>33</v>
      </c>
      <c r="C104" s="1" t="s">
        <v>52</v>
      </c>
      <c r="D104" s="1" t="s">
        <v>17</v>
      </c>
      <c r="E104" s="1" t="s">
        <v>31</v>
      </c>
      <c r="F104" s="1" t="s">
        <v>19</v>
      </c>
      <c r="G104" s="1" t="s">
        <v>20</v>
      </c>
      <c r="H104" s="1">
        <v>71.430000000000007</v>
      </c>
      <c r="I104" s="1">
        <v>4500</v>
      </c>
      <c r="J104" s="1">
        <v>321435</v>
      </c>
      <c r="K104" s="1">
        <v>371253.14</v>
      </c>
      <c r="L104" s="1">
        <v>22.01</v>
      </c>
      <c r="M104" s="1">
        <v>0</v>
      </c>
      <c r="N104" s="2">
        <f t="shared" si="1"/>
        <v>22.01</v>
      </c>
      <c r="O104" s="3">
        <v>113161</v>
      </c>
    </row>
    <row r="105" spans="1:15" x14ac:dyDescent="0.3">
      <c r="A105" s="1" t="s">
        <v>14</v>
      </c>
      <c r="B105" s="1" t="s">
        <v>34</v>
      </c>
      <c r="C105" s="1" t="s">
        <v>52</v>
      </c>
      <c r="D105" s="1" t="s">
        <v>17</v>
      </c>
      <c r="E105" s="1" t="s">
        <v>31</v>
      </c>
      <c r="F105" s="1" t="s">
        <v>19</v>
      </c>
      <c r="G105" s="1" t="s">
        <v>20</v>
      </c>
      <c r="H105" s="1">
        <v>5.23</v>
      </c>
      <c r="I105" s="1">
        <v>65000</v>
      </c>
      <c r="J105" s="1">
        <v>339950</v>
      </c>
      <c r="K105" s="1">
        <v>376266.18</v>
      </c>
      <c r="L105" s="1">
        <v>0.75</v>
      </c>
      <c r="M105" s="1">
        <v>0</v>
      </c>
      <c r="N105" s="2">
        <f t="shared" si="1"/>
        <v>0.75</v>
      </c>
      <c r="O105" s="3">
        <v>53250</v>
      </c>
    </row>
    <row r="106" spans="1:15" x14ac:dyDescent="0.3">
      <c r="A106" s="1" t="s">
        <v>14</v>
      </c>
      <c r="B106" s="1" t="s">
        <v>35</v>
      </c>
      <c r="C106" s="1" t="s">
        <v>52</v>
      </c>
      <c r="D106" s="1" t="s">
        <v>17</v>
      </c>
      <c r="E106" s="1" t="s">
        <v>31</v>
      </c>
      <c r="F106" s="1" t="s">
        <v>19</v>
      </c>
      <c r="G106" s="1" t="s">
        <v>20</v>
      </c>
      <c r="H106" s="1">
        <v>15079.53</v>
      </c>
      <c r="I106" s="1">
        <v>1</v>
      </c>
      <c r="J106" s="1">
        <v>15079.53</v>
      </c>
      <c r="K106" s="1">
        <v>15079.53</v>
      </c>
      <c r="L106" s="1">
        <v>6050</v>
      </c>
      <c r="M106" s="1">
        <v>2.8</v>
      </c>
      <c r="N106" s="2">
        <f t="shared" si="1"/>
        <v>6047.2</v>
      </c>
      <c r="O106" s="3">
        <v>5746.2</v>
      </c>
    </row>
    <row r="107" spans="1:15" x14ac:dyDescent="0.3">
      <c r="A107" s="1" t="s">
        <v>14</v>
      </c>
      <c r="B107" s="1" t="s">
        <v>29</v>
      </c>
      <c r="C107" s="1" t="s">
        <v>37</v>
      </c>
      <c r="D107" s="1" t="s">
        <v>17</v>
      </c>
      <c r="E107" s="1" t="s">
        <v>31</v>
      </c>
      <c r="F107" s="1" t="s">
        <v>19</v>
      </c>
      <c r="G107" s="1" t="s">
        <v>20</v>
      </c>
      <c r="H107" s="1">
        <v>57.62</v>
      </c>
      <c r="I107" s="1">
        <v>5000</v>
      </c>
      <c r="J107" s="1">
        <v>288100</v>
      </c>
      <c r="K107" s="1">
        <v>322964.71000000002</v>
      </c>
      <c r="L107" s="1">
        <v>21.52</v>
      </c>
      <c r="M107" s="1">
        <v>0</v>
      </c>
      <c r="N107" s="2">
        <f t="shared" si="1"/>
        <v>21.52</v>
      </c>
      <c r="O107" s="3">
        <v>123556</v>
      </c>
    </row>
    <row r="108" spans="1:15" x14ac:dyDescent="0.3">
      <c r="A108" s="1" t="s">
        <v>14</v>
      </c>
      <c r="B108" s="1" t="s">
        <v>32</v>
      </c>
      <c r="C108" s="1" t="s">
        <v>37</v>
      </c>
      <c r="D108" s="1" t="s">
        <v>17</v>
      </c>
      <c r="E108" s="1" t="s">
        <v>31</v>
      </c>
      <c r="F108" s="1" t="s">
        <v>19</v>
      </c>
      <c r="G108" s="1" t="s">
        <v>20</v>
      </c>
      <c r="H108" s="1">
        <v>317.24</v>
      </c>
      <c r="I108" s="1">
        <v>5000</v>
      </c>
      <c r="J108" s="1">
        <v>1586200</v>
      </c>
      <c r="K108" s="1">
        <v>1742637.39</v>
      </c>
      <c r="L108" s="1">
        <v>730.32</v>
      </c>
      <c r="M108" s="1">
        <v>0</v>
      </c>
      <c r="N108" s="2">
        <f t="shared" si="1"/>
        <v>730.32</v>
      </c>
      <c r="O108" s="3">
        <v>4008353.2</v>
      </c>
    </row>
    <row r="109" spans="1:15" x14ac:dyDescent="0.3">
      <c r="A109" s="1" t="s">
        <v>14</v>
      </c>
      <c r="B109" s="1" t="s">
        <v>33</v>
      </c>
      <c r="C109" s="1" t="s">
        <v>37</v>
      </c>
      <c r="D109" s="1" t="s">
        <v>17</v>
      </c>
      <c r="E109" s="1" t="s">
        <v>31</v>
      </c>
      <c r="F109" s="1" t="s">
        <v>19</v>
      </c>
      <c r="G109" s="1" t="s">
        <v>20</v>
      </c>
      <c r="H109" s="1">
        <v>71.430000000000007</v>
      </c>
      <c r="I109" s="1">
        <v>4500</v>
      </c>
      <c r="J109" s="1">
        <v>321435</v>
      </c>
      <c r="K109" s="1">
        <v>371253.14</v>
      </c>
      <c r="L109" s="1">
        <v>1.51</v>
      </c>
      <c r="M109" s="1">
        <v>0</v>
      </c>
      <c r="N109" s="2">
        <f t="shared" si="1"/>
        <v>1.51</v>
      </c>
      <c r="O109" s="3">
        <v>8018</v>
      </c>
    </row>
    <row r="110" spans="1:15" x14ac:dyDescent="0.3">
      <c r="A110" s="1" t="s">
        <v>14</v>
      </c>
      <c r="B110" s="1" t="s">
        <v>34</v>
      </c>
      <c r="C110" s="1" t="s">
        <v>37</v>
      </c>
      <c r="D110" s="1" t="s">
        <v>17</v>
      </c>
      <c r="E110" s="1" t="s">
        <v>31</v>
      </c>
      <c r="F110" s="1" t="s">
        <v>19</v>
      </c>
      <c r="G110" s="1" t="s">
        <v>20</v>
      </c>
      <c r="H110" s="1">
        <v>5.23</v>
      </c>
      <c r="I110" s="1">
        <v>65000</v>
      </c>
      <c r="J110" s="1">
        <v>339950</v>
      </c>
      <c r="K110" s="1">
        <v>376266.18</v>
      </c>
      <c r="L110" s="1">
        <v>3.14</v>
      </c>
      <c r="M110" s="1">
        <v>0</v>
      </c>
      <c r="N110" s="2">
        <f t="shared" si="1"/>
        <v>3.14</v>
      </c>
      <c r="O110" s="3">
        <v>222940</v>
      </c>
    </row>
    <row r="111" spans="1:15" x14ac:dyDescent="0.3">
      <c r="A111" s="1" t="s">
        <v>14</v>
      </c>
      <c r="B111" s="1" t="s">
        <v>35</v>
      </c>
      <c r="C111" s="1" t="s">
        <v>37</v>
      </c>
      <c r="D111" s="1" t="s">
        <v>17</v>
      </c>
      <c r="E111" s="1" t="s">
        <v>31</v>
      </c>
      <c r="F111" s="1" t="s">
        <v>19</v>
      </c>
      <c r="G111" s="1" t="s">
        <v>20</v>
      </c>
      <c r="H111" s="1">
        <v>15079.53</v>
      </c>
      <c r="I111" s="1">
        <v>1</v>
      </c>
      <c r="J111" s="1">
        <v>15079.53</v>
      </c>
      <c r="K111" s="1">
        <v>15079.53</v>
      </c>
      <c r="L111" s="1">
        <v>0</v>
      </c>
      <c r="M111" s="1">
        <v>0</v>
      </c>
      <c r="N111" s="2">
        <f t="shared" si="1"/>
        <v>0</v>
      </c>
      <c r="O111" s="3">
        <v>0</v>
      </c>
    </row>
    <row r="112" spans="1:15" x14ac:dyDescent="0.3">
      <c r="A112" s="1" t="s">
        <v>14</v>
      </c>
      <c r="B112" s="1" t="s">
        <v>29</v>
      </c>
      <c r="C112" s="1" t="s">
        <v>39</v>
      </c>
      <c r="D112" s="1" t="s">
        <v>17</v>
      </c>
      <c r="E112" s="1" t="s">
        <v>31</v>
      </c>
      <c r="F112" s="1" t="s">
        <v>19</v>
      </c>
      <c r="G112" s="1" t="s">
        <v>20</v>
      </c>
      <c r="H112" s="1">
        <v>57.62</v>
      </c>
      <c r="I112" s="1">
        <v>5000</v>
      </c>
      <c r="J112" s="1">
        <v>288100</v>
      </c>
      <c r="K112" s="1">
        <v>322964.71000000002</v>
      </c>
      <c r="L112" s="1">
        <v>47.1</v>
      </c>
      <c r="M112" s="1">
        <v>0</v>
      </c>
      <c r="N112" s="2">
        <f t="shared" si="1"/>
        <v>47.1</v>
      </c>
      <c r="O112" s="3">
        <v>261890</v>
      </c>
    </row>
    <row r="113" spans="1:15" x14ac:dyDescent="0.3">
      <c r="A113" s="1" t="s">
        <v>14</v>
      </c>
      <c r="B113" s="1" t="s">
        <v>32</v>
      </c>
      <c r="C113" s="1" t="s">
        <v>39</v>
      </c>
      <c r="D113" s="1" t="s">
        <v>17</v>
      </c>
      <c r="E113" s="1" t="s">
        <v>31</v>
      </c>
      <c r="F113" s="1" t="s">
        <v>19</v>
      </c>
      <c r="G113" s="1" t="s">
        <v>20</v>
      </c>
      <c r="H113" s="1">
        <v>317.24</v>
      </c>
      <c r="I113" s="1">
        <v>5000</v>
      </c>
      <c r="J113" s="1">
        <v>1586200</v>
      </c>
      <c r="K113" s="1">
        <v>1742637.39</v>
      </c>
      <c r="L113" s="1">
        <v>601.26</v>
      </c>
      <c r="M113" s="1">
        <v>0</v>
      </c>
      <c r="N113" s="2">
        <f t="shared" si="1"/>
        <v>601.26</v>
      </c>
      <c r="O113" s="3">
        <v>3258433.66</v>
      </c>
    </row>
    <row r="114" spans="1:15" x14ac:dyDescent="0.3">
      <c r="A114" s="1" t="s">
        <v>14</v>
      </c>
      <c r="B114" s="1" t="s">
        <v>33</v>
      </c>
      <c r="C114" s="1" t="s">
        <v>39</v>
      </c>
      <c r="D114" s="1" t="s">
        <v>17</v>
      </c>
      <c r="E114" s="1" t="s">
        <v>31</v>
      </c>
      <c r="F114" s="1" t="s">
        <v>19</v>
      </c>
      <c r="G114" s="1" t="s">
        <v>20</v>
      </c>
      <c r="H114" s="1">
        <v>71.430000000000007</v>
      </c>
      <c r="I114" s="1">
        <v>4500</v>
      </c>
      <c r="J114" s="1">
        <v>321435</v>
      </c>
      <c r="K114" s="1">
        <v>371253.14</v>
      </c>
      <c r="L114" s="1">
        <v>0</v>
      </c>
      <c r="M114" s="1">
        <v>0</v>
      </c>
      <c r="N114" s="2">
        <f t="shared" si="1"/>
        <v>0</v>
      </c>
      <c r="O114" s="3">
        <v>0</v>
      </c>
    </row>
    <row r="115" spans="1:15" x14ac:dyDescent="0.3">
      <c r="A115" s="1" t="s">
        <v>14</v>
      </c>
      <c r="B115" s="1" t="s">
        <v>34</v>
      </c>
      <c r="C115" s="1" t="s">
        <v>39</v>
      </c>
      <c r="D115" s="1" t="s">
        <v>17</v>
      </c>
      <c r="E115" s="1" t="s">
        <v>31</v>
      </c>
      <c r="F115" s="1" t="s">
        <v>19</v>
      </c>
      <c r="G115" s="1" t="s">
        <v>20</v>
      </c>
      <c r="H115" s="1">
        <v>5.23</v>
      </c>
      <c r="I115" s="1">
        <v>65000</v>
      </c>
      <c r="J115" s="1">
        <v>339950</v>
      </c>
      <c r="K115" s="1">
        <v>376266.18</v>
      </c>
      <c r="L115" s="1">
        <v>6.68</v>
      </c>
      <c r="M115" s="1">
        <v>0</v>
      </c>
      <c r="N115" s="2">
        <f t="shared" si="1"/>
        <v>6.68</v>
      </c>
      <c r="O115" s="3">
        <v>474280</v>
      </c>
    </row>
    <row r="116" spans="1:15" x14ac:dyDescent="0.3">
      <c r="A116" s="1" t="s">
        <v>14</v>
      </c>
      <c r="B116" s="1" t="s">
        <v>35</v>
      </c>
      <c r="C116" s="1" t="s">
        <v>39</v>
      </c>
      <c r="D116" s="1" t="s">
        <v>17</v>
      </c>
      <c r="E116" s="1" t="s">
        <v>31</v>
      </c>
      <c r="F116" s="1" t="s">
        <v>19</v>
      </c>
      <c r="G116" s="1" t="s">
        <v>20</v>
      </c>
      <c r="H116" s="1">
        <v>15079.53</v>
      </c>
      <c r="I116" s="1">
        <v>1</v>
      </c>
      <c r="J116" s="1">
        <v>15079.53</v>
      </c>
      <c r="K116" s="1">
        <v>15079.53</v>
      </c>
      <c r="L116" s="1">
        <v>0</v>
      </c>
      <c r="M116" s="1">
        <v>0</v>
      </c>
      <c r="N116" s="2">
        <f t="shared" si="1"/>
        <v>0</v>
      </c>
      <c r="O116" s="3">
        <v>0</v>
      </c>
    </row>
    <row r="117" spans="1:15" x14ac:dyDescent="0.3">
      <c r="A117" s="1" t="s">
        <v>14</v>
      </c>
      <c r="B117" s="1" t="s">
        <v>29</v>
      </c>
      <c r="C117" s="1" t="s">
        <v>42</v>
      </c>
      <c r="D117" s="1" t="s">
        <v>17</v>
      </c>
      <c r="E117" s="1" t="s">
        <v>31</v>
      </c>
      <c r="F117" s="1" t="s">
        <v>19</v>
      </c>
      <c r="G117" s="1" t="s">
        <v>20</v>
      </c>
      <c r="H117" s="1">
        <v>57.62</v>
      </c>
      <c r="I117" s="1">
        <v>5000</v>
      </c>
      <c r="J117" s="1">
        <v>288100</v>
      </c>
      <c r="K117" s="1">
        <v>322964.71000000002</v>
      </c>
      <c r="L117" s="1">
        <v>2.42</v>
      </c>
      <c r="M117" s="1">
        <v>1.99</v>
      </c>
      <c r="N117" s="2">
        <f t="shared" si="1"/>
        <v>0.42999999999999994</v>
      </c>
      <c r="O117" s="3">
        <v>2442</v>
      </c>
    </row>
    <row r="118" spans="1:15" x14ac:dyDescent="0.3">
      <c r="A118" s="1" t="s">
        <v>14</v>
      </c>
      <c r="B118" s="1" t="s">
        <v>32</v>
      </c>
      <c r="C118" s="1" t="s">
        <v>42</v>
      </c>
      <c r="D118" s="1" t="s">
        <v>17</v>
      </c>
      <c r="E118" s="1" t="s">
        <v>31</v>
      </c>
      <c r="F118" s="1" t="s">
        <v>19</v>
      </c>
      <c r="G118" s="1" t="s">
        <v>20</v>
      </c>
      <c r="H118" s="1">
        <v>317.24</v>
      </c>
      <c r="I118" s="1">
        <v>5000</v>
      </c>
      <c r="J118" s="1">
        <v>1586200</v>
      </c>
      <c r="K118" s="1">
        <v>1742637.39</v>
      </c>
      <c r="L118" s="1">
        <v>381.86</v>
      </c>
      <c r="M118" s="1">
        <v>25.64</v>
      </c>
      <c r="N118" s="2">
        <f t="shared" si="1"/>
        <v>356.22</v>
      </c>
      <c r="O118" s="3">
        <v>1940215.71</v>
      </c>
    </row>
    <row r="119" spans="1:15" x14ac:dyDescent="0.3">
      <c r="A119" s="1" t="s">
        <v>14</v>
      </c>
      <c r="B119" s="1" t="s">
        <v>33</v>
      </c>
      <c r="C119" s="1" t="s">
        <v>42</v>
      </c>
      <c r="D119" s="1" t="s">
        <v>17</v>
      </c>
      <c r="E119" s="1" t="s">
        <v>31</v>
      </c>
      <c r="F119" s="1" t="s">
        <v>19</v>
      </c>
      <c r="G119" s="1" t="s">
        <v>20</v>
      </c>
      <c r="H119" s="1">
        <v>71.430000000000007</v>
      </c>
      <c r="I119" s="1">
        <v>4500</v>
      </c>
      <c r="J119" s="1">
        <v>321435</v>
      </c>
      <c r="K119" s="1">
        <v>371253.14</v>
      </c>
      <c r="L119" s="1">
        <v>11.53</v>
      </c>
      <c r="M119" s="1">
        <v>0</v>
      </c>
      <c r="N119" s="2">
        <f t="shared" si="1"/>
        <v>11.53</v>
      </c>
      <c r="O119" s="3">
        <v>59855</v>
      </c>
    </row>
    <row r="120" spans="1:15" x14ac:dyDescent="0.3">
      <c r="A120" s="1" t="s">
        <v>14</v>
      </c>
      <c r="B120" s="1" t="s">
        <v>34</v>
      </c>
      <c r="C120" s="1" t="s">
        <v>42</v>
      </c>
      <c r="D120" s="1" t="s">
        <v>17</v>
      </c>
      <c r="E120" s="1" t="s">
        <v>31</v>
      </c>
      <c r="F120" s="1" t="s">
        <v>19</v>
      </c>
      <c r="G120" s="1" t="s">
        <v>20</v>
      </c>
      <c r="H120" s="1">
        <v>5.23</v>
      </c>
      <c r="I120" s="1">
        <v>65000</v>
      </c>
      <c r="J120" s="1">
        <v>339950</v>
      </c>
      <c r="K120" s="1">
        <v>376266.18</v>
      </c>
      <c r="L120" s="1">
        <v>6.04</v>
      </c>
      <c r="M120" s="1">
        <v>0.15</v>
      </c>
      <c r="N120" s="2">
        <f t="shared" si="1"/>
        <v>5.89</v>
      </c>
      <c r="O120" s="3">
        <v>430260</v>
      </c>
    </row>
    <row r="121" spans="1:15" x14ac:dyDescent="0.3">
      <c r="A121" s="1" t="s">
        <v>14</v>
      </c>
      <c r="B121" s="1" t="s">
        <v>35</v>
      </c>
      <c r="C121" s="1" t="s">
        <v>42</v>
      </c>
      <c r="D121" s="1" t="s">
        <v>17</v>
      </c>
      <c r="E121" s="1" t="s">
        <v>31</v>
      </c>
      <c r="F121" s="1" t="s">
        <v>19</v>
      </c>
      <c r="G121" s="1" t="s">
        <v>20</v>
      </c>
      <c r="H121" s="1">
        <v>15079.53</v>
      </c>
      <c r="I121" s="1">
        <v>1</v>
      </c>
      <c r="J121" s="1">
        <v>15079.53</v>
      </c>
      <c r="K121" s="1">
        <v>15079.53</v>
      </c>
      <c r="L121" s="1">
        <v>0</v>
      </c>
      <c r="M121" s="1">
        <v>0.14000000000000001</v>
      </c>
      <c r="N121" s="2">
        <f t="shared" si="1"/>
        <v>-0.14000000000000001</v>
      </c>
      <c r="O121" s="3">
        <v>-181.5</v>
      </c>
    </row>
    <row r="122" spans="1:15" x14ac:dyDescent="0.3">
      <c r="A122" s="1" t="s">
        <v>14</v>
      </c>
      <c r="B122" s="1" t="s">
        <v>15</v>
      </c>
      <c r="C122" s="1" t="s">
        <v>24</v>
      </c>
      <c r="D122" s="1" t="s">
        <v>17</v>
      </c>
      <c r="E122" s="1" t="s">
        <v>18</v>
      </c>
      <c r="F122" s="1" t="s">
        <v>19</v>
      </c>
      <c r="G122" s="1" t="s">
        <v>20</v>
      </c>
      <c r="H122" s="1">
        <v>29166.67</v>
      </c>
      <c r="I122" s="1">
        <v>1</v>
      </c>
      <c r="J122" s="1">
        <v>29166.67</v>
      </c>
      <c r="K122" s="1">
        <v>29166.67</v>
      </c>
      <c r="L122" s="1">
        <v>0</v>
      </c>
      <c r="M122" s="1">
        <v>0</v>
      </c>
      <c r="N122" s="2">
        <f t="shared" si="1"/>
        <v>0</v>
      </c>
      <c r="O122" s="3">
        <v>0</v>
      </c>
    </row>
    <row r="123" spans="1:15" x14ac:dyDescent="0.3">
      <c r="A123" s="1" t="s">
        <v>14</v>
      </c>
      <c r="B123" s="1" t="s">
        <v>21</v>
      </c>
      <c r="C123" s="1" t="s">
        <v>24</v>
      </c>
      <c r="D123" s="1" t="s">
        <v>17</v>
      </c>
      <c r="E123" s="1" t="s">
        <v>18</v>
      </c>
      <c r="F123" s="1" t="s">
        <v>19</v>
      </c>
      <c r="G123" s="1" t="s">
        <v>20</v>
      </c>
      <c r="H123" s="1">
        <v>583.33000000000004</v>
      </c>
      <c r="I123" s="1">
        <v>50</v>
      </c>
      <c r="J123" s="1">
        <v>29166.5</v>
      </c>
      <c r="K123" s="1">
        <v>36679.79</v>
      </c>
      <c r="L123" s="1">
        <v>120.11</v>
      </c>
      <c r="M123" s="1">
        <v>0</v>
      </c>
      <c r="N123" s="2">
        <f t="shared" si="1"/>
        <v>120.11</v>
      </c>
      <c r="O123" s="3">
        <v>7603</v>
      </c>
    </row>
    <row r="124" spans="1:15" x14ac:dyDescent="0.3">
      <c r="A124" s="1" t="s">
        <v>14</v>
      </c>
      <c r="B124" s="1" t="s">
        <v>22</v>
      </c>
      <c r="C124" s="1" t="s">
        <v>24</v>
      </c>
      <c r="D124" s="1" t="s">
        <v>17</v>
      </c>
      <c r="E124" s="1" t="s">
        <v>18</v>
      </c>
      <c r="F124" s="1" t="s">
        <v>19</v>
      </c>
      <c r="G124" s="1" t="s">
        <v>20</v>
      </c>
      <c r="H124" s="1">
        <v>7166.67</v>
      </c>
      <c r="I124" s="1">
        <v>60</v>
      </c>
      <c r="J124" s="1">
        <v>430000.2</v>
      </c>
      <c r="K124" s="1">
        <v>572258.6</v>
      </c>
      <c r="L124" s="1">
        <v>3124.3</v>
      </c>
      <c r="M124" s="1">
        <v>13.5</v>
      </c>
      <c r="N124" s="2">
        <f t="shared" si="1"/>
        <v>3110.8</v>
      </c>
      <c r="O124" s="3">
        <v>252988.37</v>
      </c>
    </row>
    <row r="125" spans="1:15" x14ac:dyDescent="0.3">
      <c r="A125" s="1" t="s">
        <v>14</v>
      </c>
      <c r="B125" s="1" t="s">
        <v>23</v>
      </c>
      <c r="C125" s="1" t="s">
        <v>24</v>
      </c>
      <c r="D125" s="1" t="s">
        <v>17</v>
      </c>
      <c r="E125" s="1" t="s">
        <v>18</v>
      </c>
      <c r="F125" s="1" t="s">
        <v>19</v>
      </c>
      <c r="G125" s="1" t="s">
        <v>20</v>
      </c>
      <c r="H125" s="1">
        <v>45833.33</v>
      </c>
      <c r="I125" s="1">
        <v>1</v>
      </c>
      <c r="J125" s="1">
        <v>45833.33</v>
      </c>
      <c r="K125" s="1">
        <v>45833.33</v>
      </c>
      <c r="L125" s="1">
        <v>4150</v>
      </c>
      <c r="M125" s="1">
        <v>0</v>
      </c>
      <c r="N125" s="2">
        <f t="shared" si="1"/>
        <v>4150</v>
      </c>
      <c r="O125" s="3">
        <v>4150</v>
      </c>
    </row>
    <row r="126" spans="1:15" x14ac:dyDescent="0.3">
      <c r="A126" s="1" t="s">
        <v>14</v>
      </c>
      <c r="B126" s="1" t="s">
        <v>29</v>
      </c>
      <c r="C126" s="1" t="s">
        <v>40</v>
      </c>
      <c r="D126" s="1" t="s">
        <v>17</v>
      </c>
      <c r="E126" s="1" t="s">
        <v>31</v>
      </c>
      <c r="F126" s="1" t="s">
        <v>19</v>
      </c>
      <c r="G126" s="1" t="s">
        <v>20</v>
      </c>
      <c r="H126" s="1">
        <v>57.62</v>
      </c>
      <c r="I126" s="1">
        <v>5000</v>
      </c>
      <c r="J126" s="1">
        <v>288100</v>
      </c>
      <c r="K126" s="1">
        <v>322964.71000000002</v>
      </c>
      <c r="L126" s="1">
        <v>3.25</v>
      </c>
      <c r="M126" s="1">
        <v>3.69</v>
      </c>
      <c r="N126" s="2">
        <f t="shared" si="1"/>
        <v>-0.43999999999999995</v>
      </c>
      <c r="O126" s="3">
        <v>-2637</v>
      </c>
    </row>
    <row r="127" spans="1:15" x14ac:dyDescent="0.3">
      <c r="A127" s="1" t="s">
        <v>14</v>
      </c>
      <c r="B127" s="1" t="s">
        <v>32</v>
      </c>
      <c r="C127" s="1" t="s">
        <v>40</v>
      </c>
      <c r="D127" s="1" t="s">
        <v>17</v>
      </c>
      <c r="E127" s="1" t="s">
        <v>31</v>
      </c>
      <c r="F127" s="1" t="s">
        <v>19</v>
      </c>
      <c r="G127" s="1" t="s">
        <v>20</v>
      </c>
      <c r="H127" s="1">
        <v>317.24</v>
      </c>
      <c r="I127" s="1">
        <v>5000</v>
      </c>
      <c r="J127" s="1">
        <v>1586200</v>
      </c>
      <c r="K127" s="1">
        <v>1742637.39</v>
      </c>
      <c r="L127" s="1">
        <v>358.55</v>
      </c>
      <c r="M127" s="1">
        <v>0</v>
      </c>
      <c r="N127" s="2">
        <f t="shared" si="1"/>
        <v>358.55</v>
      </c>
      <c r="O127" s="3">
        <v>1968420.76</v>
      </c>
    </row>
    <row r="128" spans="1:15" x14ac:dyDescent="0.3">
      <c r="A128" s="1" t="s">
        <v>14</v>
      </c>
      <c r="B128" s="1" t="s">
        <v>33</v>
      </c>
      <c r="C128" s="1" t="s">
        <v>40</v>
      </c>
      <c r="D128" s="1" t="s">
        <v>17</v>
      </c>
      <c r="E128" s="1" t="s">
        <v>31</v>
      </c>
      <c r="F128" s="1" t="s">
        <v>19</v>
      </c>
      <c r="G128" s="1" t="s">
        <v>20</v>
      </c>
      <c r="H128" s="1">
        <v>71.430000000000007</v>
      </c>
      <c r="I128" s="1">
        <v>4500</v>
      </c>
      <c r="J128" s="1">
        <v>321435</v>
      </c>
      <c r="K128" s="1">
        <v>371253.14</v>
      </c>
      <c r="L128" s="1">
        <v>29.05</v>
      </c>
      <c r="M128" s="1">
        <v>0</v>
      </c>
      <c r="N128" s="2">
        <f t="shared" si="1"/>
        <v>29.05</v>
      </c>
      <c r="O128" s="3">
        <v>150632</v>
      </c>
    </row>
    <row r="129" spans="1:15" x14ac:dyDescent="0.3">
      <c r="A129" s="1" t="s">
        <v>14</v>
      </c>
      <c r="B129" s="1" t="s">
        <v>34</v>
      </c>
      <c r="C129" s="1" t="s">
        <v>40</v>
      </c>
      <c r="D129" s="1" t="s">
        <v>17</v>
      </c>
      <c r="E129" s="1" t="s">
        <v>31</v>
      </c>
      <c r="F129" s="1" t="s">
        <v>19</v>
      </c>
      <c r="G129" s="1" t="s">
        <v>20</v>
      </c>
      <c r="H129" s="1">
        <v>5.23</v>
      </c>
      <c r="I129" s="1">
        <v>65000</v>
      </c>
      <c r="J129" s="1">
        <v>339950</v>
      </c>
      <c r="K129" s="1">
        <v>376266.18</v>
      </c>
      <c r="L129" s="1">
        <v>5.75</v>
      </c>
      <c r="M129" s="1">
        <v>0.23</v>
      </c>
      <c r="N129" s="2">
        <f t="shared" si="1"/>
        <v>5.52</v>
      </c>
      <c r="O129" s="3">
        <v>396670</v>
      </c>
    </row>
    <row r="130" spans="1:15" x14ac:dyDescent="0.3">
      <c r="A130" s="1" t="s">
        <v>14</v>
      </c>
      <c r="B130" s="1" t="s">
        <v>35</v>
      </c>
      <c r="C130" s="1" t="s">
        <v>40</v>
      </c>
      <c r="D130" s="1" t="s">
        <v>17</v>
      </c>
      <c r="E130" s="1" t="s">
        <v>31</v>
      </c>
      <c r="F130" s="1" t="s">
        <v>19</v>
      </c>
      <c r="G130" s="1" t="s">
        <v>20</v>
      </c>
      <c r="H130" s="1">
        <v>15079.53</v>
      </c>
      <c r="I130" s="1">
        <v>1</v>
      </c>
      <c r="J130" s="1">
        <v>15079.53</v>
      </c>
      <c r="K130" s="1">
        <v>15079.53</v>
      </c>
      <c r="L130" s="1">
        <v>64230</v>
      </c>
      <c r="M130" s="1">
        <v>0</v>
      </c>
      <c r="N130" s="2">
        <f t="shared" si="1"/>
        <v>64230</v>
      </c>
      <c r="O130" s="3">
        <v>64230</v>
      </c>
    </row>
    <row r="131" spans="1:15" x14ac:dyDescent="0.3">
      <c r="A131" s="1" t="s">
        <v>56</v>
      </c>
      <c r="B131" s="1" t="s">
        <v>35</v>
      </c>
      <c r="C131" s="1" t="s">
        <v>57</v>
      </c>
      <c r="D131" s="1" t="s">
        <v>17</v>
      </c>
      <c r="E131" s="1" t="s">
        <v>58</v>
      </c>
      <c r="F131" s="1" t="s">
        <v>19</v>
      </c>
      <c r="G131" s="1" t="s">
        <v>20</v>
      </c>
      <c r="H131" s="1">
        <v>31178.89</v>
      </c>
      <c r="I131" s="1">
        <v>1</v>
      </c>
      <c r="J131" s="1">
        <v>31178.89</v>
      </c>
      <c r="K131" s="1">
        <v>31178.89</v>
      </c>
      <c r="L131" s="1">
        <v>0</v>
      </c>
      <c r="M131" s="1">
        <v>0.12</v>
      </c>
      <c r="N131" s="2">
        <f t="shared" ref="N131:N194" si="2">+L131-M131</f>
        <v>-0.12</v>
      </c>
      <c r="O131" s="3">
        <v>-209</v>
      </c>
    </row>
    <row r="132" spans="1:15" x14ac:dyDescent="0.3">
      <c r="A132" s="1" t="s">
        <v>56</v>
      </c>
      <c r="B132" s="1" t="s">
        <v>35</v>
      </c>
      <c r="C132" s="1" t="s">
        <v>59</v>
      </c>
      <c r="D132" s="1" t="s">
        <v>60</v>
      </c>
      <c r="E132" s="1" t="s">
        <v>58</v>
      </c>
      <c r="F132" s="1" t="s">
        <v>19</v>
      </c>
      <c r="G132" s="1" t="s">
        <v>20</v>
      </c>
      <c r="H132" s="1">
        <v>24734.19</v>
      </c>
      <c r="I132" s="1">
        <v>1</v>
      </c>
      <c r="J132" s="1">
        <v>24734.19</v>
      </c>
      <c r="K132" s="1">
        <v>24734.19</v>
      </c>
      <c r="L132" s="1">
        <v>0</v>
      </c>
      <c r="M132" s="1">
        <v>1.97</v>
      </c>
      <c r="N132" s="2">
        <f t="shared" si="2"/>
        <v>-1.97</v>
      </c>
      <c r="O132" s="3">
        <v>-345.1</v>
      </c>
    </row>
    <row r="133" spans="1:15" x14ac:dyDescent="0.3">
      <c r="A133" s="1" t="s">
        <v>56</v>
      </c>
      <c r="B133" s="1" t="s">
        <v>35</v>
      </c>
      <c r="C133" s="1" t="s">
        <v>61</v>
      </c>
      <c r="D133" s="1" t="s">
        <v>17</v>
      </c>
      <c r="E133" s="1" t="s">
        <v>58</v>
      </c>
      <c r="F133" s="1" t="s">
        <v>19</v>
      </c>
      <c r="G133" s="1" t="s">
        <v>20</v>
      </c>
      <c r="H133" s="1">
        <v>38871.199999999997</v>
      </c>
      <c r="I133" s="1">
        <v>1</v>
      </c>
      <c r="J133" s="1">
        <v>38871.199999999997</v>
      </c>
      <c r="K133" s="1">
        <v>38871.199999999997</v>
      </c>
      <c r="L133" s="1">
        <v>5220</v>
      </c>
      <c r="M133" s="1">
        <v>0</v>
      </c>
      <c r="N133" s="2">
        <f t="shared" si="2"/>
        <v>5220</v>
      </c>
      <c r="O133" s="3">
        <v>5220</v>
      </c>
    </row>
    <row r="134" spans="1:15" x14ac:dyDescent="0.3">
      <c r="A134" s="1" t="s">
        <v>56</v>
      </c>
      <c r="B134" s="1" t="s">
        <v>35</v>
      </c>
      <c r="C134" s="1" t="s">
        <v>62</v>
      </c>
      <c r="D134" s="1" t="s">
        <v>63</v>
      </c>
      <c r="E134" s="1" t="s">
        <v>58</v>
      </c>
      <c r="F134" s="1" t="s">
        <v>19</v>
      </c>
      <c r="G134" s="1" t="s">
        <v>20</v>
      </c>
      <c r="H134" s="1">
        <v>47709.61</v>
      </c>
      <c r="I134" s="1">
        <v>1</v>
      </c>
      <c r="J134" s="1">
        <v>47709.61</v>
      </c>
      <c r="K134" s="1">
        <v>47709.61</v>
      </c>
      <c r="L134" s="1">
        <v>14233</v>
      </c>
      <c r="M134" s="1">
        <v>1.42</v>
      </c>
      <c r="N134" s="2">
        <f t="shared" si="2"/>
        <v>14231.58</v>
      </c>
      <c r="O134" s="3">
        <v>13640.1</v>
      </c>
    </row>
    <row r="135" spans="1:15" x14ac:dyDescent="0.3">
      <c r="A135" s="1" t="s">
        <v>56</v>
      </c>
      <c r="B135" s="1" t="s">
        <v>35</v>
      </c>
      <c r="C135" s="1" t="s">
        <v>64</v>
      </c>
      <c r="D135" s="1" t="s">
        <v>60</v>
      </c>
      <c r="E135" s="1" t="s">
        <v>58</v>
      </c>
      <c r="F135" s="1" t="s">
        <v>19</v>
      </c>
      <c r="G135" s="1" t="s">
        <v>20</v>
      </c>
      <c r="H135" s="1">
        <v>24734.19</v>
      </c>
      <c r="I135" s="1">
        <v>1</v>
      </c>
      <c r="J135" s="1">
        <v>24734.19</v>
      </c>
      <c r="K135" s="1">
        <v>24734.19</v>
      </c>
      <c r="L135" s="1">
        <v>2453</v>
      </c>
      <c r="M135" s="1">
        <v>0.05</v>
      </c>
      <c r="N135" s="2">
        <f t="shared" si="2"/>
        <v>2452.9499999999998</v>
      </c>
      <c r="O135" s="3">
        <v>2428.5</v>
      </c>
    </row>
    <row r="136" spans="1:15" x14ac:dyDescent="0.3">
      <c r="A136" s="1" t="s">
        <v>56</v>
      </c>
      <c r="B136" s="1" t="s">
        <v>35</v>
      </c>
      <c r="C136" s="1" t="s">
        <v>65</v>
      </c>
      <c r="D136" s="1" t="s">
        <v>17</v>
      </c>
      <c r="E136" s="1" t="s">
        <v>58</v>
      </c>
      <c r="F136" s="1" t="s">
        <v>19</v>
      </c>
      <c r="G136" s="1" t="s">
        <v>20</v>
      </c>
      <c r="H136" s="1">
        <v>38871.199999999997</v>
      </c>
      <c r="I136" s="1">
        <v>1</v>
      </c>
      <c r="J136" s="1">
        <v>38871.199999999997</v>
      </c>
      <c r="K136" s="1">
        <v>38871.199999999997</v>
      </c>
      <c r="L136" s="1">
        <v>141693</v>
      </c>
      <c r="M136" s="1">
        <v>4.74</v>
      </c>
      <c r="N136" s="2">
        <f t="shared" si="2"/>
        <v>141688.26</v>
      </c>
      <c r="O136" s="3">
        <v>141369.60000000001</v>
      </c>
    </row>
    <row r="137" spans="1:15" x14ac:dyDescent="0.3">
      <c r="A137" s="1" t="s">
        <v>56</v>
      </c>
      <c r="B137" s="1" t="s">
        <v>35</v>
      </c>
      <c r="C137" s="1" t="s">
        <v>66</v>
      </c>
      <c r="D137" s="1" t="s">
        <v>17</v>
      </c>
      <c r="E137" s="1" t="s">
        <v>58</v>
      </c>
      <c r="F137" s="1" t="s">
        <v>19</v>
      </c>
      <c r="G137" s="1" t="s">
        <v>20</v>
      </c>
      <c r="H137" s="1">
        <v>38871.199999999997</v>
      </c>
      <c r="I137" s="1">
        <v>1</v>
      </c>
      <c r="J137" s="1">
        <v>38871.199999999997</v>
      </c>
      <c r="K137" s="1">
        <v>38871.199999999997</v>
      </c>
      <c r="L137" s="1">
        <v>46420</v>
      </c>
      <c r="M137" s="1">
        <v>0.43</v>
      </c>
      <c r="N137" s="2">
        <f t="shared" si="2"/>
        <v>46419.57</v>
      </c>
      <c r="O137" s="3">
        <v>46238.5</v>
      </c>
    </row>
    <row r="138" spans="1:15" x14ac:dyDescent="0.3">
      <c r="A138" s="1" t="s">
        <v>56</v>
      </c>
      <c r="B138" s="1" t="s">
        <v>35</v>
      </c>
      <c r="C138" s="1" t="s">
        <v>57</v>
      </c>
      <c r="D138" s="1" t="s">
        <v>60</v>
      </c>
      <c r="E138" s="1" t="s">
        <v>58</v>
      </c>
      <c r="F138" s="1" t="s">
        <v>19</v>
      </c>
      <c r="G138" s="1" t="s">
        <v>20</v>
      </c>
      <c r="H138" s="1">
        <v>4894.7</v>
      </c>
      <c r="I138" s="1">
        <v>1</v>
      </c>
      <c r="J138" s="1">
        <v>4894.7</v>
      </c>
      <c r="K138" s="1">
        <v>4894.7</v>
      </c>
      <c r="L138" s="1">
        <v>0</v>
      </c>
      <c r="M138" s="1">
        <v>8.9700000000000006</v>
      </c>
      <c r="N138" s="2">
        <f t="shared" si="2"/>
        <v>-8.9700000000000006</v>
      </c>
      <c r="O138" s="3">
        <v>0</v>
      </c>
    </row>
    <row r="139" spans="1:15" x14ac:dyDescent="0.3">
      <c r="A139" s="1" t="s">
        <v>56</v>
      </c>
      <c r="B139" s="1" t="s">
        <v>35</v>
      </c>
      <c r="C139" s="1" t="s">
        <v>67</v>
      </c>
      <c r="D139" s="1" t="s">
        <v>17</v>
      </c>
      <c r="E139" s="1" t="s">
        <v>58</v>
      </c>
      <c r="F139" s="1" t="s">
        <v>19</v>
      </c>
      <c r="G139" s="1" t="s">
        <v>20</v>
      </c>
      <c r="H139" s="1">
        <v>38871.199999999997</v>
      </c>
      <c r="I139" s="1">
        <v>1</v>
      </c>
      <c r="J139" s="1">
        <v>38871.199999999997</v>
      </c>
      <c r="K139" s="1">
        <v>38871.199999999997</v>
      </c>
      <c r="L139" s="1">
        <v>2820</v>
      </c>
      <c r="M139" s="1">
        <v>0.98</v>
      </c>
      <c r="N139" s="2">
        <f t="shared" si="2"/>
        <v>2819.02</v>
      </c>
      <c r="O139" s="3">
        <v>2820</v>
      </c>
    </row>
    <row r="140" spans="1:15" x14ac:dyDescent="0.3">
      <c r="A140" s="1" t="s">
        <v>56</v>
      </c>
      <c r="B140" s="1" t="s">
        <v>35</v>
      </c>
      <c r="C140" s="1" t="s">
        <v>68</v>
      </c>
      <c r="D140" s="1" t="s">
        <v>63</v>
      </c>
      <c r="E140" s="1" t="s">
        <v>58</v>
      </c>
      <c r="F140" s="1" t="s">
        <v>19</v>
      </c>
      <c r="G140" s="1" t="s">
        <v>20</v>
      </c>
      <c r="H140" s="1">
        <v>47709.61</v>
      </c>
      <c r="I140" s="1">
        <v>1</v>
      </c>
      <c r="J140" s="1">
        <v>47709.61</v>
      </c>
      <c r="K140" s="1">
        <v>47709.61</v>
      </c>
      <c r="L140" s="1">
        <v>95883</v>
      </c>
      <c r="M140" s="1">
        <v>2.97</v>
      </c>
      <c r="N140" s="2">
        <f t="shared" si="2"/>
        <v>95880.03</v>
      </c>
      <c r="O140" s="3">
        <v>94490</v>
      </c>
    </row>
    <row r="141" spans="1:15" x14ac:dyDescent="0.3">
      <c r="A141" s="1" t="s">
        <v>56</v>
      </c>
      <c r="B141" s="1" t="s">
        <v>35</v>
      </c>
      <c r="C141" s="1" t="s">
        <v>69</v>
      </c>
      <c r="D141" s="1" t="s">
        <v>60</v>
      </c>
      <c r="E141" s="1" t="s">
        <v>58</v>
      </c>
      <c r="F141" s="1" t="s">
        <v>19</v>
      </c>
      <c r="G141" s="1" t="s">
        <v>20</v>
      </c>
      <c r="H141" s="1">
        <v>24734.19</v>
      </c>
      <c r="I141" s="1">
        <v>1</v>
      </c>
      <c r="J141" s="1">
        <v>24734.19</v>
      </c>
      <c r="K141" s="1">
        <v>24734.19</v>
      </c>
      <c r="L141" s="1">
        <v>2620</v>
      </c>
      <c r="M141" s="1">
        <v>0.53</v>
      </c>
      <c r="N141" s="2">
        <f t="shared" si="2"/>
        <v>2619.4699999999998</v>
      </c>
      <c r="O141" s="3">
        <v>2438</v>
      </c>
    </row>
    <row r="142" spans="1:15" x14ac:dyDescent="0.3">
      <c r="A142" s="1" t="s">
        <v>56</v>
      </c>
      <c r="B142" s="1" t="s">
        <v>35</v>
      </c>
      <c r="C142" s="1" t="s">
        <v>70</v>
      </c>
      <c r="D142" s="1" t="s">
        <v>17</v>
      </c>
      <c r="E142" s="1" t="s">
        <v>58</v>
      </c>
      <c r="F142" s="1" t="s">
        <v>19</v>
      </c>
      <c r="G142" s="1" t="s">
        <v>20</v>
      </c>
      <c r="H142" s="1">
        <v>38871.199999999997</v>
      </c>
      <c r="I142" s="1">
        <v>1</v>
      </c>
      <c r="J142" s="1">
        <v>38871.199999999997</v>
      </c>
      <c r="K142" s="1">
        <v>38871.199999999997</v>
      </c>
      <c r="L142" s="1">
        <v>77000</v>
      </c>
      <c r="M142" s="1">
        <v>0.82</v>
      </c>
      <c r="N142" s="2">
        <f t="shared" si="2"/>
        <v>76999.179999999993</v>
      </c>
      <c r="O142" s="3">
        <v>77000</v>
      </c>
    </row>
    <row r="143" spans="1:15" x14ac:dyDescent="0.3">
      <c r="A143" s="1" t="s">
        <v>56</v>
      </c>
      <c r="B143" s="1" t="s">
        <v>35</v>
      </c>
      <c r="C143" s="1" t="s">
        <v>71</v>
      </c>
      <c r="D143" s="1" t="s">
        <v>17</v>
      </c>
      <c r="E143" s="1" t="s">
        <v>58</v>
      </c>
      <c r="F143" s="1" t="s">
        <v>19</v>
      </c>
      <c r="G143" s="1" t="s">
        <v>20</v>
      </c>
      <c r="H143" s="1">
        <v>38871.199999999997</v>
      </c>
      <c r="I143" s="1">
        <v>1</v>
      </c>
      <c r="J143" s="1">
        <v>38871.199999999997</v>
      </c>
      <c r="K143" s="1">
        <v>38871.199999999997</v>
      </c>
      <c r="L143" s="1">
        <v>0</v>
      </c>
      <c r="M143" s="1">
        <v>5.86</v>
      </c>
      <c r="N143" s="2">
        <f t="shared" si="2"/>
        <v>-5.86</v>
      </c>
      <c r="O143" s="3">
        <v>-661.5</v>
      </c>
    </row>
    <row r="144" spans="1:15" x14ac:dyDescent="0.3">
      <c r="A144" s="1" t="s">
        <v>56</v>
      </c>
      <c r="B144" s="1" t="s">
        <v>35</v>
      </c>
      <c r="C144" s="1" t="s">
        <v>72</v>
      </c>
      <c r="D144" s="1" t="s">
        <v>17</v>
      </c>
      <c r="E144" s="1" t="s">
        <v>58</v>
      </c>
      <c r="F144" s="1" t="s">
        <v>19</v>
      </c>
      <c r="G144" s="1" t="s">
        <v>20</v>
      </c>
      <c r="H144" s="1">
        <v>38871.199999999997</v>
      </c>
      <c r="I144" s="1">
        <v>1</v>
      </c>
      <c r="J144" s="1">
        <v>38871.199999999997</v>
      </c>
      <c r="K144" s="1">
        <v>38871.199999999997</v>
      </c>
      <c r="L144" s="1">
        <v>9065</v>
      </c>
      <c r="M144" s="1">
        <v>0</v>
      </c>
      <c r="N144" s="2">
        <f t="shared" si="2"/>
        <v>9065</v>
      </c>
      <c r="O144" s="3">
        <v>9065</v>
      </c>
    </row>
    <row r="145" spans="1:15" x14ac:dyDescent="0.3">
      <c r="A145" s="1" t="s">
        <v>56</v>
      </c>
      <c r="B145" s="1" t="s">
        <v>35</v>
      </c>
      <c r="C145" s="1" t="s">
        <v>73</v>
      </c>
      <c r="D145" s="1" t="s">
        <v>17</v>
      </c>
      <c r="E145" s="1" t="s">
        <v>58</v>
      </c>
      <c r="F145" s="1" t="s">
        <v>19</v>
      </c>
      <c r="G145" s="1" t="s">
        <v>20</v>
      </c>
      <c r="H145" s="1">
        <v>38871.199999999997</v>
      </c>
      <c r="I145" s="1">
        <v>1</v>
      </c>
      <c r="J145" s="1">
        <v>38871.199999999997</v>
      </c>
      <c r="K145" s="1">
        <v>38871.199999999997</v>
      </c>
      <c r="L145" s="1">
        <v>0</v>
      </c>
      <c r="M145" s="1">
        <v>13.86</v>
      </c>
      <c r="N145" s="2">
        <f t="shared" si="2"/>
        <v>-13.86</v>
      </c>
      <c r="O145" s="3">
        <v>-3400.75</v>
      </c>
    </row>
    <row r="146" spans="1:15" x14ac:dyDescent="0.3">
      <c r="A146" s="1" t="s">
        <v>56</v>
      </c>
      <c r="B146" s="1" t="s">
        <v>33</v>
      </c>
      <c r="C146" s="1" t="s">
        <v>57</v>
      </c>
      <c r="D146" s="1" t="s">
        <v>17</v>
      </c>
      <c r="E146" s="1" t="s">
        <v>74</v>
      </c>
      <c r="F146" s="1" t="s">
        <v>19</v>
      </c>
      <c r="G146" s="1" t="s">
        <v>20</v>
      </c>
      <c r="H146" s="1">
        <v>134.21</v>
      </c>
      <c r="I146" s="1">
        <v>4500</v>
      </c>
      <c r="J146" s="1">
        <v>603945</v>
      </c>
      <c r="K146" s="1">
        <v>698703.97</v>
      </c>
      <c r="L146" s="1">
        <v>148.81</v>
      </c>
      <c r="M146" s="1">
        <v>0</v>
      </c>
      <c r="N146" s="2">
        <f t="shared" si="2"/>
        <v>148.81</v>
      </c>
      <c r="O146" s="3">
        <v>769661.6</v>
      </c>
    </row>
    <row r="147" spans="1:15" x14ac:dyDescent="0.3">
      <c r="A147" s="1" t="s">
        <v>56</v>
      </c>
      <c r="B147" s="1" t="s">
        <v>33</v>
      </c>
      <c r="C147" s="1" t="s">
        <v>59</v>
      </c>
      <c r="D147" s="1" t="s">
        <v>60</v>
      </c>
      <c r="E147" s="1" t="s">
        <v>74</v>
      </c>
      <c r="F147" s="1" t="s">
        <v>19</v>
      </c>
      <c r="G147" s="1" t="s">
        <v>20</v>
      </c>
      <c r="H147" s="1">
        <v>125.25</v>
      </c>
      <c r="I147" s="1">
        <v>4500</v>
      </c>
      <c r="J147" s="1">
        <v>563625</v>
      </c>
      <c r="K147" s="1">
        <v>652057.76</v>
      </c>
      <c r="L147" s="1">
        <v>286.33</v>
      </c>
      <c r="M147" s="1">
        <v>0</v>
      </c>
      <c r="N147" s="2">
        <f t="shared" si="2"/>
        <v>286.33</v>
      </c>
      <c r="O147" s="3">
        <v>1490654</v>
      </c>
    </row>
    <row r="148" spans="1:15" x14ac:dyDescent="0.3">
      <c r="A148" s="1" t="s">
        <v>56</v>
      </c>
      <c r="B148" s="1" t="s">
        <v>33</v>
      </c>
      <c r="C148" s="1" t="s">
        <v>75</v>
      </c>
      <c r="D148" s="1" t="s">
        <v>17</v>
      </c>
      <c r="E148" s="1" t="s">
        <v>74</v>
      </c>
      <c r="F148" s="1" t="s">
        <v>19</v>
      </c>
      <c r="G148" s="1" t="s">
        <v>20</v>
      </c>
      <c r="H148" s="1">
        <v>196.84</v>
      </c>
      <c r="I148" s="1">
        <v>4500</v>
      </c>
      <c r="J148" s="1">
        <v>885780</v>
      </c>
      <c r="K148" s="1">
        <v>1024758.88</v>
      </c>
      <c r="L148" s="1">
        <v>73.41</v>
      </c>
      <c r="M148" s="1">
        <v>0</v>
      </c>
      <c r="N148" s="2">
        <f t="shared" si="2"/>
        <v>73.41</v>
      </c>
      <c r="O148" s="3">
        <v>386260</v>
      </c>
    </row>
    <row r="149" spans="1:15" x14ac:dyDescent="0.3">
      <c r="A149" s="1" t="s">
        <v>56</v>
      </c>
      <c r="B149" s="1" t="s">
        <v>33</v>
      </c>
      <c r="C149" s="1" t="s">
        <v>61</v>
      </c>
      <c r="D149" s="1" t="s">
        <v>17</v>
      </c>
      <c r="E149" s="1" t="s">
        <v>74</v>
      </c>
      <c r="F149" s="1" t="s">
        <v>19</v>
      </c>
      <c r="G149" s="1" t="s">
        <v>20</v>
      </c>
      <c r="H149" s="1">
        <v>196.84</v>
      </c>
      <c r="I149" s="1">
        <v>4500</v>
      </c>
      <c r="J149" s="1">
        <v>885780</v>
      </c>
      <c r="K149" s="1">
        <v>1024758.88</v>
      </c>
      <c r="L149" s="1">
        <v>30.12</v>
      </c>
      <c r="M149" s="1">
        <v>0</v>
      </c>
      <c r="N149" s="2">
        <f t="shared" si="2"/>
        <v>30.12</v>
      </c>
      <c r="O149" s="3">
        <v>157433</v>
      </c>
    </row>
    <row r="150" spans="1:15" x14ac:dyDescent="0.3">
      <c r="A150" s="1" t="s">
        <v>56</v>
      </c>
      <c r="B150" s="1" t="s">
        <v>33</v>
      </c>
      <c r="C150" s="1" t="s">
        <v>64</v>
      </c>
      <c r="D150" s="1" t="s">
        <v>60</v>
      </c>
      <c r="E150" s="1" t="s">
        <v>74</v>
      </c>
      <c r="F150" s="1" t="s">
        <v>19</v>
      </c>
      <c r="G150" s="1" t="s">
        <v>20</v>
      </c>
      <c r="H150" s="1">
        <v>125.25</v>
      </c>
      <c r="I150" s="1">
        <v>4500</v>
      </c>
      <c r="J150" s="1">
        <v>563625</v>
      </c>
      <c r="K150" s="1">
        <v>652057.76</v>
      </c>
      <c r="L150" s="1">
        <v>251.05</v>
      </c>
      <c r="M150" s="1">
        <v>0</v>
      </c>
      <c r="N150" s="2">
        <f t="shared" si="2"/>
        <v>251.05</v>
      </c>
      <c r="O150" s="3">
        <v>1308957.3999999999</v>
      </c>
    </row>
    <row r="151" spans="1:15" x14ac:dyDescent="0.3">
      <c r="A151" s="1" t="s">
        <v>56</v>
      </c>
      <c r="B151" s="1" t="s">
        <v>33</v>
      </c>
      <c r="C151" s="1" t="s">
        <v>65</v>
      </c>
      <c r="D151" s="1" t="s">
        <v>17</v>
      </c>
      <c r="E151" s="1" t="s">
        <v>74</v>
      </c>
      <c r="F151" s="1" t="s">
        <v>19</v>
      </c>
      <c r="G151" s="1" t="s">
        <v>20</v>
      </c>
      <c r="H151" s="1">
        <v>196.84</v>
      </c>
      <c r="I151" s="1">
        <v>4500</v>
      </c>
      <c r="J151" s="1">
        <v>885780</v>
      </c>
      <c r="K151" s="1">
        <v>1024758.88</v>
      </c>
      <c r="L151" s="1">
        <v>146.79</v>
      </c>
      <c r="M151" s="1">
        <v>0</v>
      </c>
      <c r="N151" s="2">
        <f t="shared" si="2"/>
        <v>146.79</v>
      </c>
      <c r="O151" s="3">
        <v>768197.75</v>
      </c>
    </row>
    <row r="152" spans="1:15" x14ac:dyDescent="0.3">
      <c r="A152" s="1" t="s">
        <v>56</v>
      </c>
      <c r="B152" s="1" t="s">
        <v>33</v>
      </c>
      <c r="C152" s="1" t="s">
        <v>66</v>
      </c>
      <c r="D152" s="1" t="s">
        <v>17</v>
      </c>
      <c r="E152" s="1" t="s">
        <v>74</v>
      </c>
      <c r="F152" s="1" t="s">
        <v>19</v>
      </c>
      <c r="G152" s="1" t="s">
        <v>20</v>
      </c>
      <c r="H152" s="1">
        <v>196.84</v>
      </c>
      <c r="I152" s="1">
        <v>4500</v>
      </c>
      <c r="J152" s="1">
        <v>885780</v>
      </c>
      <c r="K152" s="1">
        <v>1024758.88</v>
      </c>
      <c r="L152" s="1">
        <v>333.04</v>
      </c>
      <c r="M152" s="1">
        <v>0</v>
      </c>
      <c r="N152" s="2">
        <f t="shared" si="2"/>
        <v>333.04</v>
      </c>
      <c r="O152" s="3">
        <v>1723442.4</v>
      </c>
    </row>
    <row r="153" spans="1:15" x14ac:dyDescent="0.3">
      <c r="A153" s="1" t="s">
        <v>56</v>
      </c>
      <c r="B153" s="1" t="s">
        <v>33</v>
      </c>
      <c r="C153" s="1" t="s">
        <v>57</v>
      </c>
      <c r="D153" s="1" t="s">
        <v>60</v>
      </c>
      <c r="E153" s="1" t="s">
        <v>74</v>
      </c>
      <c r="F153" s="1" t="s">
        <v>19</v>
      </c>
      <c r="G153" s="1" t="s">
        <v>20</v>
      </c>
      <c r="H153" s="1">
        <v>76.81</v>
      </c>
      <c r="I153" s="1">
        <v>4500</v>
      </c>
      <c r="J153" s="1">
        <v>345645</v>
      </c>
      <c r="K153" s="1">
        <v>399876.7</v>
      </c>
      <c r="L153" s="1">
        <v>60.09</v>
      </c>
      <c r="M153" s="1">
        <v>0</v>
      </c>
      <c r="N153" s="2">
        <f t="shared" si="2"/>
        <v>60.09</v>
      </c>
      <c r="O153" s="3">
        <v>317647.8</v>
      </c>
    </row>
    <row r="154" spans="1:15" x14ac:dyDescent="0.3">
      <c r="A154" s="1" t="s">
        <v>56</v>
      </c>
      <c r="B154" s="1" t="s">
        <v>33</v>
      </c>
      <c r="C154" s="1" t="s">
        <v>67</v>
      </c>
      <c r="D154" s="1" t="s">
        <v>17</v>
      </c>
      <c r="E154" s="1" t="s">
        <v>74</v>
      </c>
      <c r="F154" s="1" t="s">
        <v>19</v>
      </c>
      <c r="G154" s="1" t="s">
        <v>20</v>
      </c>
      <c r="H154" s="1">
        <v>196.84</v>
      </c>
      <c r="I154" s="1">
        <v>4500</v>
      </c>
      <c r="J154" s="1">
        <v>885780</v>
      </c>
      <c r="K154" s="1">
        <v>1024758.88</v>
      </c>
      <c r="L154" s="1">
        <v>134.79</v>
      </c>
      <c r="M154" s="1">
        <v>0</v>
      </c>
      <c r="N154" s="2">
        <f t="shared" si="2"/>
        <v>134.79</v>
      </c>
      <c r="O154" s="3">
        <v>698455</v>
      </c>
    </row>
    <row r="155" spans="1:15" x14ac:dyDescent="0.3">
      <c r="A155" s="1" t="s">
        <v>56</v>
      </c>
      <c r="B155" s="1" t="s">
        <v>33</v>
      </c>
      <c r="C155" s="1" t="s">
        <v>68</v>
      </c>
      <c r="D155" s="1" t="s">
        <v>63</v>
      </c>
      <c r="E155" s="1" t="s">
        <v>74</v>
      </c>
      <c r="F155" s="1" t="s">
        <v>19</v>
      </c>
      <c r="G155" s="1" t="s">
        <v>20</v>
      </c>
      <c r="H155" s="1">
        <v>241.6</v>
      </c>
      <c r="I155" s="1">
        <v>4500</v>
      </c>
      <c r="J155" s="1">
        <v>1087200</v>
      </c>
      <c r="K155" s="1">
        <v>1257781.68</v>
      </c>
      <c r="L155" s="1">
        <v>86.92</v>
      </c>
      <c r="M155" s="1">
        <v>0</v>
      </c>
      <c r="N155" s="2">
        <f t="shared" si="2"/>
        <v>86.92</v>
      </c>
      <c r="O155" s="3">
        <v>453455</v>
      </c>
    </row>
    <row r="156" spans="1:15" x14ac:dyDescent="0.3">
      <c r="A156" s="1" t="s">
        <v>56</v>
      </c>
      <c r="B156" s="1" t="s">
        <v>33</v>
      </c>
      <c r="C156" s="1" t="s">
        <v>69</v>
      </c>
      <c r="D156" s="1" t="s">
        <v>60</v>
      </c>
      <c r="E156" s="1" t="s">
        <v>74</v>
      </c>
      <c r="F156" s="1" t="s">
        <v>19</v>
      </c>
      <c r="G156" s="1" t="s">
        <v>20</v>
      </c>
      <c r="H156" s="1">
        <v>125.25</v>
      </c>
      <c r="I156" s="1">
        <v>4500</v>
      </c>
      <c r="J156" s="1">
        <v>563625</v>
      </c>
      <c r="K156" s="1">
        <v>652057.76</v>
      </c>
      <c r="L156" s="1">
        <v>119.66</v>
      </c>
      <c r="M156" s="1">
        <v>0</v>
      </c>
      <c r="N156" s="2">
        <f t="shared" si="2"/>
        <v>119.66</v>
      </c>
      <c r="O156" s="3">
        <v>621723</v>
      </c>
    </row>
    <row r="157" spans="1:15" x14ac:dyDescent="0.3">
      <c r="A157" s="1" t="s">
        <v>56</v>
      </c>
      <c r="B157" s="1" t="s">
        <v>33</v>
      </c>
      <c r="C157" s="1" t="s">
        <v>70</v>
      </c>
      <c r="D157" s="1" t="s">
        <v>17</v>
      </c>
      <c r="E157" s="1" t="s">
        <v>74</v>
      </c>
      <c r="F157" s="1" t="s">
        <v>19</v>
      </c>
      <c r="G157" s="1" t="s">
        <v>20</v>
      </c>
      <c r="H157" s="1">
        <v>196.84</v>
      </c>
      <c r="I157" s="1">
        <v>4500</v>
      </c>
      <c r="J157" s="1">
        <v>885780</v>
      </c>
      <c r="K157" s="1">
        <v>1024758.88</v>
      </c>
      <c r="L157" s="1">
        <v>113.28</v>
      </c>
      <c r="M157" s="1">
        <v>0</v>
      </c>
      <c r="N157" s="2">
        <f t="shared" si="2"/>
        <v>113.28</v>
      </c>
      <c r="O157" s="3">
        <v>590150.44999999995</v>
      </c>
    </row>
    <row r="158" spans="1:15" x14ac:dyDescent="0.3">
      <c r="A158" s="1" t="s">
        <v>56</v>
      </c>
      <c r="B158" s="1" t="s">
        <v>33</v>
      </c>
      <c r="C158" s="1" t="s">
        <v>71</v>
      </c>
      <c r="D158" s="1" t="s">
        <v>17</v>
      </c>
      <c r="E158" s="1" t="s">
        <v>74</v>
      </c>
      <c r="F158" s="1" t="s">
        <v>19</v>
      </c>
      <c r="G158" s="1" t="s">
        <v>20</v>
      </c>
      <c r="H158" s="1">
        <v>196.84</v>
      </c>
      <c r="I158" s="1">
        <v>4500</v>
      </c>
      <c r="J158" s="1">
        <v>885780</v>
      </c>
      <c r="K158" s="1">
        <v>1024758.88</v>
      </c>
      <c r="L158" s="1">
        <v>25.07</v>
      </c>
      <c r="M158" s="1">
        <v>0</v>
      </c>
      <c r="N158" s="2">
        <f t="shared" si="2"/>
        <v>25.07</v>
      </c>
      <c r="O158" s="3">
        <v>131681</v>
      </c>
    </row>
    <row r="159" spans="1:15" x14ac:dyDescent="0.3">
      <c r="A159" s="1" t="s">
        <v>56</v>
      </c>
      <c r="B159" s="1" t="s">
        <v>33</v>
      </c>
      <c r="C159" s="1" t="s">
        <v>72</v>
      </c>
      <c r="D159" s="1" t="s">
        <v>17</v>
      </c>
      <c r="E159" s="1" t="s">
        <v>74</v>
      </c>
      <c r="F159" s="1" t="s">
        <v>19</v>
      </c>
      <c r="G159" s="1" t="s">
        <v>20</v>
      </c>
      <c r="H159" s="1">
        <v>196.84</v>
      </c>
      <c r="I159" s="1">
        <v>4500</v>
      </c>
      <c r="J159" s="1">
        <v>885780</v>
      </c>
      <c r="K159" s="1">
        <v>1024758.88</v>
      </c>
      <c r="L159" s="1">
        <v>150.72</v>
      </c>
      <c r="M159" s="1">
        <v>0</v>
      </c>
      <c r="N159" s="2">
        <f t="shared" si="2"/>
        <v>150.72</v>
      </c>
      <c r="O159" s="3">
        <v>789488.5</v>
      </c>
    </row>
    <row r="160" spans="1:15" x14ac:dyDescent="0.3">
      <c r="A160" s="1" t="s">
        <v>56</v>
      </c>
      <c r="B160" s="1" t="s">
        <v>33</v>
      </c>
      <c r="C160" s="1" t="s">
        <v>73</v>
      </c>
      <c r="D160" s="1" t="s">
        <v>17</v>
      </c>
      <c r="E160" s="1" t="s">
        <v>74</v>
      </c>
      <c r="F160" s="1" t="s">
        <v>19</v>
      </c>
      <c r="G160" s="1" t="s">
        <v>20</v>
      </c>
      <c r="H160" s="1">
        <v>196.84</v>
      </c>
      <c r="I160" s="1">
        <v>4500</v>
      </c>
      <c r="J160" s="1">
        <v>885780</v>
      </c>
      <c r="K160" s="1">
        <v>1024758.88</v>
      </c>
      <c r="L160" s="1">
        <v>189.28</v>
      </c>
      <c r="M160" s="1">
        <v>0</v>
      </c>
      <c r="N160" s="2">
        <f t="shared" si="2"/>
        <v>189.28</v>
      </c>
      <c r="O160" s="3">
        <v>980774</v>
      </c>
    </row>
    <row r="161" spans="1:15" x14ac:dyDescent="0.3">
      <c r="A161" s="1" t="s">
        <v>56</v>
      </c>
      <c r="B161" s="1" t="s">
        <v>15</v>
      </c>
      <c r="C161" s="1" t="s">
        <v>76</v>
      </c>
      <c r="D161" s="1" t="s">
        <v>17</v>
      </c>
      <c r="E161" s="1" t="s">
        <v>77</v>
      </c>
      <c r="F161" s="1" t="s">
        <v>19</v>
      </c>
      <c r="G161" s="1" t="s">
        <v>20</v>
      </c>
      <c r="H161" s="1">
        <v>61681.59</v>
      </c>
      <c r="I161" s="1">
        <v>1</v>
      </c>
      <c r="J161" s="1">
        <v>61681.59</v>
      </c>
      <c r="K161" s="1">
        <v>61681.59</v>
      </c>
      <c r="L161" s="1">
        <v>8870</v>
      </c>
      <c r="M161" s="1">
        <v>0</v>
      </c>
      <c r="N161" s="2">
        <f t="shared" si="2"/>
        <v>8870</v>
      </c>
      <c r="O161" s="3">
        <v>8870</v>
      </c>
    </row>
    <row r="162" spans="1:15" x14ac:dyDescent="0.3">
      <c r="A162" s="1" t="s">
        <v>56</v>
      </c>
      <c r="B162" s="1" t="s">
        <v>23</v>
      </c>
      <c r="C162" s="1" t="s">
        <v>76</v>
      </c>
      <c r="D162" s="1" t="s">
        <v>17</v>
      </c>
      <c r="E162" s="1" t="s">
        <v>77</v>
      </c>
      <c r="F162" s="1" t="s">
        <v>19</v>
      </c>
      <c r="G162" s="1" t="s">
        <v>20</v>
      </c>
      <c r="H162" s="1">
        <v>113082.91</v>
      </c>
      <c r="I162" s="1">
        <v>1</v>
      </c>
      <c r="J162" s="1">
        <v>113082.91</v>
      </c>
      <c r="K162" s="1">
        <v>113082.91</v>
      </c>
      <c r="L162" s="1">
        <v>61730</v>
      </c>
      <c r="M162" s="1">
        <v>0</v>
      </c>
      <c r="N162" s="2">
        <f t="shared" si="2"/>
        <v>61730</v>
      </c>
      <c r="O162" s="3">
        <v>59330</v>
      </c>
    </row>
    <row r="163" spans="1:15" x14ac:dyDescent="0.3">
      <c r="A163" s="1" t="s">
        <v>56</v>
      </c>
      <c r="B163" s="1" t="s">
        <v>15</v>
      </c>
      <c r="C163" s="1" t="s">
        <v>78</v>
      </c>
      <c r="D163" s="1" t="s">
        <v>17</v>
      </c>
      <c r="E163" s="1" t="s">
        <v>77</v>
      </c>
      <c r="F163" s="1" t="s">
        <v>19</v>
      </c>
      <c r="G163" s="1" t="s">
        <v>20</v>
      </c>
      <c r="H163" s="1">
        <v>61681.59</v>
      </c>
      <c r="I163" s="1">
        <v>1</v>
      </c>
      <c r="J163" s="1">
        <v>61681.59</v>
      </c>
      <c r="K163" s="1">
        <v>61681.59</v>
      </c>
      <c r="L163" s="1">
        <v>11387</v>
      </c>
      <c r="M163" s="1">
        <v>0</v>
      </c>
      <c r="N163" s="2">
        <f t="shared" si="2"/>
        <v>11387</v>
      </c>
      <c r="O163" s="3">
        <v>11387</v>
      </c>
    </row>
    <row r="164" spans="1:15" x14ac:dyDescent="0.3">
      <c r="A164" s="1" t="s">
        <v>56</v>
      </c>
      <c r="B164" s="1" t="s">
        <v>23</v>
      </c>
      <c r="C164" s="1" t="s">
        <v>78</v>
      </c>
      <c r="D164" s="1" t="s">
        <v>17</v>
      </c>
      <c r="E164" s="1" t="s">
        <v>77</v>
      </c>
      <c r="F164" s="1" t="s">
        <v>19</v>
      </c>
      <c r="G164" s="1" t="s">
        <v>20</v>
      </c>
      <c r="H164" s="1">
        <v>113082.91</v>
      </c>
      <c r="I164" s="1">
        <v>1</v>
      </c>
      <c r="J164" s="1">
        <v>113082.91</v>
      </c>
      <c r="K164" s="1">
        <v>113082.91</v>
      </c>
      <c r="L164" s="1">
        <v>70691</v>
      </c>
      <c r="M164" s="1">
        <v>0</v>
      </c>
      <c r="N164" s="2">
        <f t="shared" si="2"/>
        <v>70691</v>
      </c>
      <c r="O164" s="3">
        <v>64741</v>
      </c>
    </row>
    <row r="165" spans="1:15" x14ac:dyDescent="0.3">
      <c r="A165" s="1" t="s">
        <v>56</v>
      </c>
      <c r="B165" s="1" t="s">
        <v>15</v>
      </c>
      <c r="C165" s="1" t="s">
        <v>79</v>
      </c>
      <c r="D165" s="1" t="s">
        <v>17</v>
      </c>
      <c r="E165" s="1" t="s">
        <v>77</v>
      </c>
      <c r="F165" s="1" t="s">
        <v>19</v>
      </c>
      <c r="G165" s="1" t="s">
        <v>20</v>
      </c>
      <c r="H165" s="1">
        <v>61681.59</v>
      </c>
      <c r="I165" s="1">
        <v>1</v>
      </c>
      <c r="J165" s="1">
        <v>61681.59</v>
      </c>
      <c r="K165" s="1">
        <v>61681.59</v>
      </c>
      <c r="L165" s="1">
        <v>38467</v>
      </c>
      <c r="M165" s="1">
        <v>0</v>
      </c>
      <c r="N165" s="2">
        <f t="shared" si="2"/>
        <v>38467</v>
      </c>
      <c r="O165" s="3">
        <v>38467</v>
      </c>
    </row>
    <row r="166" spans="1:15" x14ac:dyDescent="0.3">
      <c r="A166" s="1" t="s">
        <v>56</v>
      </c>
      <c r="B166" s="1" t="s">
        <v>23</v>
      </c>
      <c r="C166" s="1" t="s">
        <v>79</v>
      </c>
      <c r="D166" s="1" t="s">
        <v>17</v>
      </c>
      <c r="E166" s="1" t="s">
        <v>77</v>
      </c>
      <c r="F166" s="1" t="s">
        <v>19</v>
      </c>
      <c r="G166" s="1" t="s">
        <v>20</v>
      </c>
      <c r="H166" s="1">
        <v>113082.91</v>
      </c>
      <c r="I166" s="1">
        <v>1</v>
      </c>
      <c r="J166" s="1">
        <v>113082.91</v>
      </c>
      <c r="K166" s="1">
        <v>113082.91</v>
      </c>
      <c r="L166" s="1">
        <v>167267</v>
      </c>
      <c r="M166" s="1">
        <v>0</v>
      </c>
      <c r="N166" s="2">
        <f t="shared" si="2"/>
        <v>167267</v>
      </c>
      <c r="O166" s="3">
        <v>166817</v>
      </c>
    </row>
    <row r="167" spans="1:15" x14ac:dyDescent="0.3">
      <c r="A167" s="1" t="s">
        <v>56</v>
      </c>
      <c r="B167" s="1" t="s">
        <v>15</v>
      </c>
      <c r="C167" s="1" t="s">
        <v>80</v>
      </c>
      <c r="D167" s="1" t="s">
        <v>60</v>
      </c>
      <c r="E167" s="1" t="s">
        <v>77</v>
      </c>
      <c r="F167" s="1" t="s">
        <v>19</v>
      </c>
      <c r="G167" s="1" t="s">
        <v>20</v>
      </c>
      <c r="H167" s="1">
        <v>39248.699999999997</v>
      </c>
      <c r="I167" s="1">
        <v>1</v>
      </c>
      <c r="J167" s="1">
        <v>39248.699999999997</v>
      </c>
      <c r="K167" s="1">
        <v>39248.699999999997</v>
      </c>
      <c r="L167" s="1">
        <v>20865</v>
      </c>
      <c r="M167" s="1">
        <v>0</v>
      </c>
      <c r="N167" s="2">
        <f t="shared" si="2"/>
        <v>20865</v>
      </c>
      <c r="O167" s="3">
        <v>20865</v>
      </c>
    </row>
    <row r="168" spans="1:15" x14ac:dyDescent="0.3">
      <c r="A168" s="1" t="s">
        <v>56</v>
      </c>
      <c r="B168" s="1" t="s">
        <v>23</v>
      </c>
      <c r="C168" s="1" t="s">
        <v>80</v>
      </c>
      <c r="D168" s="1" t="s">
        <v>60</v>
      </c>
      <c r="E168" s="1" t="s">
        <v>77</v>
      </c>
      <c r="F168" s="1" t="s">
        <v>19</v>
      </c>
      <c r="G168" s="1" t="s">
        <v>20</v>
      </c>
      <c r="H168" s="1">
        <v>71955.95</v>
      </c>
      <c r="I168" s="1">
        <v>1</v>
      </c>
      <c r="J168" s="1">
        <v>71955.95</v>
      </c>
      <c r="K168" s="1">
        <v>71955.95</v>
      </c>
      <c r="L168" s="1">
        <v>106824.4</v>
      </c>
      <c r="M168" s="1">
        <v>0</v>
      </c>
      <c r="N168" s="2">
        <f t="shared" si="2"/>
        <v>106824.4</v>
      </c>
      <c r="O168" s="3">
        <v>106824.4</v>
      </c>
    </row>
    <row r="169" spans="1:15" x14ac:dyDescent="0.3">
      <c r="A169" s="1" t="s">
        <v>56</v>
      </c>
      <c r="B169" s="1" t="s">
        <v>15</v>
      </c>
      <c r="C169" s="1" t="s">
        <v>81</v>
      </c>
      <c r="D169" s="1" t="s">
        <v>63</v>
      </c>
      <c r="E169" s="1" t="s">
        <v>77</v>
      </c>
      <c r="F169" s="1" t="s">
        <v>19</v>
      </c>
      <c r="G169" s="1" t="s">
        <v>20</v>
      </c>
      <c r="H169" s="1">
        <v>75706.559999999998</v>
      </c>
      <c r="I169" s="1">
        <v>1</v>
      </c>
      <c r="J169" s="1">
        <v>75706.559999999998</v>
      </c>
      <c r="K169" s="1">
        <v>75706.559999999998</v>
      </c>
      <c r="L169" s="1">
        <v>31166</v>
      </c>
      <c r="M169" s="1">
        <v>0</v>
      </c>
      <c r="N169" s="2">
        <f t="shared" si="2"/>
        <v>31166</v>
      </c>
      <c r="O169" s="3">
        <v>31166</v>
      </c>
    </row>
    <row r="170" spans="1:15" x14ac:dyDescent="0.3">
      <c r="A170" s="1" t="s">
        <v>56</v>
      </c>
      <c r="B170" s="1" t="s">
        <v>23</v>
      </c>
      <c r="C170" s="1" t="s">
        <v>81</v>
      </c>
      <c r="D170" s="1" t="s">
        <v>63</v>
      </c>
      <c r="E170" s="1" t="s">
        <v>77</v>
      </c>
      <c r="F170" s="1" t="s">
        <v>19</v>
      </c>
      <c r="G170" s="1" t="s">
        <v>20</v>
      </c>
      <c r="H170" s="1">
        <v>138795.34</v>
      </c>
      <c r="I170" s="1">
        <v>1</v>
      </c>
      <c r="J170" s="1">
        <v>138795.34</v>
      </c>
      <c r="K170" s="1">
        <v>138795.34</v>
      </c>
      <c r="L170" s="1">
        <v>175197.02</v>
      </c>
      <c r="M170" s="1">
        <v>0</v>
      </c>
      <c r="N170" s="2">
        <f t="shared" si="2"/>
        <v>175197.02</v>
      </c>
      <c r="O170" s="3">
        <v>175197.02</v>
      </c>
    </row>
    <row r="171" spans="1:15" x14ac:dyDescent="0.3">
      <c r="A171" s="1" t="s">
        <v>56</v>
      </c>
      <c r="B171" s="1" t="s">
        <v>21</v>
      </c>
      <c r="C171" s="1" t="s">
        <v>76</v>
      </c>
      <c r="D171" s="1" t="s">
        <v>17</v>
      </c>
      <c r="E171" s="1" t="s">
        <v>82</v>
      </c>
      <c r="F171" s="1" t="s">
        <v>19</v>
      </c>
      <c r="G171" s="1" t="s">
        <v>20</v>
      </c>
      <c r="H171" s="1">
        <v>1233.6300000000001</v>
      </c>
      <c r="I171" s="1">
        <v>50</v>
      </c>
      <c r="J171" s="1">
        <v>61681.5</v>
      </c>
      <c r="K171" s="1">
        <v>85478.22</v>
      </c>
      <c r="L171" s="1">
        <v>130.13999999999999</v>
      </c>
      <c r="M171" s="1">
        <v>0</v>
      </c>
      <c r="N171" s="2">
        <f t="shared" si="2"/>
        <v>130.13999999999999</v>
      </c>
      <c r="O171" s="3">
        <v>8543</v>
      </c>
    </row>
    <row r="172" spans="1:15" x14ac:dyDescent="0.3">
      <c r="A172" s="1" t="s">
        <v>56</v>
      </c>
      <c r="B172" s="1" t="s">
        <v>22</v>
      </c>
      <c r="C172" s="1" t="s">
        <v>76</v>
      </c>
      <c r="D172" s="1" t="s">
        <v>17</v>
      </c>
      <c r="E172" s="1" t="s">
        <v>82</v>
      </c>
      <c r="F172" s="1" t="s">
        <v>19</v>
      </c>
      <c r="G172" s="1" t="s">
        <v>20</v>
      </c>
      <c r="H172" s="1">
        <v>16037.22</v>
      </c>
      <c r="I172" s="1">
        <v>60</v>
      </c>
      <c r="J172" s="1">
        <v>962233.2</v>
      </c>
      <c r="K172" s="1">
        <v>1205838.57</v>
      </c>
      <c r="L172" s="1">
        <v>9156.4</v>
      </c>
      <c r="M172" s="1">
        <v>157.91999999999999</v>
      </c>
      <c r="N172" s="2">
        <f t="shared" si="2"/>
        <v>8998.48</v>
      </c>
      <c r="O172" s="3">
        <v>649677.76</v>
      </c>
    </row>
    <row r="173" spans="1:15" x14ac:dyDescent="0.3">
      <c r="A173" s="1" t="s">
        <v>56</v>
      </c>
      <c r="B173" s="1" t="s">
        <v>21</v>
      </c>
      <c r="C173" s="1" t="s">
        <v>78</v>
      </c>
      <c r="D173" s="1" t="s">
        <v>17</v>
      </c>
      <c r="E173" s="1" t="s">
        <v>82</v>
      </c>
      <c r="F173" s="1" t="s">
        <v>19</v>
      </c>
      <c r="G173" s="1" t="s">
        <v>20</v>
      </c>
      <c r="H173" s="1">
        <v>1233.6300000000001</v>
      </c>
      <c r="I173" s="1">
        <v>50</v>
      </c>
      <c r="J173" s="1">
        <v>61681.5</v>
      </c>
      <c r="K173" s="1">
        <v>85478.22</v>
      </c>
      <c r="L173" s="1">
        <v>21</v>
      </c>
      <c r="M173" s="1">
        <v>0</v>
      </c>
      <c r="N173" s="2">
        <f t="shared" si="2"/>
        <v>21</v>
      </c>
      <c r="O173" s="3">
        <v>1581</v>
      </c>
    </row>
    <row r="174" spans="1:15" x14ac:dyDescent="0.3">
      <c r="A174" s="1" t="s">
        <v>56</v>
      </c>
      <c r="B174" s="1" t="s">
        <v>22</v>
      </c>
      <c r="C174" s="1" t="s">
        <v>78</v>
      </c>
      <c r="D174" s="1" t="s">
        <v>17</v>
      </c>
      <c r="E174" s="1" t="s">
        <v>82</v>
      </c>
      <c r="F174" s="1" t="s">
        <v>19</v>
      </c>
      <c r="G174" s="1" t="s">
        <v>20</v>
      </c>
      <c r="H174" s="1">
        <v>16037.22</v>
      </c>
      <c r="I174" s="1">
        <v>60</v>
      </c>
      <c r="J174" s="1">
        <v>962233.2</v>
      </c>
      <c r="K174" s="1">
        <v>1205838.57</v>
      </c>
      <c r="L174" s="1">
        <v>9580.3799999999992</v>
      </c>
      <c r="M174" s="1">
        <v>228.13</v>
      </c>
      <c r="N174" s="2">
        <f t="shared" si="2"/>
        <v>9352.25</v>
      </c>
      <c r="O174" s="3">
        <v>706977.95</v>
      </c>
    </row>
    <row r="175" spans="1:15" x14ac:dyDescent="0.3">
      <c r="A175" s="1" t="s">
        <v>56</v>
      </c>
      <c r="B175" s="1" t="s">
        <v>21</v>
      </c>
      <c r="C175" s="1" t="s">
        <v>79</v>
      </c>
      <c r="D175" s="1" t="s">
        <v>17</v>
      </c>
      <c r="E175" s="1" t="s">
        <v>82</v>
      </c>
      <c r="F175" s="1" t="s">
        <v>19</v>
      </c>
      <c r="G175" s="1" t="s">
        <v>20</v>
      </c>
      <c r="H175" s="1">
        <v>1233.6300000000001</v>
      </c>
      <c r="I175" s="1">
        <v>50</v>
      </c>
      <c r="J175" s="1">
        <v>61681.5</v>
      </c>
      <c r="K175" s="1">
        <v>85478.22</v>
      </c>
      <c r="L175" s="1">
        <v>6.96</v>
      </c>
      <c r="M175" s="1">
        <v>0</v>
      </c>
      <c r="N175" s="2">
        <f t="shared" si="2"/>
        <v>6.96</v>
      </c>
      <c r="O175" s="3">
        <v>486</v>
      </c>
    </row>
    <row r="176" spans="1:15" x14ac:dyDescent="0.3">
      <c r="A176" s="1" t="s">
        <v>56</v>
      </c>
      <c r="B176" s="1" t="s">
        <v>22</v>
      </c>
      <c r="C176" s="1" t="s">
        <v>79</v>
      </c>
      <c r="D176" s="1" t="s">
        <v>17</v>
      </c>
      <c r="E176" s="1" t="s">
        <v>82</v>
      </c>
      <c r="F176" s="1" t="s">
        <v>19</v>
      </c>
      <c r="G176" s="1" t="s">
        <v>20</v>
      </c>
      <c r="H176" s="1">
        <v>16037.22</v>
      </c>
      <c r="I176" s="1">
        <v>60</v>
      </c>
      <c r="J176" s="1">
        <v>962233.2</v>
      </c>
      <c r="K176" s="1">
        <v>1205838.57</v>
      </c>
      <c r="L176" s="1">
        <v>15855.16</v>
      </c>
      <c r="M176" s="1">
        <v>659.83</v>
      </c>
      <c r="N176" s="2">
        <f t="shared" si="2"/>
        <v>15195.33</v>
      </c>
      <c r="O176" s="3">
        <v>1133628.71</v>
      </c>
    </row>
    <row r="177" spans="1:15" x14ac:dyDescent="0.3">
      <c r="A177" s="1" t="s">
        <v>56</v>
      </c>
      <c r="B177" s="1" t="s">
        <v>21</v>
      </c>
      <c r="C177" s="1" t="s">
        <v>80</v>
      </c>
      <c r="D177" s="1" t="s">
        <v>60</v>
      </c>
      <c r="E177" s="1" t="s">
        <v>82</v>
      </c>
      <c r="F177" s="1" t="s">
        <v>19</v>
      </c>
      <c r="G177" s="1" t="s">
        <v>20</v>
      </c>
      <c r="H177" s="1">
        <v>784.98</v>
      </c>
      <c r="I177" s="1">
        <v>50</v>
      </c>
      <c r="J177" s="1">
        <v>39249</v>
      </c>
      <c r="K177" s="1">
        <v>54391.26</v>
      </c>
      <c r="L177" s="1">
        <v>139.97</v>
      </c>
      <c r="M177" s="1">
        <v>0</v>
      </c>
      <c r="N177" s="2">
        <f t="shared" si="2"/>
        <v>139.97</v>
      </c>
      <c r="O177" s="3">
        <v>9662.76</v>
      </c>
    </row>
    <row r="178" spans="1:15" x14ac:dyDescent="0.3">
      <c r="A178" s="1" t="s">
        <v>56</v>
      </c>
      <c r="B178" s="1" t="s">
        <v>22</v>
      </c>
      <c r="C178" s="1" t="s">
        <v>80</v>
      </c>
      <c r="D178" s="1" t="s">
        <v>60</v>
      </c>
      <c r="E178" s="1" t="s">
        <v>82</v>
      </c>
      <c r="F178" s="1" t="s">
        <v>19</v>
      </c>
      <c r="G178" s="1" t="s">
        <v>20</v>
      </c>
      <c r="H178" s="1">
        <v>10204.66</v>
      </c>
      <c r="I178" s="1">
        <v>60</v>
      </c>
      <c r="J178" s="1">
        <v>612279.6</v>
      </c>
      <c r="K178" s="1">
        <v>767288.39</v>
      </c>
      <c r="L178" s="1">
        <v>14934.36</v>
      </c>
      <c r="M178" s="1">
        <v>299.10000000000002</v>
      </c>
      <c r="N178" s="2">
        <f t="shared" si="2"/>
        <v>14635.26</v>
      </c>
      <c r="O178" s="3">
        <v>1111691.76</v>
      </c>
    </row>
    <row r="179" spans="1:15" x14ac:dyDescent="0.3">
      <c r="A179" s="1" t="s">
        <v>56</v>
      </c>
      <c r="B179" s="1" t="s">
        <v>21</v>
      </c>
      <c r="C179" s="1" t="s">
        <v>81</v>
      </c>
      <c r="D179" s="1" t="s">
        <v>63</v>
      </c>
      <c r="E179" s="1" t="s">
        <v>82</v>
      </c>
      <c r="F179" s="1" t="s">
        <v>19</v>
      </c>
      <c r="G179" s="1" t="s">
        <v>20</v>
      </c>
      <c r="H179" s="1">
        <v>1514.13</v>
      </c>
      <c r="I179" s="1">
        <v>50</v>
      </c>
      <c r="J179" s="1">
        <v>75706.5</v>
      </c>
      <c r="K179" s="1">
        <v>104914.07</v>
      </c>
      <c r="L179" s="1">
        <v>1260.5899999999999</v>
      </c>
      <c r="M179" s="1">
        <v>0</v>
      </c>
      <c r="N179" s="2">
        <f t="shared" si="2"/>
        <v>1260.5899999999999</v>
      </c>
      <c r="O179" s="3">
        <v>88398.74</v>
      </c>
    </row>
    <row r="180" spans="1:15" x14ac:dyDescent="0.3">
      <c r="A180" s="1" t="s">
        <v>56</v>
      </c>
      <c r="B180" s="1" t="s">
        <v>22</v>
      </c>
      <c r="C180" s="1" t="s">
        <v>81</v>
      </c>
      <c r="D180" s="1" t="s">
        <v>63</v>
      </c>
      <c r="E180" s="1" t="s">
        <v>82</v>
      </c>
      <c r="F180" s="1" t="s">
        <v>19</v>
      </c>
      <c r="G180" s="1" t="s">
        <v>20</v>
      </c>
      <c r="H180" s="1">
        <v>19683.689999999999</v>
      </c>
      <c r="I180" s="1">
        <v>60</v>
      </c>
      <c r="J180" s="1">
        <v>1181021.3999999999</v>
      </c>
      <c r="K180" s="1">
        <v>1480016.65</v>
      </c>
      <c r="L180" s="1">
        <v>19898.25</v>
      </c>
      <c r="M180" s="1">
        <v>433.7</v>
      </c>
      <c r="N180" s="2">
        <f t="shared" si="2"/>
        <v>19464.55</v>
      </c>
      <c r="O180" s="3">
        <v>1463563.72</v>
      </c>
    </row>
    <row r="181" spans="1:15" x14ac:dyDescent="0.3">
      <c r="A181" s="1" t="s">
        <v>56</v>
      </c>
      <c r="B181" s="1" t="s">
        <v>29</v>
      </c>
      <c r="C181" s="1" t="s">
        <v>57</v>
      </c>
      <c r="D181" s="1" t="s">
        <v>17</v>
      </c>
      <c r="E181" s="1" t="s">
        <v>83</v>
      </c>
      <c r="F181" s="1" t="s">
        <v>19</v>
      </c>
      <c r="G181" s="1" t="s">
        <v>20</v>
      </c>
      <c r="H181" s="1">
        <v>91.9</v>
      </c>
      <c r="I181" s="1">
        <v>5000</v>
      </c>
      <c r="J181" s="1">
        <v>459500</v>
      </c>
      <c r="K181" s="1">
        <v>512618.2</v>
      </c>
      <c r="L181" s="1">
        <v>91.27</v>
      </c>
      <c r="M181" s="1">
        <v>0</v>
      </c>
      <c r="N181" s="2">
        <f t="shared" si="2"/>
        <v>91.27</v>
      </c>
      <c r="O181" s="3">
        <v>493022.32</v>
      </c>
    </row>
    <row r="182" spans="1:15" x14ac:dyDescent="0.3">
      <c r="A182" s="1" t="s">
        <v>56</v>
      </c>
      <c r="B182" s="1" t="s">
        <v>32</v>
      </c>
      <c r="C182" s="1" t="s">
        <v>57</v>
      </c>
      <c r="D182" s="1" t="s">
        <v>17</v>
      </c>
      <c r="E182" s="1" t="s">
        <v>83</v>
      </c>
      <c r="F182" s="1" t="s">
        <v>19</v>
      </c>
      <c r="G182" s="1" t="s">
        <v>20</v>
      </c>
      <c r="H182" s="1">
        <v>1244.81</v>
      </c>
      <c r="I182" s="1">
        <v>5000</v>
      </c>
      <c r="J182" s="1">
        <v>6224050</v>
      </c>
      <c r="K182" s="1">
        <v>6898898.8499999996</v>
      </c>
      <c r="L182" s="1">
        <v>1584.21</v>
      </c>
      <c r="M182" s="1">
        <v>85.81</v>
      </c>
      <c r="N182" s="2">
        <f t="shared" si="2"/>
        <v>1498.4</v>
      </c>
      <c r="O182" s="3">
        <v>8270286.7800000003</v>
      </c>
    </row>
    <row r="183" spans="1:15" x14ac:dyDescent="0.3">
      <c r="A183" s="1" t="s">
        <v>56</v>
      </c>
      <c r="B183" s="1" t="s">
        <v>34</v>
      </c>
      <c r="C183" s="1" t="s">
        <v>57</v>
      </c>
      <c r="D183" s="1" t="s">
        <v>17</v>
      </c>
      <c r="E183" s="1" t="s">
        <v>83</v>
      </c>
      <c r="F183" s="1" t="s">
        <v>19</v>
      </c>
      <c r="G183" s="1" t="s">
        <v>20</v>
      </c>
      <c r="H183" s="1">
        <v>8.35</v>
      </c>
      <c r="I183" s="1">
        <v>65000</v>
      </c>
      <c r="J183" s="1">
        <v>542750</v>
      </c>
      <c r="K183" s="1">
        <v>626346.36</v>
      </c>
      <c r="L183" s="1">
        <v>7.61</v>
      </c>
      <c r="M183" s="1">
        <v>0</v>
      </c>
      <c r="N183" s="2">
        <f t="shared" si="2"/>
        <v>7.61</v>
      </c>
      <c r="O183" s="3">
        <v>549030</v>
      </c>
    </row>
    <row r="184" spans="1:15" x14ac:dyDescent="0.3">
      <c r="A184" s="1" t="s">
        <v>56</v>
      </c>
      <c r="B184" s="1" t="s">
        <v>29</v>
      </c>
      <c r="C184" s="1" t="s">
        <v>59</v>
      </c>
      <c r="D184" s="1" t="s">
        <v>60</v>
      </c>
      <c r="E184" s="1" t="s">
        <v>83</v>
      </c>
      <c r="F184" s="1" t="s">
        <v>19</v>
      </c>
      <c r="G184" s="1" t="s">
        <v>20</v>
      </c>
      <c r="H184" s="1">
        <v>93.48</v>
      </c>
      <c r="I184" s="1">
        <v>5000</v>
      </c>
      <c r="J184" s="1">
        <v>467400</v>
      </c>
      <c r="K184" s="1">
        <v>521431.44</v>
      </c>
      <c r="L184" s="1">
        <v>140.44999999999999</v>
      </c>
      <c r="M184" s="1">
        <v>2.04</v>
      </c>
      <c r="N184" s="2">
        <f t="shared" si="2"/>
        <v>138.41</v>
      </c>
      <c r="O184" s="3">
        <v>770819.35</v>
      </c>
    </row>
    <row r="185" spans="1:15" x14ac:dyDescent="0.3">
      <c r="A185" s="1" t="s">
        <v>56</v>
      </c>
      <c r="B185" s="1" t="s">
        <v>32</v>
      </c>
      <c r="C185" s="1" t="s">
        <v>59</v>
      </c>
      <c r="D185" s="1" t="s">
        <v>60</v>
      </c>
      <c r="E185" s="1" t="s">
        <v>83</v>
      </c>
      <c r="F185" s="1" t="s">
        <v>19</v>
      </c>
      <c r="G185" s="1" t="s">
        <v>20</v>
      </c>
      <c r="H185" s="1">
        <v>1201.1400000000001</v>
      </c>
      <c r="I185" s="1">
        <v>5000</v>
      </c>
      <c r="J185" s="1">
        <v>6005700</v>
      </c>
      <c r="K185" s="1">
        <v>6656874.0300000003</v>
      </c>
      <c r="L185" s="1">
        <v>2106.15</v>
      </c>
      <c r="M185" s="1">
        <v>93.19</v>
      </c>
      <c r="N185" s="2">
        <f t="shared" si="2"/>
        <v>2012.96</v>
      </c>
      <c r="O185" s="3">
        <v>11220822.68</v>
      </c>
    </row>
    <row r="186" spans="1:15" x14ac:dyDescent="0.3">
      <c r="A186" s="1" t="s">
        <v>56</v>
      </c>
      <c r="B186" s="1" t="s">
        <v>34</v>
      </c>
      <c r="C186" s="1" t="s">
        <v>59</v>
      </c>
      <c r="D186" s="1" t="s">
        <v>60</v>
      </c>
      <c r="E186" s="1" t="s">
        <v>83</v>
      </c>
      <c r="F186" s="1" t="s">
        <v>19</v>
      </c>
      <c r="G186" s="1" t="s">
        <v>20</v>
      </c>
      <c r="H186" s="1">
        <v>8.5</v>
      </c>
      <c r="I186" s="1">
        <v>65000</v>
      </c>
      <c r="J186" s="1">
        <v>552500</v>
      </c>
      <c r="K186" s="1">
        <v>637598.09</v>
      </c>
      <c r="L186" s="1">
        <v>15.52</v>
      </c>
      <c r="M186" s="1">
        <v>0.55000000000000004</v>
      </c>
      <c r="N186" s="2">
        <f t="shared" si="2"/>
        <v>14.969999999999999</v>
      </c>
      <c r="O186" s="3">
        <v>1077000</v>
      </c>
    </row>
    <row r="187" spans="1:15" x14ac:dyDescent="0.3">
      <c r="A187" s="1" t="s">
        <v>56</v>
      </c>
      <c r="B187" s="1" t="s">
        <v>29</v>
      </c>
      <c r="C187" s="1" t="s">
        <v>75</v>
      </c>
      <c r="D187" s="1" t="s">
        <v>17</v>
      </c>
      <c r="E187" s="1" t="s">
        <v>83</v>
      </c>
      <c r="F187" s="1" t="s">
        <v>19</v>
      </c>
      <c r="G187" s="1" t="s">
        <v>20</v>
      </c>
      <c r="H187" s="1">
        <v>146.9</v>
      </c>
      <c r="I187" s="1">
        <v>5000</v>
      </c>
      <c r="J187" s="1">
        <v>734500</v>
      </c>
      <c r="K187" s="1">
        <v>819408.2</v>
      </c>
      <c r="L187" s="1">
        <v>92.89</v>
      </c>
      <c r="M187" s="1">
        <v>0</v>
      </c>
      <c r="N187" s="2">
        <f t="shared" si="2"/>
        <v>92.89</v>
      </c>
      <c r="O187" s="3">
        <v>527512.99</v>
      </c>
    </row>
    <row r="188" spans="1:15" x14ac:dyDescent="0.3">
      <c r="A188" s="1" t="s">
        <v>56</v>
      </c>
      <c r="B188" s="1" t="s">
        <v>32</v>
      </c>
      <c r="C188" s="1" t="s">
        <v>75</v>
      </c>
      <c r="D188" s="1" t="s">
        <v>17</v>
      </c>
      <c r="E188" s="1" t="s">
        <v>83</v>
      </c>
      <c r="F188" s="1" t="s">
        <v>19</v>
      </c>
      <c r="G188" s="1" t="s">
        <v>20</v>
      </c>
      <c r="H188" s="1">
        <v>1887.67</v>
      </c>
      <c r="I188" s="1">
        <v>5000</v>
      </c>
      <c r="J188" s="1">
        <v>9438350</v>
      </c>
      <c r="K188" s="1">
        <v>10461712.539999999</v>
      </c>
      <c r="L188" s="1">
        <v>1676.13</v>
      </c>
      <c r="M188" s="1">
        <v>4.99</v>
      </c>
      <c r="N188" s="2">
        <f t="shared" si="2"/>
        <v>1671.14</v>
      </c>
      <c r="O188" s="3">
        <v>9257809.5199999996</v>
      </c>
    </row>
    <row r="189" spans="1:15" x14ac:dyDescent="0.3">
      <c r="A189" s="1" t="s">
        <v>56</v>
      </c>
      <c r="B189" s="1" t="s">
        <v>34</v>
      </c>
      <c r="C189" s="1" t="s">
        <v>75</v>
      </c>
      <c r="D189" s="1" t="s">
        <v>17</v>
      </c>
      <c r="E189" s="1" t="s">
        <v>83</v>
      </c>
      <c r="F189" s="1" t="s">
        <v>19</v>
      </c>
      <c r="G189" s="1" t="s">
        <v>20</v>
      </c>
      <c r="H189" s="1">
        <v>13.35</v>
      </c>
      <c r="I189" s="1">
        <v>65000</v>
      </c>
      <c r="J189" s="1">
        <v>867750</v>
      </c>
      <c r="K189" s="1">
        <v>1001404.06</v>
      </c>
      <c r="L189" s="1">
        <v>8.1999999999999993</v>
      </c>
      <c r="M189" s="1">
        <v>0</v>
      </c>
      <c r="N189" s="2">
        <f t="shared" si="2"/>
        <v>8.1999999999999993</v>
      </c>
      <c r="O189" s="3">
        <v>605130</v>
      </c>
    </row>
    <row r="190" spans="1:15" x14ac:dyDescent="0.3">
      <c r="A190" s="1" t="s">
        <v>56</v>
      </c>
      <c r="B190" s="1" t="s">
        <v>29</v>
      </c>
      <c r="C190" s="1" t="s">
        <v>61</v>
      </c>
      <c r="D190" s="1" t="s">
        <v>17</v>
      </c>
      <c r="E190" s="1" t="s">
        <v>83</v>
      </c>
      <c r="F190" s="1" t="s">
        <v>19</v>
      </c>
      <c r="G190" s="1" t="s">
        <v>20</v>
      </c>
      <c r="H190" s="1">
        <v>146.9</v>
      </c>
      <c r="I190" s="1">
        <v>5000</v>
      </c>
      <c r="J190" s="1">
        <v>734500</v>
      </c>
      <c r="K190" s="1">
        <v>819408.2</v>
      </c>
      <c r="L190" s="1">
        <v>211.02</v>
      </c>
      <c r="M190" s="1">
        <v>0</v>
      </c>
      <c r="N190" s="2">
        <f t="shared" si="2"/>
        <v>211.02</v>
      </c>
      <c r="O190" s="3">
        <v>1155926.58</v>
      </c>
    </row>
    <row r="191" spans="1:15" x14ac:dyDescent="0.3">
      <c r="A191" s="1" t="s">
        <v>56</v>
      </c>
      <c r="B191" s="1" t="s">
        <v>32</v>
      </c>
      <c r="C191" s="1" t="s">
        <v>61</v>
      </c>
      <c r="D191" s="1" t="s">
        <v>17</v>
      </c>
      <c r="E191" s="1" t="s">
        <v>83</v>
      </c>
      <c r="F191" s="1" t="s">
        <v>19</v>
      </c>
      <c r="G191" s="1" t="s">
        <v>20</v>
      </c>
      <c r="H191" s="1">
        <v>1887.67</v>
      </c>
      <c r="I191" s="1">
        <v>5000</v>
      </c>
      <c r="J191" s="1">
        <v>9438350</v>
      </c>
      <c r="K191" s="1">
        <v>10461712.539999999</v>
      </c>
      <c r="L191" s="1">
        <v>1557.72</v>
      </c>
      <c r="M191" s="1">
        <v>0</v>
      </c>
      <c r="N191" s="2">
        <f t="shared" si="2"/>
        <v>1557.72</v>
      </c>
      <c r="O191" s="3">
        <v>8599208.3300000001</v>
      </c>
    </row>
    <row r="192" spans="1:15" x14ac:dyDescent="0.3">
      <c r="A192" s="1" t="s">
        <v>56</v>
      </c>
      <c r="B192" s="1" t="s">
        <v>34</v>
      </c>
      <c r="C192" s="1" t="s">
        <v>61</v>
      </c>
      <c r="D192" s="1" t="s">
        <v>17</v>
      </c>
      <c r="E192" s="1" t="s">
        <v>83</v>
      </c>
      <c r="F192" s="1" t="s">
        <v>19</v>
      </c>
      <c r="G192" s="1" t="s">
        <v>20</v>
      </c>
      <c r="H192" s="1">
        <v>13.35</v>
      </c>
      <c r="I192" s="1">
        <v>65000</v>
      </c>
      <c r="J192" s="1">
        <v>867750</v>
      </c>
      <c r="K192" s="1">
        <v>1001404.06</v>
      </c>
      <c r="L192" s="1">
        <v>17.64</v>
      </c>
      <c r="M192" s="1">
        <v>0</v>
      </c>
      <c r="N192" s="2">
        <f t="shared" si="2"/>
        <v>17.64</v>
      </c>
      <c r="O192" s="3">
        <v>1306720</v>
      </c>
    </row>
    <row r="193" spans="1:15" x14ac:dyDescent="0.3">
      <c r="A193" s="1" t="s">
        <v>56</v>
      </c>
      <c r="B193" s="1" t="s">
        <v>29</v>
      </c>
      <c r="C193" s="1" t="s">
        <v>62</v>
      </c>
      <c r="D193" s="1" t="s">
        <v>63</v>
      </c>
      <c r="E193" s="1" t="s">
        <v>83</v>
      </c>
      <c r="F193" s="1" t="s">
        <v>19</v>
      </c>
      <c r="G193" s="1" t="s">
        <v>20</v>
      </c>
      <c r="H193" s="1">
        <v>180.31</v>
      </c>
      <c r="I193" s="1">
        <v>5000</v>
      </c>
      <c r="J193" s="1">
        <v>901550</v>
      </c>
      <c r="K193" s="1">
        <v>1005769.18</v>
      </c>
      <c r="L193" s="1">
        <v>65.02</v>
      </c>
      <c r="M193" s="1">
        <v>0</v>
      </c>
      <c r="N193" s="2">
        <f t="shared" si="2"/>
        <v>65.02</v>
      </c>
      <c r="O193" s="3">
        <v>371092</v>
      </c>
    </row>
    <row r="194" spans="1:15" x14ac:dyDescent="0.3">
      <c r="A194" s="1" t="s">
        <v>56</v>
      </c>
      <c r="B194" s="1" t="s">
        <v>32</v>
      </c>
      <c r="C194" s="1" t="s">
        <v>62</v>
      </c>
      <c r="D194" s="1" t="s">
        <v>63</v>
      </c>
      <c r="E194" s="1" t="s">
        <v>83</v>
      </c>
      <c r="F194" s="1" t="s">
        <v>19</v>
      </c>
      <c r="G194" s="1" t="s">
        <v>20</v>
      </c>
      <c r="H194" s="1">
        <v>2316.88</v>
      </c>
      <c r="I194" s="1">
        <v>5000</v>
      </c>
      <c r="J194" s="1">
        <v>11584400</v>
      </c>
      <c r="K194" s="1">
        <v>12840450.15</v>
      </c>
      <c r="L194" s="1">
        <v>2083.09</v>
      </c>
      <c r="M194" s="1">
        <v>71.5</v>
      </c>
      <c r="N194" s="2">
        <f t="shared" si="2"/>
        <v>2011.5900000000001</v>
      </c>
      <c r="O194" s="3">
        <v>11164730.51</v>
      </c>
    </row>
    <row r="195" spans="1:15" x14ac:dyDescent="0.3">
      <c r="A195" s="1" t="s">
        <v>56</v>
      </c>
      <c r="B195" s="1" t="s">
        <v>34</v>
      </c>
      <c r="C195" s="1" t="s">
        <v>62</v>
      </c>
      <c r="D195" s="1" t="s">
        <v>63</v>
      </c>
      <c r="E195" s="1" t="s">
        <v>83</v>
      </c>
      <c r="F195" s="1" t="s">
        <v>19</v>
      </c>
      <c r="G195" s="1" t="s">
        <v>20</v>
      </c>
      <c r="H195" s="1">
        <v>16.39</v>
      </c>
      <c r="I195" s="1">
        <v>65000</v>
      </c>
      <c r="J195" s="1">
        <v>1065350</v>
      </c>
      <c r="K195" s="1">
        <v>1229439.1399999999</v>
      </c>
      <c r="L195" s="1">
        <v>6.36</v>
      </c>
      <c r="M195" s="1">
        <v>0</v>
      </c>
      <c r="N195" s="2">
        <f t="shared" ref="N195:N258" si="3">+L195-M195</f>
        <v>6.36</v>
      </c>
      <c r="O195" s="3">
        <v>468570</v>
      </c>
    </row>
    <row r="196" spans="1:15" x14ac:dyDescent="0.3">
      <c r="A196" s="1" t="s">
        <v>56</v>
      </c>
      <c r="B196" s="1" t="s">
        <v>29</v>
      </c>
      <c r="C196" s="1" t="s">
        <v>64</v>
      </c>
      <c r="D196" s="1" t="s">
        <v>60</v>
      </c>
      <c r="E196" s="1" t="s">
        <v>83</v>
      </c>
      <c r="F196" s="1" t="s">
        <v>19</v>
      </c>
      <c r="G196" s="1" t="s">
        <v>20</v>
      </c>
      <c r="H196" s="1">
        <v>93.48</v>
      </c>
      <c r="I196" s="1">
        <v>5000</v>
      </c>
      <c r="J196" s="1">
        <v>467400</v>
      </c>
      <c r="K196" s="1">
        <v>521431.44</v>
      </c>
      <c r="L196" s="1">
        <v>152.25</v>
      </c>
      <c r="M196" s="1">
        <v>2.1800000000000002</v>
      </c>
      <c r="N196" s="2">
        <f t="shared" si="3"/>
        <v>150.07</v>
      </c>
      <c r="O196" s="3">
        <v>835185.77</v>
      </c>
    </row>
    <row r="197" spans="1:15" x14ac:dyDescent="0.3">
      <c r="A197" s="1" t="s">
        <v>56</v>
      </c>
      <c r="B197" s="1" t="s">
        <v>32</v>
      </c>
      <c r="C197" s="1" t="s">
        <v>64</v>
      </c>
      <c r="D197" s="1" t="s">
        <v>60</v>
      </c>
      <c r="E197" s="1" t="s">
        <v>83</v>
      </c>
      <c r="F197" s="1" t="s">
        <v>19</v>
      </c>
      <c r="G197" s="1" t="s">
        <v>20</v>
      </c>
      <c r="H197" s="1">
        <v>1201.1400000000001</v>
      </c>
      <c r="I197" s="1">
        <v>5000</v>
      </c>
      <c r="J197" s="1">
        <v>6005700</v>
      </c>
      <c r="K197" s="1">
        <v>6656874.0300000003</v>
      </c>
      <c r="L197" s="1">
        <v>1855.15</v>
      </c>
      <c r="M197" s="1">
        <v>7.69</v>
      </c>
      <c r="N197" s="2">
        <f t="shared" si="3"/>
        <v>1847.46</v>
      </c>
      <c r="O197" s="3">
        <v>10265825.98</v>
      </c>
    </row>
    <row r="198" spans="1:15" x14ac:dyDescent="0.3">
      <c r="A198" s="1" t="s">
        <v>56</v>
      </c>
      <c r="B198" s="1" t="s">
        <v>34</v>
      </c>
      <c r="C198" s="1" t="s">
        <v>64</v>
      </c>
      <c r="D198" s="1" t="s">
        <v>60</v>
      </c>
      <c r="E198" s="1" t="s">
        <v>83</v>
      </c>
      <c r="F198" s="1" t="s">
        <v>19</v>
      </c>
      <c r="G198" s="1" t="s">
        <v>20</v>
      </c>
      <c r="H198" s="1">
        <v>8.5</v>
      </c>
      <c r="I198" s="1">
        <v>65000</v>
      </c>
      <c r="J198" s="1">
        <v>552500</v>
      </c>
      <c r="K198" s="1">
        <v>637598.09</v>
      </c>
      <c r="L198" s="1">
        <v>11.87</v>
      </c>
      <c r="M198" s="1">
        <v>0.15</v>
      </c>
      <c r="N198" s="2">
        <f t="shared" si="3"/>
        <v>11.719999999999999</v>
      </c>
      <c r="O198" s="3">
        <v>851220</v>
      </c>
    </row>
    <row r="199" spans="1:15" x14ac:dyDescent="0.3">
      <c r="A199" s="1" t="s">
        <v>56</v>
      </c>
      <c r="B199" s="1" t="s">
        <v>29</v>
      </c>
      <c r="C199" s="1" t="s">
        <v>65</v>
      </c>
      <c r="D199" s="1" t="s">
        <v>17</v>
      </c>
      <c r="E199" s="1" t="s">
        <v>83</v>
      </c>
      <c r="F199" s="1" t="s">
        <v>19</v>
      </c>
      <c r="G199" s="1" t="s">
        <v>20</v>
      </c>
      <c r="H199" s="1">
        <v>146.9</v>
      </c>
      <c r="I199" s="1">
        <v>5000</v>
      </c>
      <c r="J199" s="1">
        <v>734500</v>
      </c>
      <c r="K199" s="1">
        <v>819408.2</v>
      </c>
      <c r="L199" s="1">
        <v>203.21</v>
      </c>
      <c r="M199" s="1">
        <v>0</v>
      </c>
      <c r="N199" s="2">
        <f t="shared" si="3"/>
        <v>203.21</v>
      </c>
      <c r="O199" s="3">
        <v>1140703.94</v>
      </c>
    </row>
    <row r="200" spans="1:15" x14ac:dyDescent="0.3">
      <c r="A200" s="1" t="s">
        <v>56</v>
      </c>
      <c r="B200" s="1" t="s">
        <v>32</v>
      </c>
      <c r="C200" s="1" t="s">
        <v>65</v>
      </c>
      <c r="D200" s="1" t="s">
        <v>17</v>
      </c>
      <c r="E200" s="1" t="s">
        <v>83</v>
      </c>
      <c r="F200" s="1" t="s">
        <v>19</v>
      </c>
      <c r="G200" s="1" t="s">
        <v>20</v>
      </c>
      <c r="H200" s="1">
        <v>1887.67</v>
      </c>
      <c r="I200" s="1">
        <v>5000</v>
      </c>
      <c r="J200" s="1">
        <v>9438350</v>
      </c>
      <c r="K200" s="1">
        <v>10461712.539999999</v>
      </c>
      <c r="L200" s="1">
        <v>1880.78</v>
      </c>
      <c r="M200" s="1">
        <v>48.81</v>
      </c>
      <c r="N200" s="2">
        <f t="shared" si="3"/>
        <v>1831.97</v>
      </c>
      <c r="O200" s="3">
        <v>10178050.699999999</v>
      </c>
    </row>
    <row r="201" spans="1:15" x14ac:dyDescent="0.3">
      <c r="A201" s="1" t="s">
        <v>56</v>
      </c>
      <c r="B201" s="1" t="s">
        <v>34</v>
      </c>
      <c r="C201" s="1" t="s">
        <v>65</v>
      </c>
      <c r="D201" s="1" t="s">
        <v>17</v>
      </c>
      <c r="E201" s="1" t="s">
        <v>83</v>
      </c>
      <c r="F201" s="1" t="s">
        <v>19</v>
      </c>
      <c r="G201" s="1" t="s">
        <v>20</v>
      </c>
      <c r="H201" s="1">
        <v>13.35</v>
      </c>
      <c r="I201" s="1">
        <v>65000</v>
      </c>
      <c r="J201" s="1">
        <v>867750</v>
      </c>
      <c r="K201" s="1">
        <v>1001404.06</v>
      </c>
      <c r="L201" s="1">
        <v>16.440000000000001</v>
      </c>
      <c r="M201" s="1">
        <v>0</v>
      </c>
      <c r="N201" s="2">
        <f t="shared" si="3"/>
        <v>16.440000000000001</v>
      </c>
      <c r="O201" s="3">
        <v>1175320</v>
      </c>
    </row>
    <row r="202" spans="1:15" x14ac:dyDescent="0.3">
      <c r="A202" s="1" t="s">
        <v>56</v>
      </c>
      <c r="B202" s="1" t="s">
        <v>29</v>
      </c>
      <c r="C202" s="1" t="s">
        <v>66</v>
      </c>
      <c r="D202" s="1" t="s">
        <v>17</v>
      </c>
      <c r="E202" s="1" t="s">
        <v>83</v>
      </c>
      <c r="F202" s="1" t="s">
        <v>19</v>
      </c>
      <c r="G202" s="1" t="s">
        <v>20</v>
      </c>
      <c r="H202" s="1">
        <v>146.9</v>
      </c>
      <c r="I202" s="1">
        <v>5000</v>
      </c>
      <c r="J202" s="1">
        <v>734500</v>
      </c>
      <c r="K202" s="1">
        <v>819408.2</v>
      </c>
      <c r="L202" s="1">
        <v>115.08</v>
      </c>
      <c r="M202" s="1">
        <v>4.78</v>
      </c>
      <c r="N202" s="2">
        <f t="shared" si="3"/>
        <v>110.3</v>
      </c>
      <c r="O202" s="3">
        <v>640390.21</v>
      </c>
    </row>
    <row r="203" spans="1:15" x14ac:dyDescent="0.3">
      <c r="A203" s="1" t="s">
        <v>56</v>
      </c>
      <c r="B203" s="1" t="s">
        <v>32</v>
      </c>
      <c r="C203" s="1" t="s">
        <v>66</v>
      </c>
      <c r="D203" s="1" t="s">
        <v>17</v>
      </c>
      <c r="E203" s="1" t="s">
        <v>83</v>
      </c>
      <c r="F203" s="1" t="s">
        <v>19</v>
      </c>
      <c r="G203" s="1" t="s">
        <v>20</v>
      </c>
      <c r="H203" s="1">
        <v>1887.67</v>
      </c>
      <c r="I203" s="1">
        <v>5000</v>
      </c>
      <c r="J203" s="1">
        <v>9438350</v>
      </c>
      <c r="K203" s="1">
        <v>10461712.539999999</v>
      </c>
      <c r="L203" s="1">
        <v>1816.08</v>
      </c>
      <c r="M203" s="1">
        <v>29.27</v>
      </c>
      <c r="N203" s="2">
        <f t="shared" si="3"/>
        <v>1786.81</v>
      </c>
      <c r="O203" s="3">
        <v>9821697.4299999997</v>
      </c>
    </row>
    <row r="204" spans="1:15" x14ac:dyDescent="0.3">
      <c r="A204" s="1" t="s">
        <v>56</v>
      </c>
      <c r="B204" s="1" t="s">
        <v>34</v>
      </c>
      <c r="C204" s="1" t="s">
        <v>66</v>
      </c>
      <c r="D204" s="1" t="s">
        <v>17</v>
      </c>
      <c r="E204" s="1" t="s">
        <v>83</v>
      </c>
      <c r="F204" s="1" t="s">
        <v>19</v>
      </c>
      <c r="G204" s="1" t="s">
        <v>20</v>
      </c>
      <c r="H204" s="1">
        <v>13.35</v>
      </c>
      <c r="I204" s="1">
        <v>65000</v>
      </c>
      <c r="J204" s="1">
        <v>867750</v>
      </c>
      <c r="K204" s="1">
        <v>1001404.06</v>
      </c>
      <c r="L204" s="1">
        <v>8.91</v>
      </c>
      <c r="M204" s="1">
        <v>0.36</v>
      </c>
      <c r="N204" s="2">
        <f t="shared" si="3"/>
        <v>8.5500000000000007</v>
      </c>
      <c r="O204" s="3">
        <v>607620</v>
      </c>
    </row>
    <row r="205" spans="1:15" x14ac:dyDescent="0.3">
      <c r="A205" s="1" t="s">
        <v>56</v>
      </c>
      <c r="B205" s="1" t="s">
        <v>29</v>
      </c>
      <c r="C205" s="1" t="s">
        <v>57</v>
      </c>
      <c r="D205" s="1" t="s">
        <v>60</v>
      </c>
      <c r="E205" s="1" t="s">
        <v>83</v>
      </c>
      <c r="F205" s="1" t="s">
        <v>19</v>
      </c>
      <c r="G205" s="1" t="s">
        <v>20</v>
      </c>
      <c r="H205" s="1">
        <v>35</v>
      </c>
      <c r="I205" s="1">
        <v>5000</v>
      </c>
      <c r="J205" s="1">
        <v>175000</v>
      </c>
      <c r="K205" s="1">
        <v>195230</v>
      </c>
      <c r="L205" s="1">
        <v>16.84</v>
      </c>
      <c r="M205" s="1">
        <v>0</v>
      </c>
      <c r="N205" s="2">
        <f t="shared" si="3"/>
        <v>16.84</v>
      </c>
      <c r="O205" s="3">
        <v>91169</v>
      </c>
    </row>
    <row r="206" spans="1:15" x14ac:dyDescent="0.3">
      <c r="A206" s="1" t="s">
        <v>56</v>
      </c>
      <c r="B206" s="1" t="s">
        <v>32</v>
      </c>
      <c r="C206" s="1" t="s">
        <v>57</v>
      </c>
      <c r="D206" s="1" t="s">
        <v>60</v>
      </c>
      <c r="E206" s="1" t="s">
        <v>83</v>
      </c>
      <c r="F206" s="1" t="s">
        <v>19</v>
      </c>
      <c r="G206" s="1" t="s">
        <v>20</v>
      </c>
      <c r="H206" s="1">
        <v>409.06</v>
      </c>
      <c r="I206" s="1">
        <v>5000</v>
      </c>
      <c r="J206" s="1">
        <v>2045300</v>
      </c>
      <c r="K206" s="1">
        <v>2267063.7000000002</v>
      </c>
      <c r="L206" s="1">
        <v>204.92</v>
      </c>
      <c r="M206" s="1">
        <v>4.2</v>
      </c>
      <c r="N206" s="2">
        <f t="shared" si="3"/>
        <v>200.72</v>
      </c>
      <c r="O206" s="3">
        <v>1148799.01</v>
      </c>
    </row>
    <row r="207" spans="1:15" x14ac:dyDescent="0.3">
      <c r="A207" s="1" t="s">
        <v>56</v>
      </c>
      <c r="B207" s="1" t="s">
        <v>34</v>
      </c>
      <c r="C207" s="1" t="s">
        <v>57</v>
      </c>
      <c r="D207" s="1" t="s">
        <v>60</v>
      </c>
      <c r="E207" s="1" t="s">
        <v>83</v>
      </c>
      <c r="F207" s="1" t="s">
        <v>19</v>
      </c>
      <c r="G207" s="1" t="s">
        <v>20</v>
      </c>
      <c r="H207" s="1">
        <v>3.18</v>
      </c>
      <c r="I207" s="1">
        <v>65000</v>
      </c>
      <c r="J207" s="1">
        <v>206700</v>
      </c>
      <c r="K207" s="1">
        <v>238536.7</v>
      </c>
      <c r="L207" s="1">
        <v>1.33</v>
      </c>
      <c r="M207" s="1">
        <v>0</v>
      </c>
      <c r="N207" s="2">
        <f t="shared" si="3"/>
        <v>1.33</v>
      </c>
      <c r="O207" s="3">
        <v>95000</v>
      </c>
    </row>
    <row r="208" spans="1:15" x14ac:dyDescent="0.3">
      <c r="A208" s="1" t="s">
        <v>56</v>
      </c>
      <c r="B208" s="1" t="s">
        <v>29</v>
      </c>
      <c r="C208" s="1" t="s">
        <v>67</v>
      </c>
      <c r="D208" s="1" t="s">
        <v>17</v>
      </c>
      <c r="E208" s="1" t="s">
        <v>83</v>
      </c>
      <c r="F208" s="1" t="s">
        <v>19</v>
      </c>
      <c r="G208" s="1" t="s">
        <v>20</v>
      </c>
      <c r="H208" s="1">
        <v>146.9</v>
      </c>
      <c r="I208" s="1">
        <v>5000</v>
      </c>
      <c r="J208" s="1">
        <v>734500</v>
      </c>
      <c r="K208" s="1">
        <v>819408.2</v>
      </c>
      <c r="L208" s="1">
        <v>114.78</v>
      </c>
      <c r="M208" s="1">
        <v>12.7</v>
      </c>
      <c r="N208" s="2">
        <f t="shared" si="3"/>
        <v>102.08</v>
      </c>
      <c r="O208" s="3">
        <v>570638</v>
      </c>
    </row>
    <row r="209" spans="1:15" x14ac:dyDescent="0.3">
      <c r="A209" s="1" t="s">
        <v>56</v>
      </c>
      <c r="B209" s="1" t="s">
        <v>32</v>
      </c>
      <c r="C209" s="1" t="s">
        <v>67</v>
      </c>
      <c r="D209" s="1" t="s">
        <v>17</v>
      </c>
      <c r="E209" s="1" t="s">
        <v>83</v>
      </c>
      <c r="F209" s="1" t="s">
        <v>19</v>
      </c>
      <c r="G209" s="1" t="s">
        <v>20</v>
      </c>
      <c r="H209" s="1">
        <v>1887.67</v>
      </c>
      <c r="I209" s="1">
        <v>5000</v>
      </c>
      <c r="J209" s="1">
        <v>9438350</v>
      </c>
      <c r="K209" s="1">
        <v>10461712.539999999</v>
      </c>
      <c r="L209" s="1">
        <v>2059.58</v>
      </c>
      <c r="M209" s="1">
        <v>0.19</v>
      </c>
      <c r="N209" s="2">
        <f t="shared" si="3"/>
        <v>2059.39</v>
      </c>
      <c r="O209" s="3">
        <v>11403212.880000001</v>
      </c>
    </row>
    <row r="210" spans="1:15" x14ac:dyDescent="0.3">
      <c r="A210" s="1" t="s">
        <v>56</v>
      </c>
      <c r="B210" s="1" t="s">
        <v>34</v>
      </c>
      <c r="C210" s="1" t="s">
        <v>67</v>
      </c>
      <c r="D210" s="1" t="s">
        <v>17</v>
      </c>
      <c r="E210" s="1" t="s">
        <v>83</v>
      </c>
      <c r="F210" s="1" t="s">
        <v>19</v>
      </c>
      <c r="G210" s="1" t="s">
        <v>20</v>
      </c>
      <c r="H210" s="1">
        <v>13.35</v>
      </c>
      <c r="I210" s="1">
        <v>65000</v>
      </c>
      <c r="J210" s="1">
        <v>867750</v>
      </c>
      <c r="K210" s="1">
        <v>1001404.06</v>
      </c>
      <c r="L210" s="1">
        <v>10.01</v>
      </c>
      <c r="M210" s="1">
        <v>0.53</v>
      </c>
      <c r="N210" s="2">
        <f t="shared" si="3"/>
        <v>9.48</v>
      </c>
      <c r="O210" s="3">
        <v>686760</v>
      </c>
    </row>
    <row r="211" spans="1:15" x14ac:dyDescent="0.3">
      <c r="A211" s="1" t="s">
        <v>56</v>
      </c>
      <c r="B211" s="1" t="s">
        <v>29</v>
      </c>
      <c r="C211" s="1" t="s">
        <v>68</v>
      </c>
      <c r="D211" s="1" t="s">
        <v>63</v>
      </c>
      <c r="E211" s="1" t="s">
        <v>83</v>
      </c>
      <c r="F211" s="1" t="s">
        <v>19</v>
      </c>
      <c r="G211" s="1" t="s">
        <v>20</v>
      </c>
      <c r="H211" s="1">
        <v>180.31</v>
      </c>
      <c r="I211" s="1">
        <v>5000</v>
      </c>
      <c r="J211" s="1">
        <v>901550</v>
      </c>
      <c r="K211" s="1">
        <v>1005769.18</v>
      </c>
      <c r="L211" s="1">
        <v>110.77</v>
      </c>
      <c r="M211" s="1">
        <v>4.83</v>
      </c>
      <c r="N211" s="2">
        <f t="shared" si="3"/>
        <v>105.94</v>
      </c>
      <c r="O211" s="3">
        <v>581727.05000000005</v>
      </c>
    </row>
    <row r="212" spans="1:15" x14ac:dyDescent="0.3">
      <c r="A212" s="1" t="s">
        <v>56</v>
      </c>
      <c r="B212" s="1" t="s">
        <v>32</v>
      </c>
      <c r="C212" s="1" t="s">
        <v>68</v>
      </c>
      <c r="D212" s="1" t="s">
        <v>63</v>
      </c>
      <c r="E212" s="1" t="s">
        <v>83</v>
      </c>
      <c r="F212" s="1" t="s">
        <v>19</v>
      </c>
      <c r="G212" s="1" t="s">
        <v>20</v>
      </c>
      <c r="H212" s="1">
        <v>2316.88</v>
      </c>
      <c r="I212" s="1">
        <v>5000</v>
      </c>
      <c r="J212" s="1">
        <v>11584400</v>
      </c>
      <c r="K212" s="1">
        <v>12840450.15</v>
      </c>
      <c r="L212" s="1">
        <v>2226.94</v>
      </c>
      <c r="M212" s="1">
        <v>123.28</v>
      </c>
      <c r="N212" s="2">
        <f t="shared" si="3"/>
        <v>2103.66</v>
      </c>
      <c r="O212" s="3">
        <v>11602726.060000001</v>
      </c>
    </row>
    <row r="213" spans="1:15" x14ac:dyDescent="0.3">
      <c r="A213" s="1" t="s">
        <v>56</v>
      </c>
      <c r="B213" s="1" t="s">
        <v>34</v>
      </c>
      <c r="C213" s="1" t="s">
        <v>68</v>
      </c>
      <c r="D213" s="1" t="s">
        <v>63</v>
      </c>
      <c r="E213" s="1" t="s">
        <v>83</v>
      </c>
      <c r="F213" s="1" t="s">
        <v>19</v>
      </c>
      <c r="G213" s="1" t="s">
        <v>20</v>
      </c>
      <c r="H213" s="1">
        <v>16.39</v>
      </c>
      <c r="I213" s="1">
        <v>65000</v>
      </c>
      <c r="J213" s="1">
        <v>1065350</v>
      </c>
      <c r="K213" s="1">
        <v>1229439.1399999999</v>
      </c>
      <c r="L213" s="1">
        <v>8.82</v>
      </c>
      <c r="M213" s="1">
        <v>0.22</v>
      </c>
      <c r="N213" s="2">
        <f t="shared" si="3"/>
        <v>8.6</v>
      </c>
      <c r="O213" s="3">
        <v>622570</v>
      </c>
    </row>
    <row r="214" spans="1:15" x14ac:dyDescent="0.3">
      <c r="A214" s="1" t="s">
        <v>56</v>
      </c>
      <c r="B214" s="1" t="s">
        <v>29</v>
      </c>
      <c r="C214" s="1" t="s">
        <v>69</v>
      </c>
      <c r="D214" s="1" t="s">
        <v>60</v>
      </c>
      <c r="E214" s="1" t="s">
        <v>83</v>
      </c>
      <c r="F214" s="1" t="s">
        <v>19</v>
      </c>
      <c r="G214" s="1" t="s">
        <v>20</v>
      </c>
      <c r="H214" s="1">
        <v>93.48</v>
      </c>
      <c r="I214" s="1">
        <v>5000</v>
      </c>
      <c r="J214" s="1">
        <v>467400</v>
      </c>
      <c r="K214" s="1">
        <v>521431.44</v>
      </c>
      <c r="L214" s="1">
        <v>143.87</v>
      </c>
      <c r="M214" s="1">
        <v>4.8099999999999996</v>
      </c>
      <c r="N214" s="2">
        <f t="shared" si="3"/>
        <v>139.06</v>
      </c>
      <c r="O214" s="3">
        <v>788195.24</v>
      </c>
    </row>
    <row r="215" spans="1:15" x14ac:dyDescent="0.3">
      <c r="A215" s="1" t="s">
        <v>56</v>
      </c>
      <c r="B215" s="1" t="s">
        <v>32</v>
      </c>
      <c r="C215" s="1" t="s">
        <v>69</v>
      </c>
      <c r="D215" s="1" t="s">
        <v>60</v>
      </c>
      <c r="E215" s="1" t="s">
        <v>83</v>
      </c>
      <c r="F215" s="1" t="s">
        <v>19</v>
      </c>
      <c r="G215" s="1" t="s">
        <v>20</v>
      </c>
      <c r="H215" s="1">
        <v>1201.1400000000001</v>
      </c>
      <c r="I215" s="1">
        <v>5000</v>
      </c>
      <c r="J215" s="1">
        <v>6005700</v>
      </c>
      <c r="K215" s="1">
        <v>6656874.0300000003</v>
      </c>
      <c r="L215" s="1">
        <v>1959.74</v>
      </c>
      <c r="M215" s="1">
        <v>67.89</v>
      </c>
      <c r="N215" s="2">
        <f t="shared" si="3"/>
        <v>1891.85</v>
      </c>
      <c r="O215" s="3">
        <v>10473436.82</v>
      </c>
    </row>
    <row r="216" spans="1:15" x14ac:dyDescent="0.3">
      <c r="A216" s="1" t="s">
        <v>56</v>
      </c>
      <c r="B216" s="1" t="s">
        <v>34</v>
      </c>
      <c r="C216" s="1" t="s">
        <v>69</v>
      </c>
      <c r="D216" s="1" t="s">
        <v>60</v>
      </c>
      <c r="E216" s="1" t="s">
        <v>83</v>
      </c>
      <c r="F216" s="1" t="s">
        <v>19</v>
      </c>
      <c r="G216" s="1" t="s">
        <v>20</v>
      </c>
      <c r="H216" s="1">
        <v>8.5</v>
      </c>
      <c r="I216" s="1">
        <v>65000</v>
      </c>
      <c r="J216" s="1">
        <v>552500</v>
      </c>
      <c r="K216" s="1">
        <v>637598.09</v>
      </c>
      <c r="L216" s="1">
        <v>16.03</v>
      </c>
      <c r="M216" s="1">
        <v>0.1</v>
      </c>
      <c r="N216" s="2">
        <f t="shared" si="3"/>
        <v>15.930000000000001</v>
      </c>
      <c r="O216" s="3">
        <v>1182980</v>
      </c>
    </row>
    <row r="217" spans="1:15" x14ac:dyDescent="0.3">
      <c r="A217" s="1" t="s">
        <v>56</v>
      </c>
      <c r="B217" s="1" t="s">
        <v>29</v>
      </c>
      <c r="C217" s="1" t="s">
        <v>70</v>
      </c>
      <c r="D217" s="1" t="s">
        <v>17</v>
      </c>
      <c r="E217" s="1" t="s">
        <v>83</v>
      </c>
      <c r="F217" s="1" t="s">
        <v>19</v>
      </c>
      <c r="G217" s="1" t="s">
        <v>20</v>
      </c>
      <c r="H217" s="1">
        <v>146.9</v>
      </c>
      <c r="I217" s="1">
        <v>5000</v>
      </c>
      <c r="J217" s="1">
        <v>734500</v>
      </c>
      <c r="K217" s="1">
        <v>819408.2</v>
      </c>
      <c r="L217" s="1">
        <v>172.02</v>
      </c>
      <c r="M217" s="1">
        <v>2.91</v>
      </c>
      <c r="N217" s="2">
        <f t="shared" si="3"/>
        <v>169.11</v>
      </c>
      <c r="O217" s="3">
        <v>946872.23</v>
      </c>
    </row>
    <row r="218" spans="1:15" x14ac:dyDescent="0.3">
      <c r="A218" s="1" t="s">
        <v>56</v>
      </c>
      <c r="B218" s="1" t="s">
        <v>32</v>
      </c>
      <c r="C218" s="1" t="s">
        <v>70</v>
      </c>
      <c r="D218" s="1" t="s">
        <v>17</v>
      </c>
      <c r="E218" s="1" t="s">
        <v>83</v>
      </c>
      <c r="F218" s="1" t="s">
        <v>19</v>
      </c>
      <c r="G218" s="1" t="s">
        <v>20</v>
      </c>
      <c r="H218" s="1">
        <v>1887.67</v>
      </c>
      <c r="I218" s="1">
        <v>5000</v>
      </c>
      <c r="J218" s="1">
        <v>9438350</v>
      </c>
      <c r="K218" s="1">
        <v>10461712.539999999</v>
      </c>
      <c r="L218" s="1">
        <v>1893.81</v>
      </c>
      <c r="M218" s="1">
        <v>0</v>
      </c>
      <c r="N218" s="2">
        <f t="shared" si="3"/>
        <v>1893.81</v>
      </c>
      <c r="O218" s="3">
        <v>10463843.560000001</v>
      </c>
    </row>
    <row r="219" spans="1:15" x14ac:dyDescent="0.3">
      <c r="A219" s="1" t="s">
        <v>56</v>
      </c>
      <c r="B219" s="1" t="s">
        <v>34</v>
      </c>
      <c r="C219" s="1" t="s">
        <v>70</v>
      </c>
      <c r="D219" s="1" t="s">
        <v>17</v>
      </c>
      <c r="E219" s="1" t="s">
        <v>83</v>
      </c>
      <c r="F219" s="1" t="s">
        <v>19</v>
      </c>
      <c r="G219" s="1" t="s">
        <v>20</v>
      </c>
      <c r="H219" s="1">
        <v>13.35</v>
      </c>
      <c r="I219" s="1">
        <v>65000</v>
      </c>
      <c r="J219" s="1">
        <v>867750</v>
      </c>
      <c r="K219" s="1">
        <v>1001404.06</v>
      </c>
      <c r="L219" s="1">
        <v>12.89</v>
      </c>
      <c r="M219" s="1">
        <v>0</v>
      </c>
      <c r="N219" s="2">
        <f t="shared" si="3"/>
        <v>12.89</v>
      </c>
      <c r="O219" s="3">
        <v>932830</v>
      </c>
    </row>
    <row r="220" spans="1:15" x14ac:dyDescent="0.3">
      <c r="A220" s="1" t="s">
        <v>56</v>
      </c>
      <c r="B220" s="1" t="s">
        <v>29</v>
      </c>
      <c r="C220" s="1" t="s">
        <v>71</v>
      </c>
      <c r="D220" s="1" t="s">
        <v>17</v>
      </c>
      <c r="E220" s="1" t="s">
        <v>83</v>
      </c>
      <c r="F220" s="1" t="s">
        <v>19</v>
      </c>
      <c r="G220" s="1" t="s">
        <v>20</v>
      </c>
      <c r="H220" s="1">
        <v>146.9</v>
      </c>
      <c r="I220" s="1">
        <v>5000</v>
      </c>
      <c r="J220" s="1">
        <v>734500</v>
      </c>
      <c r="K220" s="1">
        <v>819408.2</v>
      </c>
      <c r="L220" s="1">
        <v>65.08</v>
      </c>
      <c r="M220" s="1">
        <v>1.03</v>
      </c>
      <c r="N220" s="2">
        <f t="shared" si="3"/>
        <v>64.05</v>
      </c>
      <c r="O220" s="3">
        <v>360702</v>
      </c>
    </row>
    <row r="221" spans="1:15" x14ac:dyDescent="0.3">
      <c r="A221" s="1" t="s">
        <v>56</v>
      </c>
      <c r="B221" s="1" t="s">
        <v>32</v>
      </c>
      <c r="C221" s="1" t="s">
        <v>71</v>
      </c>
      <c r="D221" s="1" t="s">
        <v>17</v>
      </c>
      <c r="E221" s="1" t="s">
        <v>83</v>
      </c>
      <c r="F221" s="1" t="s">
        <v>19</v>
      </c>
      <c r="G221" s="1" t="s">
        <v>20</v>
      </c>
      <c r="H221" s="1">
        <v>1887.67</v>
      </c>
      <c r="I221" s="1">
        <v>5000</v>
      </c>
      <c r="J221" s="1">
        <v>9438350</v>
      </c>
      <c r="K221" s="1">
        <v>10461712.539999999</v>
      </c>
      <c r="L221" s="1">
        <v>944.81</v>
      </c>
      <c r="M221" s="1">
        <v>63.1</v>
      </c>
      <c r="N221" s="2">
        <f t="shared" si="3"/>
        <v>881.70999999999992</v>
      </c>
      <c r="O221" s="3">
        <v>4927004.93</v>
      </c>
    </row>
    <row r="222" spans="1:15" x14ac:dyDescent="0.3">
      <c r="A222" s="1" t="s">
        <v>56</v>
      </c>
      <c r="B222" s="1" t="s">
        <v>34</v>
      </c>
      <c r="C222" s="1" t="s">
        <v>71</v>
      </c>
      <c r="D222" s="1" t="s">
        <v>17</v>
      </c>
      <c r="E222" s="1" t="s">
        <v>83</v>
      </c>
      <c r="F222" s="1" t="s">
        <v>19</v>
      </c>
      <c r="G222" s="1" t="s">
        <v>20</v>
      </c>
      <c r="H222" s="1">
        <v>13.35</v>
      </c>
      <c r="I222" s="1">
        <v>65000</v>
      </c>
      <c r="J222" s="1">
        <v>867750</v>
      </c>
      <c r="K222" s="1">
        <v>1001404.06</v>
      </c>
      <c r="L222" s="1">
        <v>7.8</v>
      </c>
      <c r="M222" s="1">
        <v>0.36</v>
      </c>
      <c r="N222" s="2">
        <f t="shared" si="3"/>
        <v>7.4399999999999995</v>
      </c>
      <c r="O222" s="3">
        <v>544950</v>
      </c>
    </row>
    <row r="223" spans="1:15" x14ac:dyDescent="0.3">
      <c r="A223" s="1" t="s">
        <v>56</v>
      </c>
      <c r="B223" s="1" t="s">
        <v>29</v>
      </c>
      <c r="C223" s="1" t="s">
        <v>72</v>
      </c>
      <c r="D223" s="1" t="s">
        <v>17</v>
      </c>
      <c r="E223" s="1" t="s">
        <v>83</v>
      </c>
      <c r="F223" s="1" t="s">
        <v>19</v>
      </c>
      <c r="G223" s="1" t="s">
        <v>20</v>
      </c>
      <c r="H223" s="1">
        <v>146.9</v>
      </c>
      <c r="I223" s="1">
        <v>5000</v>
      </c>
      <c r="J223" s="1">
        <v>734500</v>
      </c>
      <c r="K223" s="1">
        <v>819408.2</v>
      </c>
      <c r="L223" s="1">
        <v>186.48</v>
      </c>
      <c r="M223" s="1">
        <v>2.27</v>
      </c>
      <c r="N223" s="2">
        <f t="shared" si="3"/>
        <v>184.20999999999998</v>
      </c>
      <c r="O223" s="3">
        <v>1011168</v>
      </c>
    </row>
    <row r="224" spans="1:15" x14ac:dyDescent="0.3">
      <c r="A224" s="1" t="s">
        <v>56</v>
      </c>
      <c r="B224" s="1" t="s">
        <v>32</v>
      </c>
      <c r="C224" s="1" t="s">
        <v>72</v>
      </c>
      <c r="D224" s="1" t="s">
        <v>17</v>
      </c>
      <c r="E224" s="1" t="s">
        <v>83</v>
      </c>
      <c r="F224" s="1" t="s">
        <v>19</v>
      </c>
      <c r="G224" s="1" t="s">
        <v>20</v>
      </c>
      <c r="H224" s="1">
        <v>1887.67</v>
      </c>
      <c r="I224" s="1">
        <v>5000</v>
      </c>
      <c r="J224" s="1">
        <v>9438350</v>
      </c>
      <c r="K224" s="1">
        <v>10461712.539999999</v>
      </c>
      <c r="L224" s="1">
        <v>1854.29</v>
      </c>
      <c r="M224" s="1">
        <v>0</v>
      </c>
      <c r="N224" s="2">
        <f t="shared" si="3"/>
        <v>1854.29</v>
      </c>
      <c r="O224" s="3">
        <v>10291433.470000001</v>
      </c>
    </row>
    <row r="225" spans="1:15" x14ac:dyDescent="0.3">
      <c r="A225" s="1" t="s">
        <v>56</v>
      </c>
      <c r="B225" s="1" t="s">
        <v>34</v>
      </c>
      <c r="C225" s="1" t="s">
        <v>72</v>
      </c>
      <c r="D225" s="1" t="s">
        <v>17</v>
      </c>
      <c r="E225" s="1" t="s">
        <v>83</v>
      </c>
      <c r="F225" s="1" t="s">
        <v>19</v>
      </c>
      <c r="G225" s="1" t="s">
        <v>20</v>
      </c>
      <c r="H225" s="1">
        <v>13.35</v>
      </c>
      <c r="I225" s="1">
        <v>65000</v>
      </c>
      <c r="J225" s="1">
        <v>867750</v>
      </c>
      <c r="K225" s="1">
        <v>1001404.06</v>
      </c>
      <c r="L225" s="1">
        <v>12.61</v>
      </c>
      <c r="M225" s="1">
        <v>0.39</v>
      </c>
      <c r="N225" s="2">
        <f t="shared" si="3"/>
        <v>12.219999999999999</v>
      </c>
      <c r="O225" s="3">
        <v>867620</v>
      </c>
    </row>
    <row r="226" spans="1:15" x14ac:dyDescent="0.3">
      <c r="A226" s="1" t="s">
        <v>56</v>
      </c>
      <c r="B226" s="1" t="s">
        <v>29</v>
      </c>
      <c r="C226" s="1" t="s">
        <v>73</v>
      </c>
      <c r="D226" s="1" t="s">
        <v>17</v>
      </c>
      <c r="E226" s="1" t="s">
        <v>83</v>
      </c>
      <c r="F226" s="1" t="s">
        <v>19</v>
      </c>
      <c r="G226" s="1" t="s">
        <v>20</v>
      </c>
      <c r="H226" s="1">
        <v>146.9</v>
      </c>
      <c r="I226" s="1">
        <v>5000</v>
      </c>
      <c r="J226" s="1">
        <v>734500</v>
      </c>
      <c r="K226" s="1">
        <v>819408.2</v>
      </c>
      <c r="L226" s="1">
        <v>118.03</v>
      </c>
      <c r="M226" s="1">
        <v>8.9</v>
      </c>
      <c r="N226" s="2">
        <f t="shared" si="3"/>
        <v>109.13</v>
      </c>
      <c r="O226" s="3">
        <v>599990.28</v>
      </c>
    </row>
    <row r="227" spans="1:15" x14ac:dyDescent="0.3">
      <c r="A227" s="1" t="s">
        <v>56</v>
      </c>
      <c r="B227" s="1" t="s">
        <v>32</v>
      </c>
      <c r="C227" s="1" t="s">
        <v>73</v>
      </c>
      <c r="D227" s="1" t="s">
        <v>17</v>
      </c>
      <c r="E227" s="1" t="s">
        <v>83</v>
      </c>
      <c r="F227" s="1" t="s">
        <v>19</v>
      </c>
      <c r="G227" s="1" t="s">
        <v>20</v>
      </c>
      <c r="H227" s="1">
        <v>1887.67</v>
      </c>
      <c r="I227" s="1">
        <v>5000</v>
      </c>
      <c r="J227" s="1">
        <v>9438350</v>
      </c>
      <c r="K227" s="1">
        <v>10461712.539999999</v>
      </c>
      <c r="L227" s="1">
        <v>2508.04</v>
      </c>
      <c r="M227" s="1">
        <v>400.18</v>
      </c>
      <c r="N227" s="2">
        <f t="shared" si="3"/>
        <v>2107.86</v>
      </c>
      <c r="O227" s="3">
        <v>11686983.92</v>
      </c>
    </row>
    <row r="228" spans="1:15" x14ac:dyDescent="0.3">
      <c r="A228" s="1" t="s">
        <v>56</v>
      </c>
      <c r="B228" s="1" t="s">
        <v>34</v>
      </c>
      <c r="C228" s="1" t="s">
        <v>73</v>
      </c>
      <c r="D228" s="1" t="s">
        <v>17</v>
      </c>
      <c r="E228" s="1" t="s">
        <v>83</v>
      </c>
      <c r="F228" s="1" t="s">
        <v>19</v>
      </c>
      <c r="G228" s="1" t="s">
        <v>20</v>
      </c>
      <c r="H228" s="1">
        <v>13.35</v>
      </c>
      <c r="I228" s="1">
        <v>65000</v>
      </c>
      <c r="J228" s="1">
        <v>867750</v>
      </c>
      <c r="K228" s="1">
        <v>1001404.06</v>
      </c>
      <c r="L228" s="1">
        <v>9.56</v>
      </c>
      <c r="M228" s="1">
        <v>0.37</v>
      </c>
      <c r="N228" s="2">
        <f t="shared" si="3"/>
        <v>9.1900000000000013</v>
      </c>
      <c r="O228" s="3">
        <v>653890</v>
      </c>
    </row>
    <row r="229" spans="1:15" x14ac:dyDescent="0.3">
      <c r="A229" s="1" t="s">
        <v>84</v>
      </c>
      <c r="B229" s="1" t="s">
        <v>15</v>
      </c>
      <c r="C229" s="1" t="s">
        <v>85</v>
      </c>
      <c r="D229" s="1" t="s">
        <v>17</v>
      </c>
      <c r="E229" s="1" t="s">
        <v>86</v>
      </c>
      <c r="F229" s="1" t="s">
        <v>19</v>
      </c>
      <c r="G229" s="1" t="s">
        <v>20</v>
      </c>
      <c r="H229" s="1">
        <v>16866.02</v>
      </c>
      <c r="I229" s="1">
        <v>1</v>
      </c>
      <c r="J229" s="1">
        <v>16866.02</v>
      </c>
      <c r="K229" s="1">
        <v>16866.02</v>
      </c>
      <c r="L229" s="1">
        <v>11410</v>
      </c>
      <c r="M229" s="1">
        <v>0</v>
      </c>
      <c r="N229" s="2">
        <f t="shared" si="3"/>
        <v>11410</v>
      </c>
      <c r="O229" s="3">
        <v>11410</v>
      </c>
    </row>
    <row r="230" spans="1:15" x14ac:dyDescent="0.3">
      <c r="A230" s="1" t="s">
        <v>84</v>
      </c>
      <c r="B230" s="1" t="s">
        <v>21</v>
      </c>
      <c r="C230" s="1" t="s">
        <v>85</v>
      </c>
      <c r="D230" s="1" t="s">
        <v>17</v>
      </c>
      <c r="E230" s="1" t="s">
        <v>86</v>
      </c>
      <c r="F230" s="1" t="s">
        <v>19</v>
      </c>
      <c r="G230" s="1" t="s">
        <v>20</v>
      </c>
      <c r="H230" s="1">
        <v>311.64999999999998</v>
      </c>
      <c r="I230" s="1">
        <v>50</v>
      </c>
      <c r="J230" s="1">
        <v>15582.5</v>
      </c>
      <c r="K230" s="1">
        <v>20042.21</v>
      </c>
      <c r="L230" s="1">
        <v>1347.83</v>
      </c>
      <c r="M230" s="1">
        <v>0</v>
      </c>
      <c r="N230" s="2">
        <f t="shared" si="3"/>
        <v>1347.83</v>
      </c>
      <c r="O230" s="3">
        <v>83280.789999999994</v>
      </c>
    </row>
    <row r="231" spans="1:15" x14ac:dyDescent="0.3">
      <c r="A231" s="1" t="s">
        <v>84</v>
      </c>
      <c r="B231" s="1" t="s">
        <v>22</v>
      </c>
      <c r="C231" s="1" t="s">
        <v>85</v>
      </c>
      <c r="D231" s="1" t="s">
        <v>17</v>
      </c>
      <c r="E231" s="1" t="s">
        <v>86</v>
      </c>
      <c r="F231" s="1" t="s">
        <v>19</v>
      </c>
      <c r="G231" s="1" t="s">
        <v>20</v>
      </c>
      <c r="H231" s="1">
        <v>12649.52</v>
      </c>
      <c r="I231" s="1">
        <v>60</v>
      </c>
      <c r="J231" s="1">
        <v>758971.2</v>
      </c>
      <c r="K231" s="1">
        <v>904440.68</v>
      </c>
      <c r="L231" s="1">
        <v>15197.56</v>
      </c>
      <c r="M231" s="1">
        <v>731.78</v>
      </c>
      <c r="N231" s="2">
        <f t="shared" si="3"/>
        <v>14465.779999999999</v>
      </c>
      <c r="O231" s="3">
        <v>1015726.58</v>
      </c>
    </row>
    <row r="232" spans="1:15" x14ac:dyDescent="0.3">
      <c r="A232" s="1" t="s">
        <v>84</v>
      </c>
      <c r="B232" s="1" t="s">
        <v>23</v>
      </c>
      <c r="C232" s="1" t="s">
        <v>85</v>
      </c>
      <c r="D232" s="1" t="s">
        <v>17</v>
      </c>
      <c r="E232" s="1" t="s">
        <v>86</v>
      </c>
      <c r="F232" s="1" t="s">
        <v>19</v>
      </c>
      <c r="G232" s="1" t="s">
        <v>20</v>
      </c>
      <c r="H232" s="1">
        <v>129428.39</v>
      </c>
      <c r="I232" s="1">
        <v>1</v>
      </c>
      <c r="J232" s="1">
        <v>129428.39</v>
      </c>
      <c r="K232" s="1">
        <v>129428.39</v>
      </c>
      <c r="L232" s="1">
        <v>143811.98000000001</v>
      </c>
      <c r="M232" s="1">
        <v>0</v>
      </c>
      <c r="N232" s="2">
        <f t="shared" si="3"/>
        <v>143811.98000000001</v>
      </c>
      <c r="O232" s="3">
        <v>141091.98000000001</v>
      </c>
    </row>
    <row r="233" spans="1:15" x14ac:dyDescent="0.3">
      <c r="A233" s="1" t="s">
        <v>84</v>
      </c>
      <c r="B233" s="1" t="s">
        <v>15</v>
      </c>
      <c r="C233" s="1" t="s">
        <v>87</v>
      </c>
      <c r="D233" s="1" t="s">
        <v>17</v>
      </c>
      <c r="E233" s="1" t="s">
        <v>86</v>
      </c>
      <c r="F233" s="1" t="s">
        <v>19</v>
      </c>
      <c r="G233" s="1" t="s">
        <v>20</v>
      </c>
      <c r="H233" s="1">
        <v>16866.02</v>
      </c>
      <c r="I233" s="1">
        <v>1</v>
      </c>
      <c r="J233" s="1">
        <v>16866.02</v>
      </c>
      <c r="K233" s="1">
        <v>16866.02</v>
      </c>
      <c r="L233" s="1">
        <v>18860</v>
      </c>
      <c r="M233" s="1">
        <v>0</v>
      </c>
      <c r="N233" s="2">
        <f t="shared" si="3"/>
        <v>18860</v>
      </c>
      <c r="O233" s="3">
        <v>18860</v>
      </c>
    </row>
    <row r="234" spans="1:15" x14ac:dyDescent="0.3">
      <c r="A234" s="1" t="s">
        <v>84</v>
      </c>
      <c r="B234" s="1" t="s">
        <v>21</v>
      </c>
      <c r="C234" s="1" t="s">
        <v>87</v>
      </c>
      <c r="D234" s="1" t="s">
        <v>17</v>
      </c>
      <c r="E234" s="1" t="s">
        <v>86</v>
      </c>
      <c r="F234" s="1" t="s">
        <v>19</v>
      </c>
      <c r="G234" s="1" t="s">
        <v>20</v>
      </c>
      <c r="H234" s="1">
        <v>311.64999999999998</v>
      </c>
      <c r="I234" s="1">
        <v>50</v>
      </c>
      <c r="J234" s="1">
        <v>15582.5</v>
      </c>
      <c r="K234" s="1">
        <v>20042.21</v>
      </c>
      <c r="L234" s="1">
        <v>199.1</v>
      </c>
      <c r="M234" s="1">
        <v>0</v>
      </c>
      <c r="N234" s="2">
        <f t="shared" si="3"/>
        <v>199.1</v>
      </c>
      <c r="O234" s="3">
        <v>14669.07</v>
      </c>
    </row>
    <row r="235" spans="1:15" x14ac:dyDescent="0.3">
      <c r="A235" s="1" t="s">
        <v>84</v>
      </c>
      <c r="B235" s="1" t="s">
        <v>22</v>
      </c>
      <c r="C235" s="1" t="s">
        <v>87</v>
      </c>
      <c r="D235" s="1" t="s">
        <v>17</v>
      </c>
      <c r="E235" s="1" t="s">
        <v>86</v>
      </c>
      <c r="F235" s="1" t="s">
        <v>19</v>
      </c>
      <c r="G235" s="1" t="s">
        <v>20</v>
      </c>
      <c r="H235" s="1">
        <v>12649.52</v>
      </c>
      <c r="I235" s="1">
        <v>60</v>
      </c>
      <c r="J235" s="1">
        <v>758971.2</v>
      </c>
      <c r="K235" s="1">
        <v>904440.68</v>
      </c>
      <c r="L235" s="1">
        <v>16484.98</v>
      </c>
      <c r="M235" s="1">
        <v>824.5</v>
      </c>
      <c r="N235" s="2">
        <f t="shared" si="3"/>
        <v>15660.48</v>
      </c>
      <c r="O235" s="3">
        <v>1131978.75</v>
      </c>
    </row>
    <row r="236" spans="1:15" x14ac:dyDescent="0.3">
      <c r="A236" s="1" t="s">
        <v>84</v>
      </c>
      <c r="B236" s="1" t="s">
        <v>23</v>
      </c>
      <c r="C236" s="1" t="s">
        <v>87</v>
      </c>
      <c r="D236" s="1" t="s">
        <v>17</v>
      </c>
      <c r="E236" s="1" t="s">
        <v>86</v>
      </c>
      <c r="F236" s="1" t="s">
        <v>19</v>
      </c>
      <c r="G236" s="1" t="s">
        <v>20</v>
      </c>
      <c r="H236" s="1">
        <v>129428.39</v>
      </c>
      <c r="I236" s="1">
        <v>1</v>
      </c>
      <c r="J236" s="1">
        <v>129428.39</v>
      </c>
      <c r="K236" s="1">
        <v>129428.39</v>
      </c>
      <c r="L236" s="1">
        <v>152978.54</v>
      </c>
      <c r="M236" s="1">
        <v>0</v>
      </c>
      <c r="N236" s="2">
        <f t="shared" si="3"/>
        <v>152978.54</v>
      </c>
      <c r="O236" s="3">
        <v>152708.54</v>
      </c>
    </row>
    <row r="237" spans="1:15" x14ac:dyDescent="0.3">
      <c r="A237" s="1" t="s">
        <v>84</v>
      </c>
      <c r="B237" s="1" t="s">
        <v>15</v>
      </c>
      <c r="C237" s="1" t="s">
        <v>88</v>
      </c>
      <c r="D237" s="1" t="s">
        <v>63</v>
      </c>
      <c r="E237" s="1" t="s">
        <v>86</v>
      </c>
      <c r="F237" s="1" t="s">
        <v>19</v>
      </c>
      <c r="G237" s="1" t="s">
        <v>20</v>
      </c>
      <c r="H237" s="1">
        <v>20700.96</v>
      </c>
      <c r="I237" s="1">
        <v>1</v>
      </c>
      <c r="J237" s="1">
        <v>20700.96</v>
      </c>
      <c r="K237" s="1">
        <v>20700.96</v>
      </c>
      <c r="L237" s="1">
        <v>24940</v>
      </c>
      <c r="M237" s="1">
        <v>0</v>
      </c>
      <c r="N237" s="2">
        <f t="shared" si="3"/>
        <v>24940</v>
      </c>
      <c r="O237" s="3">
        <v>24940</v>
      </c>
    </row>
    <row r="238" spans="1:15" x14ac:dyDescent="0.3">
      <c r="A238" s="1" t="s">
        <v>84</v>
      </c>
      <c r="B238" s="1" t="s">
        <v>21</v>
      </c>
      <c r="C238" s="1" t="s">
        <v>88</v>
      </c>
      <c r="D238" s="1" t="s">
        <v>63</v>
      </c>
      <c r="E238" s="1" t="s">
        <v>86</v>
      </c>
      <c r="F238" s="1" t="s">
        <v>19</v>
      </c>
      <c r="G238" s="1" t="s">
        <v>20</v>
      </c>
      <c r="H238" s="1">
        <v>382.53</v>
      </c>
      <c r="I238" s="1">
        <v>50</v>
      </c>
      <c r="J238" s="1">
        <v>19126.5</v>
      </c>
      <c r="K238" s="1">
        <v>24600.5</v>
      </c>
      <c r="L238" s="1">
        <v>400.5</v>
      </c>
      <c r="M238" s="1">
        <v>0</v>
      </c>
      <c r="N238" s="2">
        <f t="shared" si="3"/>
        <v>400.5</v>
      </c>
      <c r="O238" s="3">
        <v>25205.85</v>
      </c>
    </row>
    <row r="239" spans="1:15" x14ac:dyDescent="0.3">
      <c r="A239" s="1" t="s">
        <v>84</v>
      </c>
      <c r="B239" s="1" t="s">
        <v>22</v>
      </c>
      <c r="C239" s="1" t="s">
        <v>88</v>
      </c>
      <c r="D239" s="1" t="s">
        <v>63</v>
      </c>
      <c r="E239" s="1" t="s">
        <v>86</v>
      </c>
      <c r="F239" s="1" t="s">
        <v>19</v>
      </c>
      <c r="G239" s="1" t="s">
        <v>20</v>
      </c>
      <c r="H239" s="1">
        <v>15525.72</v>
      </c>
      <c r="I239" s="1">
        <v>60</v>
      </c>
      <c r="J239" s="1">
        <v>931543.2</v>
      </c>
      <c r="K239" s="1">
        <v>1110088.98</v>
      </c>
      <c r="L239" s="1">
        <v>21343.52</v>
      </c>
      <c r="M239" s="1">
        <v>1005.1</v>
      </c>
      <c r="N239" s="2">
        <f t="shared" si="3"/>
        <v>20338.420000000002</v>
      </c>
      <c r="O239" s="3">
        <v>1465972.43</v>
      </c>
    </row>
    <row r="240" spans="1:15" x14ac:dyDescent="0.3">
      <c r="A240" s="1" t="s">
        <v>84</v>
      </c>
      <c r="B240" s="1" t="s">
        <v>23</v>
      </c>
      <c r="C240" s="1" t="s">
        <v>88</v>
      </c>
      <c r="D240" s="1" t="s">
        <v>63</v>
      </c>
      <c r="E240" s="1" t="s">
        <v>86</v>
      </c>
      <c r="F240" s="1" t="s">
        <v>19</v>
      </c>
      <c r="G240" s="1" t="s">
        <v>20</v>
      </c>
      <c r="H240" s="1">
        <v>158857.4</v>
      </c>
      <c r="I240" s="1">
        <v>1</v>
      </c>
      <c r="J240" s="1">
        <v>158857.4</v>
      </c>
      <c r="K240" s="1">
        <v>158857.4</v>
      </c>
      <c r="L240" s="1">
        <v>143268</v>
      </c>
      <c r="M240" s="1">
        <v>0</v>
      </c>
      <c r="N240" s="2">
        <f t="shared" si="3"/>
        <v>143268</v>
      </c>
      <c r="O240" s="3">
        <v>139063</v>
      </c>
    </row>
    <row r="241" spans="1:15" x14ac:dyDescent="0.3">
      <c r="A241" s="1" t="s">
        <v>84</v>
      </c>
      <c r="B241" s="1" t="s">
        <v>15</v>
      </c>
      <c r="C241" s="1" t="s">
        <v>89</v>
      </c>
      <c r="D241" s="1" t="s">
        <v>17</v>
      </c>
      <c r="E241" s="1" t="s">
        <v>86</v>
      </c>
      <c r="F241" s="1" t="s">
        <v>19</v>
      </c>
      <c r="G241" s="1" t="s">
        <v>20</v>
      </c>
      <c r="H241" s="1">
        <v>16866.02</v>
      </c>
      <c r="I241" s="1">
        <v>1</v>
      </c>
      <c r="J241" s="1">
        <v>16866.02</v>
      </c>
      <c r="K241" s="1">
        <v>16866.02</v>
      </c>
      <c r="L241" s="1">
        <v>4930</v>
      </c>
      <c r="M241" s="1">
        <v>0</v>
      </c>
      <c r="N241" s="2">
        <f t="shared" si="3"/>
        <v>4930</v>
      </c>
      <c r="O241" s="3">
        <v>4930</v>
      </c>
    </row>
    <row r="242" spans="1:15" x14ac:dyDescent="0.3">
      <c r="A242" s="1" t="s">
        <v>84</v>
      </c>
      <c r="B242" s="1" t="s">
        <v>21</v>
      </c>
      <c r="C242" s="1" t="s">
        <v>89</v>
      </c>
      <c r="D242" s="1" t="s">
        <v>17</v>
      </c>
      <c r="E242" s="1" t="s">
        <v>86</v>
      </c>
      <c r="F242" s="1" t="s">
        <v>19</v>
      </c>
      <c r="G242" s="1" t="s">
        <v>20</v>
      </c>
      <c r="H242" s="1">
        <v>311.64999999999998</v>
      </c>
      <c r="I242" s="1">
        <v>50</v>
      </c>
      <c r="J242" s="1">
        <v>15582.5</v>
      </c>
      <c r="K242" s="1">
        <v>20042.21</v>
      </c>
      <c r="L242" s="1">
        <v>1278.27</v>
      </c>
      <c r="M242" s="1">
        <v>0</v>
      </c>
      <c r="N242" s="2">
        <f t="shared" si="3"/>
        <v>1278.27</v>
      </c>
      <c r="O242" s="3">
        <v>77927.73</v>
      </c>
    </row>
    <row r="243" spans="1:15" x14ac:dyDescent="0.3">
      <c r="A243" s="1" t="s">
        <v>84</v>
      </c>
      <c r="B243" s="1" t="s">
        <v>22</v>
      </c>
      <c r="C243" s="1" t="s">
        <v>89</v>
      </c>
      <c r="D243" s="1" t="s">
        <v>17</v>
      </c>
      <c r="E243" s="1" t="s">
        <v>86</v>
      </c>
      <c r="F243" s="1" t="s">
        <v>19</v>
      </c>
      <c r="G243" s="1" t="s">
        <v>20</v>
      </c>
      <c r="H243" s="1">
        <v>12649.52</v>
      </c>
      <c r="I243" s="1">
        <v>60</v>
      </c>
      <c r="J243" s="1">
        <v>758971.2</v>
      </c>
      <c r="K243" s="1">
        <v>904440.68</v>
      </c>
      <c r="L243" s="1">
        <v>15479.7</v>
      </c>
      <c r="M243" s="1">
        <v>636.29</v>
      </c>
      <c r="N243" s="2">
        <f t="shared" si="3"/>
        <v>14843.41</v>
      </c>
      <c r="O243" s="3">
        <v>1061030.22</v>
      </c>
    </row>
    <row r="244" spans="1:15" x14ac:dyDescent="0.3">
      <c r="A244" s="1" t="s">
        <v>84</v>
      </c>
      <c r="B244" s="1" t="s">
        <v>23</v>
      </c>
      <c r="C244" s="1" t="s">
        <v>89</v>
      </c>
      <c r="D244" s="1" t="s">
        <v>17</v>
      </c>
      <c r="E244" s="1" t="s">
        <v>86</v>
      </c>
      <c r="F244" s="1" t="s">
        <v>19</v>
      </c>
      <c r="G244" s="1" t="s">
        <v>20</v>
      </c>
      <c r="H244" s="1">
        <v>129428.39</v>
      </c>
      <c r="I244" s="1">
        <v>1</v>
      </c>
      <c r="J244" s="1">
        <v>129428.39</v>
      </c>
      <c r="K244" s="1">
        <v>129428.39</v>
      </c>
      <c r="L244" s="1">
        <v>88496.98</v>
      </c>
      <c r="M244" s="1">
        <v>0</v>
      </c>
      <c r="N244" s="2">
        <f t="shared" si="3"/>
        <v>88496.98</v>
      </c>
      <c r="O244" s="3">
        <v>84946.98</v>
      </c>
    </row>
    <row r="245" spans="1:15" x14ac:dyDescent="0.3">
      <c r="A245" s="1" t="s">
        <v>84</v>
      </c>
      <c r="B245" s="1" t="s">
        <v>15</v>
      </c>
      <c r="C245" s="1" t="s">
        <v>90</v>
      </c>
      <c r="D245" s="1" t="s">
        <v>63</v>
      </c>
      <c r="E245" s="1" t="s">
        <v>86</v>
      </c>
      <c r="F245" s="1" t="s">
        <v>19</v>
      </c>
      <c r="G245" s="1" t="s">
        <v>20</v>
      </c>
      <c r="H245" s="1">
        <v>20700.96</v>
      </c>
      <c r="I245" s="1">
        <v>1</v>
      </c>
      <c r="J245" s="1">
        <v>20700.96</v>
      </c>
      <c r="K245" s="1">
        <v>20700.96</v>
      </c>
      <c r="L245" s="1">
        <v>4290</v>
      </c>
      <c r="M245" s="1">
        <v>0</v>
      </c>
      <c r="N245" s="2">
        <f t="shared" si="3"/>
        <v>4290</v>
      </c>
      <c r="O245" s="3">
        <v>4290</v>
      </c>
    </row>
    <row r="246" spans="1:15" x14ac:dyDescent="0.3">
      <c r="A246" s="1" t="s">
        <v>84</v>
      </c>
      <c r="B246" s="1" t="s">
        <v>21</v>
      </c>
      <c r="C246" s="1" t="s">
        <v>90</v>
      </c>
      <c r="D246" s="1" t="s">
        <v>63</v>
      </c>
      <c r="E246" s="1" t="s">
        <v>86</v>
      </c>
      <c r="F246" s="1" t="s">
        <v>19</v>
      </c>
      <c r="G246" s="1" t="s">
        <v>20</v>
      </c>
      <c r="H246" s="1">
        <v>382.53</v>
      </c>
      <c r="I246" s="1">
        <v>50</v>
      </c>
      <c r="J246" s="1">
        <v>19126.5</v>
      </c>
      <c r="K246" s="1">
        <v>24600.5</v>
      </c>
      <c r="L246" s="1">
        <v>2129.67</v>
      </c>
      <c r="M246" s="1">
        <v>0</v>
      </c>
      <c r="N246" s="2">
        <f t="shared" si="3"/>
        <v>2129.67</v>
      </c>
      <c r="O246" s="3">
        <v>143267.07999999999</v>
      </c>
    </row>
    <row r="247" spans="1:15" x14ac:dyDescent="0.3">
      <c r="A247" s="1" t="s">
        <v>84</v>
      </c>
      <c r="B247" s="1" t="s">
        <v>22</v>
      </c>
      <c r="C247" s="1" t="s">
        <v>90</v>
      </c>
      <c r="D247" s="1" t="s">
        <v>63</v>
      </c>
      <c r="E247" s="1" t="s">
        <v>86</v>
      </c>
      <c r="F247" s="1" t="s">
        <v>19</v>
      </c>
      <c r="G247" s="1" t="s">
        <v>20</v>
      </c>
      <c r="H247" s="1">
        <v>15525.72</v>
      </c>
      <c r="I247" s="1">
        <v>60</v>
      </c>
      <c r="J247" s="1">
        <v>931543.2</v>
      </c>
      <c r="K247" s="1">
        <v>1110088.98</v>
      </c>
      <c r="L247" s="1">
        <v>17118.3</v>
      </c>
      <c r="M247" s="1">
        <v>427.44</v>
      </c>
      <c r="N247" s="2">
        <f t="shared" si="3"/>
        <v>16690.86</v>
      </c>
      <c r="O247" s="3">
        <v>1195320.94</v>
      </c>
    </row>
    <row r="248" spans="1:15" x14ac:dyDescent="0.3">
      <c r="A248" s="1" t="s">
        <v>84</v>
      </c>
      <c r="B248" s="1" t="s">
        <v>23</v>
      </c>
      <c r="C248" s="1" t="s">
        <v>90</v>
      </c>
      <c r="D248" s="1" t="s">
        <v>63</v>
      </c>
      <c r="E248" s="1" t="s">
        <v>86</v>
      </c>
      <c r="F248" s="1" t="s">
        <v>19</v>
      </c>
      <c r="G248" s="1" t="s">
        <v>20</v>
      </c>
      <c r="H248" s="1">
        <v>158857.4</v>
      </c>
      <c r="I248" s="1">
        <v>1</v>
      </c>
      <c r="J248" s="1">
        <v>158857.4</v>
      </c>
      <c r="K248" s="1">
        <v>158857.4</v>
      </c>
      <c r="L248" s="1">
        <v>74104.98</v>
      </c>
      <c r="M248" s="1">
        <v>0</v>
      </c>
      <c r="N248" s="2">
        <f t="shared" si="3"/>
        <v>74104.98</v>
      </c>
      <c r="O248" s="3">
        <v>71254.98</v>
      </c>
    </row>
    <row r="249" spans="1:15" x14ac:dyDescent="0.3">
      <c r="A249" s="1" t="s">
        <v>84</v>
      </c>
      <c r="B249" s="1" t="s">
        <v>91</v>
      </c>
      <c r="C249" s="1" t="s">
        <v>92</v>
      </c>
      <c r="D249" s="1" t="s">
        <v>17</v>
      </c>
      <c r="E249" s="1" t="s">
        <v>93</v>
      </c>
      <c r="F249" s="1" t="s">
        <v>19</v>
      </c>
      <c r="G249" s="1" t="s">
        <v>20</v>
      </c>
      <c r="H249" s="1">
        <v>0.1</v>
      </c>
      <c r="I249" s="1">
        <v>4000</v>
      </c>
      <c r="J249" s="1">
        <v>400</v>
      </c>
      <c r="K249" s="1">
        <v>0</v>
      </c>
      <c r="L249" s="1">
        <v>0</v>
      </c>
      <c r="M249" s="1">
        <v>0</v>
      </c>
      <c r="N249" s="2">
        <f t="shared" si="3"/>
        <v>0</v>
      </c>
      <c r="O249" s="3">
        <v>0</v>
      </c>
    </row>
    <row r="250" spans="1:15" x14ac:dyDescent="0.3">
      <c r="A250" s="1" t="s">
        <v>84</v>
      </c>
      <c r="B250" s="1" t="s">
        <v>29</v>
      </c>
      <c r="C250" s="1" t="s">
        <v>92</v>
      </c>
      <c r="D250" s="1" t="s">
        <v>17</v>
      </c>
      <c r="E250" s="1" t="s">
        <v>93</v>
      </c>
      <c r="F250" s="1" t="s">
        <v>19</v>
      </c>
      <c r="G250" s="1" t="s">
        <v>20</v>
      </c>
      <c r="H250" s="1">
        <v>71.5</v>
      </c>
      <c r="I250" s="1">
        <v>5000</v>
      </c>
      <c r="J250" s="1">
        <v>357500</v>
      </c>
      <c r="K250" s="1">
        <v>400435.04</v>
      </c>
      <c r="L250" s="1">
        <v>45.94</v>
      </c>
      <c r="M250" s="1">
        <v>0.33</v>
      </c>
      <c r="N250" s="2">
        <f t="shared" si="3"/>
        <v>45.61</v>
      </c>
      <c r="O250" s="3">
        <v>246497.18</v>
      </c>
    </row>
    <row r="251" spans="1:15" x14ac:dyDescent="0.3">
      <c r="A251" s="1" t="s">
        <v>84</v>
      </c>
      <c r="B251" s="1" t="s">
        <v>32</v>
      </c>
      <c r="C251" s="1" t="s">
        <v>92</v>
      </c>
      <c r="D251" s="1" t="s">
        <v>17</v>
      </c>
      <c r="E251" s="1" t="s">
        <v>93</v>
      </c>
      <c r="F251" s="1" t="s">
        <v>19</v>
      </c>
      <c r="G251" s="1" t="s">
        <v>20</v>
      </c>
      <c r="H251" s="1">
        <v>2000</v>
      </c>
      <c r="I251" s="1">
        <v>5000</v>
      </c>
      <c r="J251" s="1">
        <v>10000000</v>
      </c>
      <c r="K251" s="1">
        <v>10911920</v>
      </c>
      <c r="L251" s="1">
        <v>2238.0100000000002</v>
      </c>
      <c r="M251" s="1">
        <v>89.77</v>
      </c>
      <c r="N251" s="2">
        <f t="shared" si="3"/>
        <v>2148.2400000000002</v>
      </c>
      <c r="O251" s="3">
        <v>11728943.460000001</v>
      </c>
    </row>
    <row r="252" spans="1:15" x14ac:dyDescent="0.3">
      <c r="A252" s="1" t="s">
        <v>84</v>
      </c>
      <c r="B252" s="1" t="s">
        <v>33</v>
      </c>
      <c r="C252" s="1" t="s">
        <v>92</v>
      </c>
      <c r="D252" s="1" t="s">
        <v>17</v>
      </c>
      <c r="E252" s="1" t="s">
        <v>93</v>
      </c>
      <c r="F252" s="1" t="s">
        <v>19</v>
      </c>
      <c r="G252" s="1" t="s">
        <v>20</v>
      </c>
      <c r="H252" s="1">
        <v>370</v>
      </c>
      <c r="I252" s="1">
        <v>4500</v>
      </c>
      <c r="J252" s="1">
        <v>1665000</v>
      </c>
      <c r="K252" s="1">
        <v>1915900.7</v>
      </c>
      <c r="L252" s="1">
        <v>332.5</v>
      </c>
      <c r="M252" s="1">
        <v>0</v>
      </c>
      <c r="N252" s="2">
        <f t="shared" si="3"/>
        <v>332.5</v>
      </c>
      <c r="O252" s="3">
        <v>1723707.26</v>
      </c>
    </row>
    <row r="253" spans="1:15" x14ac:dyDescent="0.3">
      <c r="A253" s="1" t="s">
        <v>84</v>
      </c>
      <c r="B253" s="1" t="s">
        <v>34</v>
      </c>
      <c r="C253" s="1" t="s">
        <v>92</v>
      </c>
      <c r="D253" s="1" t="s">
        <v>17</v>
      </c>
      <c r="E253" s="1" t="s">
        <v>93</v>
      </c>
      <c r="F253" s="1" t="s">
        <v>19</v>
      </c>
      <c r="G253" s="1" t="s">
        <v>20</v>
      </c>
      <c r="H253" s="1">
        <v>6.5</v>
      </c>
      <c r="I253" s="1">
        <v>65000</v>
      </c>
      <c r="J253" s="1">
        <v>422500</v>
      </c>
      <c r="K253" s="1">
        <v>495114.17</v>
      </c>
      <c r="L253" s="1">
        <v>4.05</v>
      </c>
      <c r="M253" s="1">
        <v>0.05</v>
      </c>
      <c r="N253" s="2">
        <f t="shared" si="3"/>
        <v>4</v>
      </c>
      <c r="O253" s="3">
        <v>285710</v>
      </c>
    </row>
    <row r="254" spans="1:15" x14ac:dyDescent="0.3">
      <c r="A254" s="1" t="s">
        <v>84</v>
      </c>
      <c r="B254" s="1" t="s">
        <v>35</v>
      </c>
      <c r="C254" s="1" t="s">
        <v>92</v>
      </c>
      <c r="D254" s="1" t="s">
        <v>17</v>
      </c>
      <c r="E254" s="1" t="s">
        <v>93</v>
      </c>
      <c r="F254" s="1" t="s">
        <v>19</v>
      </c>
      <c r="G254" s="1" t="s">
        <v>20</v>
      </c>
      <c r="H254" s="1">
        <v>30000</v>
      </c>
      <c r="I254" s="1">
        <v>1</v>
      </c>
      <c r="J254" s="1">
        <v>30000</v>
      </c>
      <c r="K254" s="1">
        <v>30000</v>
      </c>
      <c r="L254" s="1">
        <v>12389.1</v>
      </c>
      <c r="M254" s="1">
        <v>2.94</v>
      </c>
      <c r="N254" s="2">
        <f t="shared" si="3"/>
        <v>12386.16</v>
      </c>
      <c r="O254" s="3">
        <v>12214.1</v>
      </c>
    </row>
    <row r="255" spans="1:15" x14ac:dyDescent="0.3">
      <c r="A255" s="1" t="s">
        <v>84</v>
      </c>
      <c r="B255" s="1" t="s">
        <v>91</v>
      </c>
      <c r="C255" s="1" t="s">
        <v>94</v>
      </c>
      <c r="D255" s="1" t="s">
        <v>17</v>
      </c>
      <c r="E255" s="1" t="s">
        <v>93</v>
      </c>
      <c r="F255" s="1" t="s">
        <v>19</v>
      </c>
      <c r="G255" s="1" t="s">
        <v>20</v>
      </c>
      <c r="H255" s="1">
        <v>0.1</v>
      </c>
      <c r="I255" s="1">
        <v>4000</v>
      </c>
      <c r="J255" s="1">
        <v>400</v>
      </c>
      <c r="K255" s="1">
        <v>0</v>
      </c>
      <c r="L255" s="1">
        <v>0</v>
      </c>
      <c r="M255" s="1">
        <v>0</v>
      </c>
      <c r="N255" s="2">
        <f t="shared" si="3"/>
        <v>0</v>
      </c>
      <c r="O255" s="3">
        <v>0</v>
      </c>
    </row>
    <row r="256" spans="1:15" x14ac:dyDescent="0.3">
      <c r="A256" s="1" t="s">
        <v>84</v>
      </c>
      <c r="B256" s="1" t="s">
        <v>29</v>
      </c>
      <c r="C256" s="1" t="s">
        <v>94</v>
      </c>
      <c r="D256" s="1" t="s">
        <v>17</v>
      </c>
      <c r="E256" s="1" t="s">
        <v>93</v>
      </c>
      <c r="F256" s="1" t="s">
        <v>19</v>
      </c>
      <c r="G256" s="1" t="s">
        <v>20</v>
      </c>
      <c r="H256" s="1">
        <v>71.5</v>
      </c>
      <c r="I256" s="1">
        <v>5000</v>
      </c>
      <c r="J256" s="1">
        <v>357500</v>
      </c>
      <c r="K256" s="1">
        <v>400435.04</v>
      </c>
      <c r="L256" s="1">
        <v>117.84</v>
      </c>
      <c r="M256" s="1">
        <v>24.83</v>
      </c>
      <c r="N256" s="2">
        <f t="shared" si="3"/>
        <v>93.01</v>
      </c>
      <c r="O256" s="3">
        <v>518299.61</v>
      </c>
    </row>
    <row r="257" spans="1:15" x14ac:dyDescent="0.3">
      <c r="A257" s="1" t="s">
        <v>84</v>
      </c>
      <c r="B257" s="1" t="s">
        <v>32</v>
      </c>
      <c r="C257" s="1" t="s">
        <v>94</v>
      </c>
      <c r="D257" s="1" t="s">
        <v>17</v>
      </c>
      <c r="E257" s="1" t="s">
        <v>93</v>
      </c>
      <c r="F257" s="1" t="s">
        <v>19</v>
      </c>
      <c r="G257" s="1" t="s">
        <v>20</v>
      </c>
      <c r="H257" s="1">
        <v>2000</v>
      </c>
      <c r="I257" s="1">
        <v>5000</v>
      </c>
      <c r="J257" s="1">
        <v>10000000</v>
      </c>
      <c r="K257" s="1">
        <v>10911920</v>
      </c>
      <c r="L257" s="1">
        <v>1450.61</v>
      </c>
      <c r="M257" s="1">
        <v>13.88</v>
      </c>
      <c r="N257" s="2">
        <f t="shared" si="3"/>
        <v>1436.7299999999998</v>
      </c>
      <c r="O257" s="3">
        <v>7845212.3200000003</v>
      </c>
    </row>
    <row r="258" spans="1:15" x14ac:dyDescent="0.3">
      <c r="A258" s="1" t="s">
        <v>84</v>
      </c>
      <c r="B258" s="1" t="s">
        <v>33</v>
      </c>
      <c r="C258" s="1" t="s">
        <v>94</v>
      </c>
      <c r="D258" s="1" t="s">
        <v>17</v>
      </c>
      <c r="E258" s="1" t="s">
        <v>93</v>
      </c>
      <c r="F258" s="1" t="s">
        <v>19</v>
      </c>
      <c r="G258" s="1" t="s">
        <v>20</v>
      </c>
      <c r="H258" s="1">
        <v>370</v>
      </c>
      <c r="I258" s="1">
        <v>4500</v>
      </c>
      <c r="J258" s="1">
        <v>1665000</v>
      </c>
      <c r="K258" s="1">
        <v>1915900.7</v>
      </c>
      <c r="L258" s="1">
        <v>344.77</v>
      </c>
      <c r="M258" s="1">
        <v>0</v>
      </c>
      <c r="N258" s="2">
        <f t="shared" si="3"/>
        <v>344.77</v>
      </c>
      <c r="O258" s="3">
        <v>1787011.47</v>
      </c>
    </row>
    <row r="259" spans="1:15" x14ac:dyDescent="0.3">
      <c r="A259" s="1" t="s">
        <v>84</v>
      </c>
      <c r="B259" s="1" t="s">
        <v>34</v>
      </c>
      <c r="C259" s="1" t="s">
        <v>94</v>
      </c>
      <c r="D259" s="1" t="s">
        <v>17</v>
      </c>
      <c r="E259" s="1" t="s">
        <v>93</v>
      </c>
      <c r="F259" s="1" t="s">
        <v>19</v>
      </c>
      <c r="G259" s="1" t="s">
        <v>20</v>
      </c>
      <c r="H259" s="1">
        <v>6.5</v>
      </c>
      <c r="I259" s="1">
        <v>65000</v>
      </c>
      <c r="J259" s="1">
        <v>422500</v>
      </c>
      <c r="K259" s="1">
        <v>495114.17</v>
      </c>
      <c r="L259" s="1">
        <v>11.59</v>
      </c>
      <c r="M259" s="1">
        <v>2.29</v>
      </c>
      <c r="N259" s="2">
        <f t="shared" ref="N259:N322" si="4">+L259-M259</f>
        <v>9.3000000000000007</v>
      </c>
      <c r="O259" s="3">
        <v>677870</v>
      </c>
    </row>
    <row r="260" spans="1:15" x14ac:dyDescent="0.3">
      <c r="A260" s="1" t="s">
        <v>84</v>
      </c>
      <c r="B260" s="1" t="s">
        <v>35</v>
      </c>
      <c r="C260" s="1" t="s">
        <v>94</v>
      </c>
      <c r="D260" s="1" t="s">
        <v>17</v>
      </c>
      <c r="E260" s="1" t="s">
        <v>93</v>
      </c>
      <c r="F260" s="1" t="s">
        <v>19</v>
      </c>
      <c r="G260" s="1" t="s">
        <v>20</v>
      </c>
      <c r="H260" s="1">
        <v>30000</v>
      </c>
      <c r="I260" s="1">
        <v>1</v>
      </c>
      <c r="J260" s="1">
        <v>30000</v>
      </c>
      <c r="K260" s="1">
        <v>30000</v>
      </c>
      <c r="L260" s="1">
        <v>20128.919999999998</v>
      </c>
      <c r="M260" s="1">
        <v>0.81</v>
      </c>
      <c r="N260" s="2">
        <f t="shared" si="4"/>
        <v>20128.109999999997</v>
      </c>
      <c r="O260" s="3">
        <v>19692.72</v>
      </c>
    </row>
    <row r="261" spans="1:15" x14ac:dyDescent="0.3">
      <c r="A261" s="1" t="s">
        <v>84</v>
      </c>
      <c r="B261" s="1" t="s">
        <v>91</v>
      </c>
      <c r="C261" s="1" t="s">
        <v>95</v>
      </c>
      <c r="D261" s="1" t="s">
        <v>17</v>
      </c>
      <c r="E261" s="1" t="s">
        <v>93</v>
      </c>
      <c r="F261" s="1" t="s">
        <v>19</v>
      </c>
      <c r="G261" s="1" t="s">
        <v>20</v>
      </c>
      <c r="H261" s="1">
        <v>0.1</v>
      </c>
      <c r="I261" s="1">
        <v>4000</v>
      </c>
      <c r="J261" s="1">
        <v>400</v>
      </c>
      <c r="K261" s="1">
        <v>0</v>
      </c>
      <c r="L261" s="1">
        <v>0</v>
      </c>
      <c r="M261" s="1">
        <v>0</v>
      </c>
      <c r="N261" s="2">
        <f t="shared" si="4"/>
        <v>0</v>
      </c>
      <c r="O261" s="3">
        <v>0</v>
      </c>
    </row>
    <row r="262" spans="1:15" x14ac:dyDescent="0.3">
      <c r="A262" s="1" t="s">
        <v>84</v>
      </c>
      <c r="B262" s="1" t="s">
        <v>29</v>
      </c>
      <c r="C262" s="1" t="s">
        <v>95</v>
      </c>
      <c r="D262" s="1" t="s">
        <v>17</v>
      </c>
      <c r="E262" s="1" t="s">
        <v>93</v>
      </c>
      <c r="F262" s="1" t="s">
        <v>19</v>
      </c>
      <c r="G262" s="1" t="s">
        <v>20</v>
      </c>
      <c r="H262" s="1">
        <v>71.5</v>
      </c>
      <c r="I262" s="1">
        <v>5000</v>
      </c>
      <c r="J262" s="1">
        <v>357500</v>
      </c>
      <c r="K262" s="1">
        <v>400435.04</v>
      </c>
      <c r="L262" s="1">
        <v>109.9</v>
      </c>
      <c r="M262" s="1">
        <v>12.97</v>
      </c>
      <c r="N262" s="2">
        <f t="shared" si="4"/>
        <v>96.93</v>
      </c>
      <c r="O262" s="3">
        <v>535560.07999999996</v>
      </c>
    </row>
    <row r="263" spans="1:15" x14ac:dyDescent="0.3">
      <c r="A263" s="1" t="s">
        <v>84</v>
      </c>
      <c r="B263" s="1" t="s">
        <v>32</v>
      </c>
      <c r="C263" s="1" t="s">
        <v>95</v>
      </c>
      <c r="D263" s="1" t="s">
        <v>17</v>
      </c>
      <c r="E263" s="1" t="s">
        <v>93</v>
      </c>
      <c r="F263" s="1" t="s">
        <v>19</v>
      </c>
      <c r="G263" s="1" t="s">
        <v>20</v>
      </c>
      <c r="H263" s="1">
        <v>2000</v>
      </c>
      <c r="I263" s="1">
        <v>5000</v>
      </c>
      <c r="J263" s="1">
        <v>10000000</v>
      </c>
      <c r="K263" s="1">
        <v>10911920</v>
      </c>
      <c r="L263" s="1">
        <v>2367.1799999999998</v>
      </c>
      <c r="M263" s="1">
        <v>84.51</v>
      </c>
      <c r="N263" s="2">
        <f t="shared" si="4"/>
        <v>2282.6699999999996</v>
      </c>
      <c r="O263" s="3">
        <v>12494631.52</v>
      </c>
    </row>
    <row r="264" spans="1:15" x14ac:dyDescent="0.3">
      <c r="A264" s="1" t="s">
        <v>84</v>
      </c>
      <c r="B264" s="1" t="s">
        <v>33</v>
      </c>
      <c r="C264" s="1" t="s">
        <v>95</v>
      </c>
      <c r="D264" s="1" t="s">
        <v>17</v>
      </c>
      <c r="E264" s="1" t="s">
        <v>93</v>
      </c>
      <c r="F264" s="1" t="s">
        <v>19</v>
      </c>
      <c r="G264" s="1" t="s">
        <v>20</v>
      </c>
      <c r="H264" s="1">
        <v>370</v>
      </c>
      <c r="I264" s="1">
        <v>4500</v>
      </c>
      <c r="J264" s="1">
        <v>1665000</v>
      </c>
      <c r="K264" s="1">
        <v>1915900.7</v>
      </c>
      <c r="L264" s="1">
        <v>296</v>
      </c>
      <c r="M264" s="1">
        <v>0</v>
      </c>
      <c r="N264" s="2">
        <f t="shared" si="4"/>
        <v>296</v>
      </c>
      <c r="O264" s="3">
        <v>1524582.98</v>
      </c>
    </row>
    <row r="265" spans="1:15" x14ac:dyDescent="0.3">
      <c r="A265" s="1" t="s">
        <v>84</v>
      </c>
      <c r="B265" s="1" t="s">
        <v>34</v>
      </c>
      <c r="C265" s="1" t="s">
        <v>95</v>
      </c>
      <c r="D265" s="1" t="s">
        <v>17</v>
      </c>
      <c r="E265" s="1" t="s">
        <v>93</v>
      </c>
      <c r="F265" s="1" t="s">
        <v>19</v>
      </c>
      <c r="G265" s="1" t="s">
        <v>20</v>
      </c>
      <c r="H265" s="1">
        <v>6.5</v>
      </c>
      <c r="I265" s="1">
        <v>65000</v>
      </c>
      <c r="J265" s="1">
        <v>422500</v>
      </c>
      <c r="K265" s="1">
        <v>495114.17</v>
      </c>
      <c r="L265" s="1">
        <v>7.46</v>
      </c>
      <c r="M265" s="1">
        <v>0.61</v>
      </c>
      <c r="N265" s="2">
        <f t="shared" si="4"/>
        <v>6.85</v>
      </c>
      <c r="O265" s="3">
        <v>496720</v>
      </c>
    </row>
    <row r="266" spans="1:15" x14ac:dyDescent="0.3">
      <c r="A266" s="1" t="s">
        <v>84</v>
      </c>
      <c r="B266" s="1" t="s">
        <v>35</v>
      </c>
      <c r="C266" s="1" t="s">
        <v>95</v>
      </c>
      <c r="D266" s="1" t="s">
        <v>17</v>
      </c>
      <c r="E266" s="1" t="s">
        <v>93</v>
      </c>
      <c r="F266" s="1" t="s">
        <v>19</v>
      </c>
      <c r="G266" s="1" t="s">
        <v>20</v>
      </c>
      <c r="H266" s="1">
        <v>30000</v>
      </c>
      <c r="I266" s="1">
        <v>1</v>
      </c>
      <c r="J266" s="1">
        <v>30000</v>
      </c>
      <c r="K266" s="1">
        <v>30000</v>
      </c>
      <c r="L266" s="1">
        <v>23641.95</v>
      </c>
      <c r="M266" s="1">
        <v>1.86</v>
      </c>
      <c r="N266" s="2">
        <f t="shared" si="4"/>
        <v>23640.09</v>
      </c>
      <c r="O266" s="3">
        <v>23641.95</v>
      </c>
    </row>
    <row r="267" spans="1:15" x14ac:dyDescent="0.3">
      <c r="A267" s="1" t="s">
        <v>84</v>
      </c>
      <c r="B267" s="1" t="s">
        <v>91</v>
      </c>
      <c r="C267" s="1" t="s">
        <v>96</v>
      </c>
      <c r="D267" s="1" t="s">
        <v>17</v>
      </c>
      <c r="E267" s="1" t="s">
        <v>93</v>
      </c>
      <c r="F267" s="1" t="s">
        <v>19</v>
      </c>
      <c r="G267" s="1" t="s">
        <v>20</v>
      </c>
      <c r="H267" s="1">
        <v>0.1</v>
      </c>
      <c r="I267" s="1">
        <v>4000</v>
      </c>
      <c r="J267" s="1">
        <v>400</v>
      </c>
      <c r="K267" s="1">
        <v>0</v>
      </c>
      <c r="L267" s="1">
        <v>0</v>
      </c>
      <c r="M267" s="1">
        <v>0</v>
      </c>
      <c r="N267" s="2">
        <f t="shared" si="4"/>
        <v>0</v>
      </c>
      <c r="O267" s="3">
        <v>0</v>
      </c>
    </row>
    <row r="268" spans="1:15" x14ac:dyDescent="0.3">
      <c r="A268" s="1" t="s">
        <v>84</v>
      </c>
      <c r="B268" s="1" t="s">
        <v>29</v>
      </c>
      <c r="C268" s="1" t="s">
        <v>96</v>
      </c>
      <c r="D268" s="1" t="s">
        <v>17</v>
      </c>
      <c r="E268" s="1" t="s">
        <v>93</v>
      </c>
      <c r="F268" s="1" t="s">
        <v>19</v>
      </c>
      <c r="G268" s="1" t="s">
        <v>20</v>
      </c>
      <c r="H268" s="1">
        <v>71.5</v>
      </c>
      <c r="I268" s="1">
        <v>5000</v>
      </c>
      <c r="J268" s="1">
        <v>357500</v>
      </c>
      <c r="K268" s="1">
        <v>400435.04</v>
      </c>
      <c r="L268" s="1">
        <v>94.86</v>
      </c>
      <c r="M268" s="1">
        <v>16.66</v>
      </c>
      <c r="N268" s="2">
        <f t="shared" si="4"/>
        <v>78.2</v>
      </c>
      <c r="O268" s="3">
        <v>443450.32</v>
      </c>
    </row>
    <row r="269" spans="1:15" x14ac:dyDescent="0.3">
      <c r="A269" s="1" t="s">
        <v>84</v>
      </c>
      <c r="B269" s="1" t="s">
        <v>32</v>
      </c>
      <c r="C269" s="1" t="s">
        <v>96</v>
      </c>
      <c r="D269" s="1" t="s">
        <v>17</v>
      </c>
      <c r="E269" s="1" t="s">
        <v>93</v>
      </c>
      <c r="F269" s="1" t="s">
        <v>19</v>
      </c>
      <c r="G269" s="1" t="s">
        <v>20</v>
      </c>
      <c r="H269" s="1">
        <v>2000</v>
      </c>
      <c r="I269" s="1">
        <v>5000</v>
      </c>
      <c r="J269" s="1">
        <v>10000000</v>
      </c>
      <c r="K269" s="1">
        <v>10911920</v>
      </c>
      <c r="L269" s="1">
        <v>2194.1999999999998</v>
      </c>
      <c r="M269" s="1">
        <v>104.03</v>
      </c>
      <c r="N269" s="2">
        <f t="shared" si="4"/>
        <v>2090.1699999999996</v>
      </c>
      <c r="O269" s="3">
        <v>11420361.029999999</v>
      </c>
    </row>
    <row r="270" spans="1:15" x14ac:dyDescent="0.3">
      <c r="A270" s="1" t="s">
        <v>84</v>
      </c>
      <c r="B270" s="1" t="s">
        <v>33</v>
      </c>
      <c r="C270" s="1" t="s">
        <v>96</v>
      </c>
      <c r="D270" s="1" t="s">
        <v>17</v>
      </c>
      <c r="E270" s="1" t="s">
        <v>93</v>
      </c>
      <c r="F270" s="1" t="s">
        <v>19</v>
      </c>
      <c r="G270" s="1" t="s">
        <v>20</v>
      </c>
      <c r="H270" s="1">
        <v>370</v>
      </c>
      <c r="I270" s="1">
        <v>4500</v>
      </c>
      <c r="J270" s="1">
        <v>1665000</v>
      </c>
      <c r="K270" s="1">
        <v>1915900.7</v>
      </c>
      <c r="L270" s="1">
        <v>195.35</v>
      </c>
      <c r="M270" s="1">
        <v>0</v>
      </c>
      <c r="N270" s="2">
        <f t="shared" si="4"/>
        <v>195.35</v>
      </c>
      <c r="O270" s="3">
        <v>1012430.14</v>
      </c>
    </row>
    <row r="271" spans="1:15" x14ac:dyDescent="0.3">
      <c r="A271" s="1" t="s">
        <v>84</v>
      </c>
      <c r="B271" s="1" t="s">
        <v>34</v>
      </c>
      <c r="C271" s="1" t="s">
        <v>96</v>
      </c>
      <c r="D271" s="1" t="s">
        <v>17</v>
      </c>
      <c r="E271" s="1" t="s">
        <v>93</v>
      </c>
      <c r="F271" s="1" t="s">
        <v>19</v>
      </c>
      <c r="G271" s="1" t="s">
        <v>20</v>
      </c>
      <c r="H271" s="1">
        <v>6.5</v>
      </c>
      <c r="I271" s="1">
        <v>65000</v>
      </c>
      <c r="J271" s="1">
        <v>422500</v>
      </c>
      <c r="K271" s="1">
        <v>495114.17</v>
      </c>
      <c r="L271" s="1">
        <v>8.09</v>
      </c>
      <c r="M271" s="1">
        <v>1.06</v>
      </c>
      <c r="N271" s="2">
        <f t="shared" si="4"/>
        <v>7.0299999999999994</v>
      </c>
      <c r="O271" s="3">
        <v>507940</v>
      </c>
    </row>
    <row r="272" spans="1:15" x14ac:dyDescent="0.3">
      <c r="A272" s="1" t="s">
        <v>84</v>
      </c>
      <c r="B272" s="1" t="s">
        <v>35</v>
      </c>
      <c r="C272" s="1" t="s">
        <v>96</v>
      </c>
      <c r="D272" s="1" t="s">
        <v>17</v>
      </c>
      <c r="E272" s="1" t="s">
        <v>93</v>
      </c>
      <c r="F272" s="1" t="s">
        <v>19</v>
      </c>
      <c r="G272" s="1" t="s">
        <v>20</v>
      </c>
      <c r="H272" s="1">
        <v>30000</v>
      </c>
      <c r="I272" s="1">
        <v>1</v>
      </c>
      <c r="J272" s="1">
        <v>30000</v>
      </c>
      <c r="K272" s="1">
        <v>30000</v>
      </c>
      <c r="L272" s="1">
        <v>24817.200000000001</v>
      </c>
      <c r="M272" s="1">
        <v>2.2999999999999998</v>
      </c>
      <c r="N272" s="2">
        <f t="shared" si="4"/>
        <v>24814.9</v>
      </c>
      <c r="O272" s="3">
        <v>24553.7</v>
      </c>
    </row>
    <row r="273" spans="1:15" x14ac:dyDescent="0.3">
      <c r="A273" s="1" t="s">
        <v>84</v>
      </c>
      <c r="B273" s="1" t="s">
        <v>91</v>
      </c>
      <c r="C273" s="1" t="s">
        <v>97</v>
      </c>
      <c r="D273" s="1" t="s">
        <v>17</v>
      </c>
      <c r="E273" s="1" t="s">
        <v>93</v>
      </c>
      <c r="F273" s="1" t="s">
        <v>19</v>
      </c>
      <c r="G273" s="1" t="s">
        <v>20</v>
      </c>
      <c r="H273" s="1">
        <v>0.1</v>
      </c>
      <c r="I273" s="1">
        <v>4000</v>
      </c>
      <c r="J273" s="1">
        <v>400</v>
      </c>
      <c r="K273" s="1">
        <v>0</v>
      </c>
      <c r="L273" s="1">
        <v>0</v>
      </c>
      <c r="M273" s="1">
        <v>0</v>
      </c>
      <c r="N273" s="2">
        <f t="shared" si="4"/>
        <v>0</v>
      </c>
      <c r="O273" s="3">
        <v>0</v>
      </c>
    </row>
    <row r="274" spans="1:15" x14ac:dyDescent="0.3">
      <c r="A274" s="1" t="s">
        <v>84</v>
      </c>
      <c r="B274" s="1" t="s">
        <v>29</v>
      </c>
      <c r="C274" s="1" t="s">
        <v>97</v>
      </c>
      <c r="D274" s="1" t="s">
        <v>17</v>
      </c>
      <c r="E274" s="1" t="s">
        <v>93</v>
      </c>
      <c r="F274" s="1" t="s">
        <v>19</v>
      </c>
      <c r="G274" s="1" t="s">
        <v>20</v>
      </c>
      <c r="H274" s="1">
        <v>71.5</v>
      </c>
      <c r="I274" s="1">
        <v>5000</v>
      </c>
      <c r="J274" s="1">
        <v>357500</v>
      </c>
      <c r="K274" s="1">
        <v>400435.04</v>
      </c>
      <c r="L274" s="1">
        <v>78.66</v>
      </c>
      <c r="M274" s="1">
        <v>0.38</v>
      </c>
      <c r="N274" s="2">
        <f t="shared" si="4"/>
        <v>78.28</v>
      </c>
      <c r="O274" s="3">
        <v>441395.9</v>
      </c>
    </row>
    <row r="275" spans="1:15" x14ac:dyDescent="0.3">
      <c r="A275" s="1" t="s">
        <v>84</v>
      </c>
      <c r="B275" s="1" t="s">
        <v>32</v>
      </c>
      <c r="C275" s="1" t="s">
        <v>97</v>
      </c>
      <c r="D275" s="1" t="s">
        <v>17</v>
      </c>
      <c r="E275" s="1" t="s">
        <v>93</v>
      </c>
      <c r="F275" s="1" t="s">
        <v>19</v>
      </c>
      <c r="G275" s="1" t="s">
        <v>20</v>
      </c>
      <c r="H275" s="1">
        <v>2000</v>
      </c>
      <c r="I275" s="1">
        <v>5000</v>
      </c>
      <c r="J275" s="1">
        <v>10000000</v>
      </c>
      <c r="K275" s="1">
        <v>10911920</v>
      </c>
      <c r="L275" s="1">
        <v>1418.84</v>
      </c>
      <c r="M275" s="1">
        <v>30.08</v>
      </c>
      <c r="N275" s="2">
        <f t="shared" si="4"/>
        <v>1388.76</v>
      </c>
      <c r="O275" s="3">
        <v>7597703.71</v>
      </c>
    </row>
    <row r="276" spans="1:15" x14ac:dyDescent="0.3">
      <c r="A276" s="1" t="s">
        <v>84</v>
      </c>
      <c r="B276" s="1" t="s">
        <v>33</v>
      </c>
      <c r="C276" s="1" t="s">
        <v>97</v>
      </c>
      <c r="D276" s="1" t="s">
        <v>17</v>
      </c>
      <c r="E276" s="1" t="s">
        <v>93</v>
      </c>
      <c r="F276" s="1" t="s">
        <v>19</v>
      </c>
      <c r="G276" s="1" t="s">
        <v>20</v>
      </c>
      <c r="H276" s="1">
        <v>370</v>
      </c>
      <c r="I276" s="1">
        <v>4500</v>
      </c>
      <c r="J276" s="1">
        <v>1665000</v>
      </c>
      <c r="K276" s="1">
        <v>1915900.7</v>
      </c>
      <c r="L276" s="1">
        <v>343.53</v>
      </c>
      <c r="M276" s="1">
        <v>0</v>
      </c>
      <c r="N276" s="2">
        <f t="shared" si="4"/>
        <v>343.53</v>
      </c>
      <c r="O276" s="3">
        <v>1778727.59</v>
      </c>
    </row>
    <row r="277" spans="1:15" x14ac:dyDescent="0.3">
      <c r="A277" s="1" t="s">
        <v>84</v>
      </c>
      <c r="B277" s="1" t="s">
        <v>34</v>
      </c>
      <c r="C277" s="1" t="s">
        <v>97</v>
      </c>
      <c r="D277" s="1" t="s">
        <v>17</v>
      </c>
      <c r="E277" s="1" t="s">
        <v>93</v>
      </c>
      <c r="F277" s="1" t="s">
        <v>19</v>
      </c>
      <c r="G277" s="1" t="s">
        <v>20</v>
      </c>
      <c r="H277" s="1">
        <v>6.5</v>
      </c>
      <c r="I277" s="1">
        <v>65000</v>
      </c>
      <c r="J277" s="1">
        <v>422500</v>
      </c>
      <c r="K277" s="1">
        <v>495114.17</v>
      </c>
      <c r="L277" s="1">
        <v>5.54</v>
      </c>
      <c r="M277" s="1">
        <v>0.06</v>
      </c>
      <c r="N277" s="2">
        <f t="shared" si="4"/>
        <v>5.48</v>
      </c>
      <c r="O277" s="3">
        <v>406790</v>
      </c>
    </row>
    <row r="278" spans="1:15" x14ac:dyDescent="0.3">
      <c r="A278" s="1" t="s">
        <v>84</v>
      </c>
      <c r="B278" s="1" t="s">
        <v>35</v>
      </c>
      <c r="C278" s="1" t="s">
        <v>97</v>
      </c>
      <c r="D278" s="1" t="s">
        <v>17</v>
      </c>
      <c r="E278" s="1" t="s">
        <v>93</v>
      </c>
      <c r="F278" s="1" t="s">
        <v>19</v>
      </c>
      <c r="G278" s="1" t="s">
        <v>20</v>
      </c>
      <c r="H278" s="1">
        <v>30000</v>
      </c>
      <c r="I278" s="1">
        <v>1</v>
      </c>
      <c r="J278" s="1">
        <v>30000</v>
      </c>
      <c r="K278" s="1">
        <v>30000</v>
      </c>
      <c r="L278" s="1">
        <v>19884.16</v>
      </c>
      <c r="M278" s="1">
        <v>0.21</v>
      </c>
      <c r="N278" s="2">
        <f t="shared" si="4"/>
        <v>19883.95</v>
      </c>
      <c r="O278" s="3">
        <v>19178.16</v>
      </c>
    </row>
    <row r="279" spans="1:15" x14ac:dyDescent="0.3">
      <c r="A279" s="1" t="s">
        <v>84</v>
      </c>
      <c r="B279" s="1" t="s">
        <v>91</v>
      </c>
      <c r="C279" s="1" t="s">
        <v>98</v>
      </c>
      <c r="D279" s="1" t="s">
        <v>17</v>
      </c>
      <c r="E279" s="1" t="s">
        <v>93</v>
      </c>
      <c r="F279" s="1" t="s">
        <v>19</v>
      </c>
      <c r="G279" s="1" t="s">
        <v>20</v>
      </c>
      <c r="H279" s="1">
        <v>0.1</v>
      </c>
      <c r="I279" s="1">
        <v>4000</v>
      </c>
      <c r="J279" s="1">
        <v>400</v>
      </c>
      <c r="K279" s="1">
        <v>0</v>
      </c>
      <c r="L279" s="1">
        <v>0</v>
      </c>
      <c r="M279" s="1">
        <v>0</v>
      </c>
      <c r="N279" s="2">
        <f t="shared" si="4"/>
        <v>0</v>
      </c>
      <c r="O279" s="3">
        <v>0</v>
      </c>
    </row>
    <row r="280" spans="1:15" x14ac:dyDescent="0.3">
      <c r="A280" s="1" t="s">
        <v>84</v>
      </c>
      <c r="B280" s="1" t="s">
        <v>29</v>
      </c>
      <c r="C280" s="1" t="s">
        <v>98</v>
      </c>
      <c r="D280" s="1" t="s">
        <v>17</v>
      </c>
      <c r="E280" s="1" t="s">
        <v>93</v>
      </c>
      <c r="F280" s="1" t="s">
        <v>19</v>
      </c>
      <c r="G280" s="1" t="s">
        <v>20</v>
      </c>
      <c r="H280" s="1">
        <v>71.5</v>
      </c>
      <c r="I280" s="1">
        <v>5000</v>
      </c>
      <c r="J280" s="1">
        <v>357500</v>
      </c>
      <c r="K280" s="1">
        <v>400435.04</v>
      </c>
      <c r="L280" s="1">
        <v>47.34</v>
      </c>
      <c r="M280" s="1">
        <v>0</v>
      </c>
      <c r="N280" s="2">
        <f t="shared" si="4"/>
        <v>47.34</v>
      </c>
      <c r="O280" s="3">
        <v>274521.99</v>
      </c>
    </row>
    <row r="281" spans="1:15" x14ac:dyDescent="0.3">
      <c r="A281" s="1" t="s">
        <v>84</v>
      </c>
      <c r="B281" s="1" t="s">
        <v>32</v>
      </c>
      <c r="C281" s="1" t="s">
        <v>98</v>
      </c>
      <c r="D281" s="1" t="s">
        <v>17</v>
      </c>
      <c r="E281" s="1" t="s">
        <v>93</v>
      </c>
      <c r="F281" s="1" t="s">
        <v>19</v>
      </c>
      <c r="G281" s="1" t="s">
        <v>20</v>
      </c>
      <c r="H281" s="1">
        <v>2000</v>
      </c>
      <c r="I281" s="1">
        <v>5000</v>
      </c>
      <c r="J281" s="1">
        <v>10000000</v>
      </c>
      <c r="K281" s="1">
        <v>10911920</v>
      </c>
      <c r="L281" s="1">
        <v>2008.64</v>
      </c>
      <c r="M281" s="1">
        <v>64.930000000000007</v>
      </c>
      <c r="N281" s="2">
        <f t="shared" si="4"/>
        <v>1943.71</v>
      </c>
      <c r="O281" s="3">
        <v>10635770.949999999</v>
      </c>
    </row>
    <row r="282" spans="1:15" x14ac:dyDescent="0.3">
      <c r="A282" s="1" t="s">
        <v>84</v>
      </c>
      <c r="B282" s="1" t="s">
        <v>33</v>
      </c>
      <c r="C282" s="1" t="s">
        <v>98</v>
      </c>
      <c r="D282" s="1" t="s">
        <v>17</v>
      </c>
      <c r="E282" s="1" t="s">
        <v>93</v>
      </c>
      <c r="F282" s="1" t="s">
        <v>19</v>
      </c>
      <c r="G282" s="1" t="s">
        <v>20</v>
      </c>
      <c r="H282" s="1">
        <v>370</v>
      </c>
      <c r="I282" s="1">
        <v>4500</v>
      </c>
      <c r="J282" s="1">
        <v>1665000</v>
      </c>
      <c r="K282" s="1">
        <v>1915900.7</v>
      </c>
      <c r="L282" s="1">
        <v>265.16000000000003</v>
      </c>
      <c r="M282" s="1">
        <v>0</v>
      </c>
      <c r="N282" s="2">
        <f t="shared" si="4"/>
        <v>265.16000000000003</v>
      </c>
      <c r="O282" s="3">
        <v>1374782.2</v>
      </c>
    </row>
    <row r="283" spans="1:15" x14ac:dyDescent="0.3">
      <c r="A283" s="1" t="s">
        <v>84</v>
      </c>
      <c r="B283" s="1" t="s">
        <v>34</v>
      </c>
      <c r="C283" s="1" t="s">
        <v>98</v>
      </c>
      <c r="D283" s="1" t="s">
        <v>17</v>
      </c>
      <c r="E283" s="1" t="s">
        <v>93</v>
      </c>
      <c r="F283" s="1" t="s">
        <v>19</v>
      </c>
      <c r="G283" s="1" t="s">
        <v>20</v>
      </c>
      <c r="H283" s="1">
        <v>6.5</v>
      </c>
      <c r="I283" s="1">
        <v>65000</v>
      </c>
      <c r="J283" s="1">
        <v>422500</v>
      </c>
      <c r="K283" s="1">
        <v>495114.17</v>
      </c>
      <c r="L283" s="1">
        <v>2.9</v>
      </c>
      <c r="M283" s="1">
        <v>0</v>
      </c>
      <c r="N283" s="2">
        <f t="shared" si="4"/>
        <v>2.9</v>
      </c>
      <c r="O283" s="3">
        <v>220530</v>
      </c>
    </row>
    <row r="284" spans="1:15" x14ac:dyDescent="0.3">
      <c r="A284" s="1" t="s">
        <v>84</v>
      </c>
      <c r="B284" s="1" t="s">
        <v>35</v>
      </c>
      <c r="C284" s="1" t="s">
        <v>98</v>
      </c>
      <c r="D284" s="1" t="s">
        <v>17</v>
      </c>
      <c r="E284" s="1" t="s">
        <v>93</v>
      </c>
      <c r="F284" s="1" t="s">
        <v>19</v>
      </c>
      <c r="G284" s="1" t="s">
        <v>20</v>
      </c>
      <c r="H284" s="1">
        <v>30000</v>
      </c>
      <c r="I284" s="1">
        <v>1</v>
      </c>
      <c r="J284" s="1">
        <v>30000</v>
      </c>
      <c r="K284" s="1">
        <v>30000</v>
      </c>
      <c r="L284" s="1">
        <v>27301.200000000001</v>
      </c>
      <c r="M284" s="1">
        <v>5.15</v>
      </c>
      <c r="N284" s="2">
        <f t="shared" si="4"/>
        <v>27296.05</v>
      </c>
      <c r="O284" s="3">
        <v>11243.1</v>
      </c>
    </row>
    <row r="285" spans="1:15" x14ac:dyDescent="0.3">
      <c r="A285" s="1" t="s">
        <v>84</v>
      </c>
      <c r="B285" s="1" t="s">
        <v>91</v>
      </c>
      <c r="C285" s="1" t="s">
        <v>99</v>
      </c>
      <c r="D285" s="1" t="s">
        <v>17</v>
      </c>
      <c r="E285" s="1" t="s">
        <v>93</v>
      </c>
      <c r="F285" s="1" t="s">
        <v>19</v>
      </c>
      <c r="G285" s="1" t="s">
        <v>20</v>
      </c>
      <c r="H285" s="1">
        <v>0.1</v>
      </c>
      <c r="I285" s="1">
        <v>4000</v>
      </c>
      <c r="J285" s="1">
        <v>400</v>
      </c>
      <c r="K285" s="1">
        <v>0</v>
      </c>
      <c r="L285" s="1">
        <v>0</v>
      </c>
      <c r="M285" s="1">
        <v>0</v>
      </c>
      <c r="N285" s="2">
        <f t="shared" si="4"/>
        <v>0</v>
      </c>
      <c r="O285" s="3">
        <v>0</v>
      </c>
    </row>
    <row r="286" spans="1:15" x14ac:dyDescent="0.3">
      <c r="A286" s="1" t="s">
        <v>84</v>
      </c>
      <c r="B286" s="1" t="s">
        <v>29</v>
      </c>
      <c r="C286" s="1" t="s">
        <v>99</v>
      </c>
      <c r="D286" s="1" t="s">
        <v>17</v>
      </c>
      <c r="E286" s="1" t="s">
        <v>93</v>
      </c>
      <c r="F286" s="1" t="s">
        <v>19</v>
      </c>
      <c r="G286" s="1" t="s">
        <v>20</v>
      </c>
      <c r="H286" s="1">
        <v>71.5</v>
      </c>
      <c r="I286" s="1">
        <v>5000</v>
      </c>
      <c r="J286" s="1">
        <v>357500</v>
      </c>
      <c r="K286" s="1">
        <v>400435.04</v>
      </c>
      <c r="L286" s="1">
        <v>64.97</v>
      </c>
      <c r="M286" s="1">
        <v>2.63</v>
      </c>
      <c r="N286" s="2">
        <f t="shared" si="4"/>
        <v>62.339999999999996</v>
      </c>
      <c r="O286" s="3">
        <v>358739.78</v>
      </c>
    </row>
    <row r="287" spans="1:15" x14ac:dyDescent="0.3">
      <c r="A287" s="1" t="s">
        <v>84</v>
      </c>
      <c r="B287" s="1" t="s">
        <v>32</v>
      </c>
      <c r="C287" s="1" t="s">
        <v>99</v>
      </c>
      <c r="D287" s="1" t="s">
        <v>17</v>
      </c>
      <c r="E287" s="1" t="s">
        <v>93</v>
      </c>
      <c r="F287" s="1" t="s">
        <v>19</v>
      </c>
      <c r="G287" s="1" t="s">
        <v>20</v>
      </c>
      <c r="H287" s="1">
        <v>2000</v>
      </c>
      <c r="I287" s="1">
        <v>5000</v>
      </c>
      <c r="J287" s="1">
        <v>10000000</v>
      </c>
      <c r="K287" s="1">
        <v>10911920</v>
      </c>
      <c r="L287" s="1">
        <v>1589.92</v>
      </c>
      <c r="M287" s="1">
        <v>52.13</v>
      </c>
      <c r="N287" s="2">
        <f t="shared" si="4"/>
        <v>1537.79</v>
      </c>
      <c r="O287" s="3">
        <v>8341653.0899999999</v>
      </c>
    </row>
    <row r="288" spans="1:15" x14ac:dyDescent="0.3">
      <c r="A288" s="1" t="s">
        <v>84</v>
      </c>
      <c r="B288" s="1" t="s">
        <v>33</v>
      </c>
      <c r="C288" s="1" t="s">
        <v>99</v>
      </c>
      <c r="D288" s="1" t="s">
        <v>17</v>
      </c>
      <c r="E288" s="1" t="s">
        <v>93</v>
      </c>
      <c r="F288" s="1" t="s">
        <v>19</v>
      </c>
      <c r="G288" s="1" t="s">
        <v>20</v>
      </c>
      <c r="H288" s="1">
        <v>370</v>
      </c>
      <c r="I288" s="1">
        <v>4500</v>
      </c>
      <c r="J288" s="1">
        <v>1665000</v>
      </c>
      <c r="K288" s="1">
        <v>1915900.7</v>
      </c>
      <c r="L288" s="1">
        <v>205.42</v>
      </c>
      <c r="M288" s="1">
        <v>0</v>
      </c>
      <c r="N288" s="2">
        <f t="shared" si="4"/>
        <v>205.42</v>
      </c>
      <c r="O288" s="3">
        <v>1062981.55</v>
      </c>
    </row>
    <row r="289" spans="1:15" x14ac:dyDescent="0.3">
      <c r="A289" s="1" t="s">
        <v>84</v>
      </c>
      <c r="B289" s="1" t="s">
        <v>34</v>
      </c>
      <c r="C289" s="1" t="s">
        <v>99</v>
      </c>
      <c r="D289" s="1" t="s">
        <v>17</v>
      </c>
      <c r="E289" s="1" t="s">
        <v>93</v>
      </c>
      <c r="F289" s="1" t="s">
        <v>19</v>
      </c>
      <c r="G289" s="1" t="s">
        <v>20</v>
      </c>
      <c r="H289" s="1">
        <v>6.5</v>
      </c>
      <c r="I289" s="1">
        <v>65000</v>
      </c>
      <c r="J289" s="1">
        <v>422500</v>
      </c>
      <c r="K289" s="1">
        <v>495114.17</v>
      </c>
      <c r="L289" s="1">
        <v>4.4400000000000004</v>
      </c>
      <c r="M289" s="1">
        <v>0.23</v>
      </c>
      <c r="N289" s="2">
        <f t="shared" si="4"/>
        <v>4.21</v>
      </c>
      <c r="O289" s="3">
        <v>316100</v>
      </c>
    </row>
    <row r="290" spans="1:15" x14ac:dyDescent="0.3">
      <c r="A290" s="1" t="s">
        <v>84</v>
      </c>
      <c r="B290" s="1" t="s">
        <v>35</v>
      </c>
      <c r="C290" s="1" t="s">
        <v>99</v>
      </c>
      <c r="D290" s="1" t="s">
        <v>17</v>
      </c>
      <c r="E290" s="1" t="s">
        <v>93</v>
      </c>
      <c r="F290" s="1" t="s">
        <v>19</v>
      </c>
      <c r="G290" s="1" t="s">
        <v>20</v>
      </c>
      <c r="H290" s="1">
        <v>30000</v>
      </c>
      <c r="I290" s="1">
        <v>1</v>
      </c>
      <c r="J290" s="1">
        <v>30000</v>
      </c>
      <c r="K290" s="1">
        <v>30000</v>
      </c>
      <c r="L290" s="1">
        <v>12634.92</v>
      </c>
      <c r="M290" s="1">
        <v>1.84</v>
      </c>
      <c r="N290" s="2">
        <f t="shared" si="4"/>
        <v>12633.08</v>
      </c>
      <c r="O290" s="3">
        <v>12502.62</v>
      </c>
    </row>
    <row r="291" spans="1:15" x14ac:dyDescent="0.3">
      <c r="A291" s="1" t="s">
        <v>84</v>
      </c>
      <c r="B291" s="1" t="s">
        <v>91</v>
      </c>
      <c r="C291" s="1" t="s">
        <v>100</v>
      </c>
      <c r="D291" s="1" t="s">
        <v>17</v>
      </c>
      <c r="E291" s="1" t="s">
        <v>93</v>
      </c>
      <c r="F291" s="1" t="s">
        <v>19</v>
      </c>
      <c r="G291" s="1" t="s">
        <v>20</v>
      </c>
      <c r="H291" s="1">
        <v>0.1</v>
      </c>
      <c r="I291" s="1">
        <v>4000</v>
      </c>
      <c r="J291" s="1">
        <v>400</v>
      </c>
      <c r="K291" s="1">
        <v>0</v>
      </c>
      <c r="L291" s="1">
        <v>0</v>
      </c>
      <c r="M291" s="1">
        <v>0</v>
      </c>
      <c r="N291" s="2">
        <f t="shared" si="4"/>
        <v>0</v>
      </c>
      <c r="O291" s="3">
        <v>0</v>
      </c>
    </row>
    <row r="292" spans="1:15" x14ac:dyDescent="0.3">
      <c r="A292" s="1" t="s">
        <v>84</v>
      </c>
      <c r="B292" s="1" t="s">
        <v>29</v>
      </c>
      <c r="C292" s="1" t="s">
        <v>100</v>
      </c>
      <c r="D292" s="1" t="s">
        <v>17</v>
      </c>
      <c r="E292" s="1" t="s">
        <v>93</v>
      </c>
      <c r="F292" s="1" t="s">
        <v>19</v>
      </c>
      <c r="G292" s="1" t="s">
        <v>20</v>
      </c>
      <c r="H292" s="1">
        <v>71.5</v>
      </c>
      <c r="I292" s="1">
        <v>5000</v>
      </c>
      <c r="J292" s="1">
        <v>357500</v>
      </c>
      <c r="K292" s="1">
        <v>400435.04</v>
      </c>
      <c r="L292" s="1">
        <v>58.32</v>
      </c>
      <c r="M292" s="1">
        <v>3.61</v>
      </c>
      <c r="N292" s="2">
        <f t="shared" si="4"/>
        <v>54.71</v>
      </c>
      <c r="O292" s="3">
        <v>305526</v>
      </c>
    </row>
    <row r="293" spans="1:15" x14ac:dyDescent="0.3">
      <c r="A293" s="1" t="s">
        <v>84</v>
      </c>
      <c r="B293" s="1" t="s">
        <v>32</v>
      </c>
      <c r="C293" s="1" t="s">
        <v>100</v>
      </c>
      <c r="D293" s="1" t="s">
        <v>17</v>
      </c>
      <c r="E293" s="1" t="s">
        <v>93</v>
      </c>
      <c r="F293" s="1" t="s">
        <v>19</v>
      </c>
      <c r="G293" s="1" t="s">
        <v>20</v>
      </c>
      <c r="H293" s="1">
        <v>2000</v>
      </c>
      <c r="I293" s="1">
        <v>5000</v>
      </c>
      <c r="J293" s="1">
        <v>10000000</v>
      </c>
      <c r="K293" s="1">
        <v>10911920</v>
      </c>
      <c r="L293" s="1">
        <v>2502.4</v>
      </c>
      <c r="M293" s="1">
        <v>170.24</v>
      </c>
      <c r="N293" s="2">
        <f t="shared" si="4"/>
        <v>2332.16</v>
      </c>
      <c r="O293" s="3">
        <v>12645175.380000001</v>
      </c>
    </row>
    <row r="294" spans="1:15" x14ac:dyDescent="0.3">
      <c r="A294" s="1" t="s">
        <v>84</v>
      </c>
      <c r="B294" s="1" t="s">
        <v>33</v>
      </c>
      <c r="C294" s="1" t="s">
        <v>100</v>
      </c>
      <c r="D294" s="1" t="s">
        <v>17</v>
      </c>
      <c r="E294" s="1" t="s">
        <v>93</v>
      </c>
      <c r="F294" s="1" t="s">
        <v>19</v>
      </c>
      <c r="G294" s="1" t="s">
        <v>20</v>
      </c>
      <c r="H294" s="1">
        <v>370</v>
      </c>
      <c r="I294" s="1">
        <v>4500</v>
      </c>
      <c r="J294" s="1">
        <v>1665000</v>
      </c>
      <c r="K294" s="1">
        <v>1915900.7</v>
      </c>
      <c r="L294" s="1">
        <v>264.02999999999997</v>
      </c>
      <c r="M294" s="1">
        <v>0</v>
      </c>
      <c r="N294" s="2">
        <f t="shared" si="4"/>
        <v>264.02999999999997</v>
      </c>
      <c r="O294" s="3">
        <v>1366038.77</v>
      </c>
    </row>
    <row r="295" spans="1:15" x14ac:dyDescent="0.3">
      <c r="A295" s="1" t="s">
        <v>84</v>
      </c>
      <c r="B295" s="1" t="s">
        <v>34</v>
      </c>
      <c r="C295" s="1" t="s">
        <v>100</v>
      </c>
      <c r="D295" s="1" t="s">
        <v>17</v>
      </c>
      <c r="E295" s="1" t="s">
        <v>93</v>
      </c>
      <c r="F295" s="1" t="s">
        <v>19</v>
      </c>
      <c r="G295" s="1" t="s">
        <v>20</v>
      </c>
      <c r="H295" s="1">
        <v>6.5</v>
      </c>
      <c r="I295" s="1">
        <v>65000</v>
      </c>
      <c r="J295" s="1">
        <v>422500</v>
      </c>
      <c r="K295" s="1">
        <v>495114.17</v>
      </c>
      <c r="L295" s="1">
        <v>3.21</v>
      </c>
      <c r="M295" s="1">
        <v>0.22</v>
      </c>
      <c r="N295" s="2">
        <f t="shared" si="4"/>
        <v>2.9899999999999998</v>
      </c>
      <c r="O295" s="3">
        <v>222200</v>
      </c>
    </row>
    <row r="296" spans="1:15" x14ac:dyDescent="0.3">
      <c r="A296" s="1" t="s">
        <v>84</v>
      </c>
      <c r="B296" s="1" t="s">
        <v>35</v>
      </c>
      <c r="C296" s="1" t="s">
        <v>100</v>
      </c>
      <c r="D296" s="1" t="s">
        <v>17</v>
      </c>
      <c r="E296" s="1" t="s">
        <v>93</v>
      </c>
      <c r="F296" s="1" t="s">
        <v>19</v>
      </c>
      <c r="G296" s="1" t="s">
        <v>20</v>
      </c>
      <c r="H296" s="1">
        <v>30000</v>
      </c>
      <c r="I296" s="1">
        <v>1</v>
      </c>
      <c r="J296" s="1">
        <v>30000</v>
      </c>
      <c r="K296" s="1">
        <v>30000</v>
      </c>
      <c r="L296" s="1">
        <v>12536.46</v>
      </c>
      <c r="M296" s="1">
        <v>1.55</v>
      </c>
      <c r="N296" s="2">
        <f t="shared" si="4"/>
        <v>12534.91</v>
      </c>
      <c r="O296" s="3">
        <v>12100.36</v>
      </c>
    </row>
    <row r="297" spans="1:15" x14ac:dyDescent="0.3">
      <c r="A297" s="1" t="s">
        <v>84</v>
      </c>
      <c r="B297" s="1" t="s">
        <v>91</v>
      </c>
      <c r="C297" s="1" t="s">
        <v>101</v>
      </c>
      <c r="D297" s="1" t="s">
        <v>17</v>
      </c>
      <c r="E297" s="1" t="s">
        <v>93</v>
      </c>
      <c r="F297" s="1" t="s">
        <v>19</v>
      </c>
      <c r="G297" s="1" t="s">
        <v>20</v>
      </c>
      <c r="H297" s="1">
        <v>0.1</v>
      </c>
      <c r="I297" s="1">
        <v>4000</v>
      </c>
      <c r="J297" s="1">
        <v>400</v>
      </c>
      <c r="K297" s="1">
        <v>0</v>
      </c>
      <c r="L297" s="1">
        <v>0</v>
      </c>
      <c r="M297" s="1">
        <v>0</v>
      </c>
      <c r="N297" s="2">
        <f t="shared" si="4"/>
        <v>0</v>
      </c>
      <c r="O297" s="3">
        <v>0</v>
      </c>
    </row>
    <row r="298" spans="1:15" x14ac:dyDescent="0.3">
      <c r="A298" s="1" t="s">
        <v>84</v>
      </c>
      <c r="B298" s="1" t="s">
        <v>29</v>
      </c>
      <c r="C298" s="1" t="s">
        <v>101</v>
      </c>
      <c r="D298" s="1" t="s">
        <v>17</v>
      </c>
      <c r="E298" s="1" t="s">
        <v>93</v>
      </c>
      <c r="F298" s="1" t="s">
        <v>19</v>
      </c>
      <c r="G298" s="1" t="s">
        <v>20</v>
      </c>
      <c r="H298" s="1">
        <v>71.5</v>
      </c>
      <c r="I298" s="1">
        <v>5000</v>
      </c>
      <c r="J298" s="1">
        <v>357500</v>
      </c>
      <c r="K298" s="1">
        <v>400435.04</v>
      </c>
      <c r="L298" s="1">
        <v>143.9</v>
      </c>
      <c r="M298" s="1">
        <v>2.6</v>
      </c>
      <c r="N298" s="2">
        <f t="shared" si="4"/>
        <v>141.30000000000001</v>
      </c>
      <c r="O298" s="3">
        <v>766500.06</v>
      </c>
    </row>
    <row r="299" spans="1:15" x14ac:dyDescent="0.3">
      <c r="A299" s="1" t="s">
        <v>84</v>
      </c>
      <c r="B299" s="1" t="s">
        <v>32</v>
      </c>
      <c r="C299" s="1" t="s">
        <v>101</v>
      </c>
      <c r="D299" s="1" t="s">
        <v>17</v>
      </c>
      <c r="E299" s="1" t="s">
        <v>93</v>
      </c>
      <c r="F299" s="1" t="s">
        <v>19</v>
      </c>
      <c r="G299" s="1" t="s">
        <v>20</v>
      </c>
      <c r="H299" s="1">
        <v>2000</v>
      </c>
      <c r="I299" s="1">
        <v>5000</v>
      </c>
      <c r="J299" s="1">
        <v>10000000</v>
      </c>
      <c r="K299" s="1">
        <v>10911920</v>
      </c>
      <c r="L299" s="1">
        <v>2103.1999999999998</v>
      </c>
      <c r="M299" s="1">
        <v>149.74</v>
      </c>
      <c r="N299" s="2">
        <f t="shared" si="4"/>
        <v>1953.4599999999998</v>
      </c>
      <c r="O299" s="3">
        <v>10620045.050000001</v>
      </c>
    </row>
    <row r="300" spans="1:15" x14ac:dyDescent="0.3">
      <c r="A300" s="1" t="s">
        <v>84</v>
      </c>
      <c r="B300" s="1" t="s">
        <v>33</v>
      </c>
      <c r="C300" s="1" t="s">
        <v>101</v>
      </c>
      <c r="D300" s="1" t="s">
        <v>17</v>
      </c>
      <c r="E300" s="1" t="s">
        <v>93</v>
      </c>
      <c r="F300" s="1" t="s">
        <v>19</v>
      </c>
      <c r="G300" s="1" t="s">
        <v>20</v>
      </c>
      <c r="H300" s="1">
        <v>370</v>
      </c>
      <c r="I300" s="1">
        <v>4500</v>
      </c>
      <c r="J300" s="1">
        <v>1665000</v>
      </c>
      <c r="K300" s="1">
        <v>1915900.7</v>
      </c>
      <c r="L300" s="1">
        <v>329.31</v>
      </c>
      <c r="M300" s="1">
        <v>0</v>
      </c>
      <c r="N300" s="2">
        <f t="shared" si="4"/>
        <v>329.31</v>
      </c>
      <c r="O300" s="3">
        <v>1709279.24</v>
      </c>
    </row>
    <row r="301" spans="1:15" x14ac:dyDescent="0.3">
      <c r="A301" s="1" t="s">
        <v>84</v>
      </c>
      <c r="B301" s="1" t="s">
        <v>34</v>
      </c>
      <c r="C301" s="1" t="s">
        <v>101</v>
      </c>
      <c r="D301" s="1" t="s">
        <v>17</v>
      </c>
      <c r="E301" s="1" t="s">
        <v>93</v>
      </c>
      <c r="F301" s="1" t="s">
        <v>19</v>
      </c>
      <c r="G301" s="1" t="s">
        <v>20</v>
      </c>
      <c r="H301" s="1">
        <v>6.5</v>
      </c>
      <c r="I301" s="1">
        <v>65000</v>
      </c>
      <c r="J301" s="1">
        <v>422500</v>
      </c>
      <c r="K301" s="1">
        <v>495114.17</v>
      </c>
      <c r="L301" s="1">
        <v>10.87</v>
      </c>
      <c r="M301" s="1">
        <v>0.33</v>
      </c>
      <c r="N301" s="2">
        <f t="shared" si="4"/>
        <v>10.54</v>
      </c>
      <c r="O301" s="3">
        <v>768160</v>
      </c>
    </row>
    <row r="302" spans="1:15" x14ac:dyDescent="0.3">
      <c r="A302" s="1" t="s">
        <v>84</v>
      </c>
      <c r="B302" s="1" t="s">
        <v>35</v>
      </c>
      <c r="C302" s="1" t="s">
        <v>101</v>
      </c>
      <c r="D302" s="1" t="s">
        <v>17</v>
      </c>
      <c r="E302" s="1" t="s">
        <v>93</v>
      </c>
      <c r="F302" s="1" t="s">
        <v>19</v>
      </c>
      <c r="G302" s="1" t="s">
        <v>20</v>
      </c>
      <c r="H302" s="1">
        <v>30000</v>
      </c>
      <c r="I302" s="1">
        <v>1</v>
      </c>
      <c r="J302" s="1">
        <v>30000</v>
      </c>
      <c r="K302" s="1">
        <v>30000</v>
      </c>
      <c r="L302" s="1">
        <v>26583.25</v>
      </c>
      <c r="M302" s="1">
        <v>16.86</v>
      </c>
      <c r="N302" s="2">
        <f t="shared" si="4"/>
        <v>26566.39</v>
      </c>
      <c r="O302" s="3">
        <v>25145.38</v>
      </c>
    </row>
    <row r="303" spans="1:15" x14ac:dyDescent="0.3">
      <c r="A303" s="1" t="s">
        <v>84</v>
      </c>
      <c r="B303" s="1" t="s">
        <v>91</v>
      </c>
      <c r="C303" s="1" t="s">
        <v>102</v>
      </c>
      <c r="D303" s="1" t="s">
        <v>17</v>
      </c>
      <c r="E303" s="1" t="s">
        <v>93</v>
      </c>
      <c r="F303" s="1" t="s">
        <v>19</v>
      </c>
      <c r="G303" s="1" t="s">
        <v>20</v>
      </c>
      <c r="H303" s="1">
        <v>0.1</v>
      </c>
      <c r="I303" s="1">
        <v>4000</v>
      </c>
      <c r="J303" s="1">
        <v>400</v>
      </c>
      <c r="K303" s="1">
        <v>0</v>
      </c>
      <c r="L303" s="1">
        <v>0</v>
      </c>
      <c r="M303" s="1">
        <v>0</v>
      </c>
      <c r="N303" s="2">
        <f t="shared" si="4"/>
        <v>0</v>
      </c>
      <c r="O303" s="3">
        <v>0</v>
      </c>
    </row>
    <row r="304" spans="1:15" x14ac:dyDescent="0.3">
      <c r="A304" s="1" t="s">
        <v>84</v>
      </c>
      <c r="B304" s="1" t="s">
        <v>29</v>
      </c>
      <c r="C304" s="1" t="s">
        <v>102</v>
      </c>
      <c r="D304" s="1" t="s">
        <v>17</v>
      </c>
      <c r="E304" s="1" t="s">
        <v>93</v>
      </c>
      <c r="F304" s="1" t="s">
        <v>19</v>
      </c>
      <c r="G304" s="1" t="s">
        <v>20</v>
      </c>
      <c r="H304" s="1">
        <v>71.5</v>
      </c>
      <c r="I304" s="1">
        <v>5000</v>
      </c>
      <c r="J304" s="1">
        <v>357500</v>
      </c>
      <c r="K304" s="1">
        <v>400435.04</v>
      </c>
      <c r="L304" s="1">
        <v>45.27</v>
      </c>
      <c r="M304" s="1">
        <v>4.7699999999999996</v>
      </c>
      <c r="N304" s="2">
        <f t="shared" si="4"/>
        <v>40.5</v>
      </c>
      <c r="O304" s="3">
        <v>241745</v>
      </c>
    </row>
    <row r="305" spans="1:15" x14ac:dyDescent="0.3">
      <c r="A305" s="1" t="s">
        <v>84</v>
      </c>
      <c r="B305" s="1" t="s">
        <v>32</v>
      </c>
      <c r="C305" s="1" t="s">
        <v>102</v>
      </c>
      <c r="D305" s="1" t="s">
        <v>17</v>
      </c>
      <c r="E305" s="1" t="s">
        <v>93</v>
      </c>
      <c r="F305" s="1" t="s">
        <v>19</v>
      </c>
      <c r="G305" s="1" t="s">
        <v>20</v>
      </c>
      <c r="H305" s="1">
        <v>2000</v>
      </c>
      <c r="I305" s="1">
        <v>5000</v>
      </c>
      <c r="J305" s="1">
        <v>10000000</v>
      </c>
      <c r="K305" s="1">
        <v>10911920</v>
      </c>
      <c r="L305" s="1">
        <v>2057.56</v>
      </c>
      <c r="M305" s="1">
        <v>96.94</v>
      </c>
      <c r="N305" s="2">
        <f t="shared" si="4"/>
        <v>1960.62</v>
      </c>
      <c r="O305" s="3">
        <v>10755646.92</v>
      </c>
    </row>
    <row r="306" spans="1:15" x14ac:dyDescent="0.3">
      <c r="A306" s="1" t="s">
        <v>84</v>
      </c>
      <c r="B306" s="1" t="s">
        <v>33</v>
      </c>
      <c r="C306" s="1" t="s">
        <v>102</v>
      </c>
      <c r="D306" s="1" t="s">
        <v>17</v>
      </c>
      <c r="E306" s="1" t="s">
        <v>93</v>
      </c>
      <c r="F306" s="1" t="s">
        <v>19</v>
      </c>
      <c r="G306" s="1" t="s">
        <v>20</v>
      </c>
      <c r="H306" s="1">
        <v>370</v>
      </c>
      <c r="I306" s="1">
        <v>4500</v>
      </c>
      <c r="J306" s="1">
        <v>1665000</v>
      </c>
      <c r="K306" s="1">
        <v>1915900.7</v>
      </c>
      <c r="L306" s="1">
        <v>289.99</v>
      </c>
      <c r="M306" s="1">
        <v>0</v>
      </c>
      <c r="N306" s="2">
        <f t="shared" si="4"/>
        <v>289.99</v>
      </c>
      <c r="O306" s="3">
        <v>1502971.52</v>
      </c>
    </row>
    <row r="307" spans="1:15" x14ac:dyDescent="0.3">
      <c r="A307" s="1" t="s">
        <v>84</v>
      </c>
      <c r="B307" s="1" t="s">
        <v>34</v>
      </c>
      <c r="C307" s="1" t="s">
        <v>102</v>
      </c>
      <c r="D307" s="1" t="s">
        <v>17</v>
      </c>
      <c r="E307" s="1" t="s">
        <v>93</v>
      </c>
      <c r="F307" s="1" t="s">
        <v>19</v>
      </c>
      <c r="G307" s="1" t="s">
        <v>20</v>
      </c>
      <c r="H307" s="1">
        <v>6.5</v>
      </c>
      <c r="I307" s="1">
        <v>65000</v>
      </c>
      <c r="J307" s="1">
        <v>422500</v>
      </c>
      <c r="K307" s="1">
        <v>495114.17</v>
      </c>
      <c r="L307" s="1">
        <v>6.59</v>
      </c>
      <c r="M307" s="1">
        <v>0.1</v>
      </c>
      <c r="N307" s="2">
        <f t="shared" si="4"/>
        <v>6.49</v>
      </c>
      <c r="O307" s="3">
        <v>518360</v>
      </c>
    </row>
    <row r="308" spans="1:15" x14ac:dyDescent="0.3">
      <c r="A308" s="1" t="s">
        <v>84</v>
      </c>
      <c r="B308" s="1" t="s">
        <v>35</v>
      </c>
      <c r="C308" s="1" t="s">
        <v>102</v>
      </c>
      <c r="D308" s="1" t="s">
        <v>17</v>
      </c>
      <c r="E308" s="1" t="s">
        <v>93</v>
      </c>
      <c r="F308" s="1" t="s">
        <v>19</v>
      </c>
      <c r="G308" s="1" t="s">
        <v>20</v>
      </c>
      <c r="H308" s="1">
        <v>30000</v>
      </c>
      <c r="I308" s="1">
        <v>1</v>
      </c>
      <c r="J308" s="1">
        <v>30000</v>
      </c>
      <c r="K308" s="1">
        <v>30000</v>
      </c>
      <c r="L308" s="1">
        <v>17612.7</v>
      </c>
      <c r="M308" s="1">
        <v>2.52</v>
      </c>
      <c r="N308" s="2">
        <f t="shared" si="4"/>
        <v>17610.18</v>
      </c>
      <c r="O308" s="3">
        <v>17567.900000000001</v>
      </c>
    </row>
    <row r="309" spans="1:15" x14ac:dyDescent="0.3">
      <c r="A309" s="1" t="s">
        <v>103</v>
      </c>
      <c r="B309" s="1" t="s">
        <v>91</v>
      </c>
      <c r="C309" s="1" t="s">
        <v>104</v>
      </c>
      <c r="D309" s="1" t="s">
        <v>17</v>
      </c>
      <c r="E309" s="1" t="s">
        <v>105</v>
      </c>
      <c r="F309" s="1" t="s">
        <v>19</v>
      </c>
      <c r="G309" s="1" t="s">
        <v>20</v>
      </c>
      <c r="H309" s="1">
        <v>0.43</v>
      </c>
      <c r="I309" s="1">
        <v>4000</v>
      </c>
      <c r="J309" s="1">
        <v>1720</v>
      </c>
      <c r="K309" s="1">
        <v>0</v>
      </c>
      <c r="L309" s="1">
        <v>0</v>
      </c>
      <c r="M309" s="1">
        <v>0</v>
      </c>
      <c r="N309" s="2">
        <f t="shared" si="4"/>
        <v>0</v>
      </c>
      <c r="O309" s="3">
        <v>0</v>
      </c>
    </row>
    <row r="310" spans="1:15" x14ac:dyDescent="0.3">
      <c r="A310" s="1" t="s">
        <v>103</v>
      </c>
      <c r="B310" s="1" t="s">
        <v>29</v>
      </c>
      <c r="C310" s="1" t="s">
        <v>104</v>
      </c>
      <c r="D310" s="1" t="s">
        <v>17</v>
      </c>
      <c r="E310" s="1" t="s">
        <v>105</v>
      </c>
      <c r="F310" s="1" t="s">
        <v>19</v>
      </c>
      <c r="G310" s="1" t="s">
        <v>20</v>
      </c>
      <c r="H310" s="1">
        <v>35.03</v>
      </c>
      <c r="I310" s="1">
        <v>5000</v>
      </c>
      <c r="J310" s="1">
        <v>175150</v>
      </c>
      <c r="K310" s="1">
        <v>197846.64</v>
      </c>
      <c r="L310" s="1">
        <v>0</v>
      </c>
      <c r="M310" s="1">
        <v>0</v>
      </c>
      <c r="N310" s="2">
        <f t="shared" si="4"/>
        <v>0</v>
      </c>
      <c r="O310" s="3">
        <v>0</v>
      </c>
    </row>
    <row r="311" spans="1:15" x14ac:dyDescent="0.3">
      <c r="A311" s="1" t="s">
        <v>103</v>
      </c>
      <c r="B311" s="1" t="s">
        <v>32</v>
      </c>
      <c r="C311" s="1" t="s">
        <v>104</v>
      </c>
      <c r="D311" s="1" t="s">
        <v>17</v>
      </c>
      <c r="E311" s="1" t="s">
        <v>105</v>
      </c>
      <c r="F311" s="1" t="s">
        <v>19</v>
      </c>
      <c r="G311" s="1" t="s">
        <v>20</v>
      </c>
      <c r="H311" s="1">
        <v>687.52</v>
      </c>
      <c r="I311" s="1">
        <v>5000</v>
      </c>
      <c r="J311" s="1">
        <v>3437600</v>
      </c>
      <c r="K311" s="1">
        <v>3766420.19</v>
      </c>
      <c r="L311" s="1">
        <v>36.99</v>
      </c>
      <c r="M311" s="1">
        <v>0</v>
      </c>
      <c r="N311" s="2">
        <f t="shared" si="4"/>
        <v>36.99</v>
      </c>
      <c r="O311" s="3">
        <v>199315</v>
      </c>
    </row>
    <row r="312" spans="1:15" x14ac:dyDescent="0.3">
      <c r="A312" s="1" t="s">
        <v>103</v>
      </c>
      <c r="B312" s="1" t="s">
        <v>33</v>
      </c>
      <c r="C312" s="1" t="s">
        <v>104</v>
      </c>
      <c r="D312" s="1" t="s">
        <v>17</v>
      </c>
      <c r="E312" s="1" t="s">
        <v>105</v>
      </c>
      <c r="F312" s="1" t="s">
        <v>19</v>
      </c>
      <c r="G312" s="1" t="s">
        <v>20</v>
      </c>
      <c r="H312" s="1">
        <v>43.42</v>
      </c>
      <c r="I312" s="1">
        <v>4500</v>
      </c>
      <c r="J312" s="1">
        <v>195390</v>
      </c>
      <c r="K312" s="1">
        <v>218629.25</v>
      </c>
      <c r="L312" s="1">
        <v>0</v>
      </c>
      <c r="M312" s="1">
        <v>0</v>
      </c>
      <c r="N312" s="2">
        <f t="shared" si="4"/>
        <v>0</v>
      </c>
      <c r="O312" s="3">
        <v>0</v>
      </c>
    </row>
    <row r="313" spans="1:15" x14ac:dyDescent="0.3">
      <c r="A313" s="1" t="s">
        <v>103</v>
      </c>
      <c r="B313" s="1" t="s">
        <v>34</v>
      </c>
      <c r="C313" s="1" t="s">
        <v>104</v>
      </c>
      <c r="D313" s="1" t="s">
        <v>17</v>
      </c>
      <c r="E313" s="1" t="s">
        <v>105</v>
      </c>
      <c r="F313" s="1" t="s">
        <v>19</v>
      </c>
      <c r="G313" s="1" t="s">
        <v>20</v>
      </c>
      <c r="H313" s="1">
        <v>3.18</v>
      </c>
      <c r="I313" s="1">
        <v>65000</v>
      </c>
      <c r="J313" s="1">
        <v>206700</v>
      </c>
      <c r="K313" s="1">
        <v>247529.77</v>
      </c>
      <c r="L313" s="1">
        <v>0</v>
      </c>
      <c r="M313" s="1">
        <v>0</v>
      </c>
      <c r="N313" s="2">
        <f t="shared" si="4"/>
        <v>0</v>
      </c>
      <c r="O313" s="3">
        <v>0</v>
      </c>
    </row>
    <row r="314" spans="1:15" x14ac:dyDescent="0.3">
      <c r="A314" s="1" t="s">
        <v>103</v>
      </c>
      <c r="B314" s="1" t="s">
        <v>35</v>
      </c>
      <c r="C314" s="1" t="s">
        <v>104</v>
      </c>
      <c r="D314" s="1" t="s">
        <v>17</v>
      </c>
      <c r="E314" s="1" t="s">
        <v>105</v>
      </c>
      <c r="F314" s="1" t="s">
        <v>19</v>
      </c>
      <c r="G314" s="1" t="s">
        <v>20</v>
      </c>
      <c r="H314" s="1">
        <v>8684.41</v>
      </c>
      <c r="I314" s="1">
        <v>1</v>
      </c>
      <c r="J314" s="1">
        <v>8684.41</v>
      </c>
      <c r="K314" s="1">
        <v>8684.41</v>
      </c>
      <c r="L314" s="1">
        <v>48</v>
      </c>
      <c r="M314" s="1">
        <v>0</v>
      </c>
      <c r="N314" s="2">
        <f t="shared" si="4"/>
        <v>48</v>
      </c>
      <c r="O314" s="3">
        <v>48</v>
      </c>
    </row>
    <row r="315" spans="1:15" x14ac:dyDescent="0.3">
      <c r="A315" s="1" t="s">
        <v>103</v>
      </c>
      <c r="B315" s="1" t="s">
        <v>91</v>
      </c>
      <c r="C315" s="1" t="s">
        <v>106</v>
      </c>
      <c r="D315" s="1" t="s">
        <v>17</v>
      </c>
      <c r="E315" s="1" t="s">
        <v>105</v>
      </c>
      <c r="F315" s="1" t="s">
        <v>19</v>
      </c>
      <c r="G315" s="1" t="s">
        <v>20</v>
      </c>
      <c r="H315" s="1">
        <v>1.1299999999999999</v>
      </c>
      <c r="I315" s="1">
        <v>4000</v>
      </c>
      <c r="J315" s="1">
        <v>4520</v>
      </c>
      <c r="K315" s="1">
        <v>0</v>
      </c>
      <c r="L315" s="1">
        <v>0</v>
      </c>
      <c r="M315" s="1">
        <v>0</v>
      </c>
      <c r="N315" s="2">
        <f t="shared" si="4"/>
        <v>0</v>
      </c>
      <c r="O315" s="3">
        <v>0</v>
      </c>
    </row>
    <row r="316" spans="1:15" x14ac:dyDescent="0.3">
      <c r="A316" s="1" t="s">
        <v>103</v>
      </c>
      <c r="B316" s="1" t="s">
        <v>29</v>
      </c>
      <c r="C316" s="1" t="s">
        <v>106</v>
      </c>
      <c r="D316" s="1" t="s">
        <v>17</v>
      </c>
      <c r="E316" s="1" t="s">
        <v>105</v>
      </c>
      <c r="F316" s="1" t="s">
        <v>19</v>
      </c>
      <c r="G316" s="1" t="s">
        <v>20</v>
      </c>
      <c r="H316" s="1">
        <v>80.98</v>
      </c>
      <c r="I316" s="1">
        <v>5000</v>
      </c>
      <c r="J316" s="1">
        <v>404900</v>
      </c>
      <c r="K316" s="1">
        <v>457368.56</v>
      </c>
      <c r="L316" s="1">
        <v>28.4</v>
      </c>
      <c r="M316" s="1">
        <v>0</v>
      </c>
      <c r="N316" s="2">
        <f t="shared" si="4"/>
        <v>28.4</v>
      </c>
      <c r="O316" s="3">
        <v>162217.35999999999</v>
      </c>
    </row>
    <row r="317" spans="1:15" x14ac:dyDescent="0.3">
      <c r="A317" s="1" t="s">
        <v>103</v>
      </c>
      <c r="B317" s="1" t="s">
        <v>32</v>
      </c>
      <c r="C317" s="1" t="s">
        <v>106</v>
      </c>
      <c r="D317" s="1" t="s">
        <v>17</v>
      </c>
      <c r="E317" s="1" t="s">
        <v>105</v>
      </c>
      <c r="F317" s="1" t="s">
        <v>19</v>
      </c>
      <c r="G317" s="1" t="s">
        <v>20</v>
      </c>
      <c r="H317" s="1">
        <v>1383.75</v>
      </c>
      <c r="I317" s="1">
        <v>5000</v>
      </c>
      <c r="J317" s="1">
        <v>6918750</v>
      </c>
      <c r="K317" s="1">
        <v>7580556.1100000003</v>
      </c>
      <c r="L317" s="1">
        <v>1152.07</v>
      </c>
      <c r="M317" s="1">
        <v>20.100000000000001</v>
      </c>
      <c r="N317" s="2">
        <f t="shared" si="4"/>
        <v>1131.97</v>
      </c>
      <c r="O317" s="3">
        <v>6156742.4699999997</v>
      </c>
    </row>
    <row r="318" spans="1:15" x14ac:dyDescent="0.3">
      <c r="A318" s="1" t="s">
        <v>103</v>
      </c>
      <c r="B318" s="1" t="s">
        <v>33</v>
      </c>
      <c r="C318" s="1" t="s">
        <v>106</v>
      </c>
      <c r="D318" s="1" t="s">
        <v>17</v>
      </c>
      <c r="E318" s="1" t="s">
        <v>105</v>
      </c>
      <c r="F318" s="1" t="s">
        <v>19</v>
      </c>
      <c r="G318" s="1" t="s">
        <v>20</v>
      </c>
      <c r="H318" s="1">
        <v>106.08</v>
      </c>
      <c r="I318" s="1">
        <v>4500</v>
      </c>
      <c r="J318" s="1">
        <v>477360</v>
      </c>
      <c r="K318" s="1">
        <v>534136.14</v>
      </c>
      <c r="L318" s="1">
        <v>38.630000000000003</v>
      </c>
      <c r="M318" s="1">
        <v>0</v>
      </c>
      <c r="N318" s="2">
        <f t="shared" si="4"/>
        <v>38.630000000000003</v>
      </c>
      <c r="O318" s="3">
        <v>200844.25</v>
      </c>
    </row>
    <row r="319" spans="1:15" x14ac:dyDescent="0.3">
      <c r="A319" s="1" t="s">
        <v>103</v>
      </c>
      <c r="B319" s="1" t="s">
        <v>34</v>
      </c>
      <c r="C319" s="1" t="s">
        <v>106</v>
      </c>
      <c r="D319" s="1" t="s">
        <v>17</v>
      </c>
      <c r="E319" s="1" t="s">
        <v>105</v>
      </c>
      <c r="F319" s="1" t="s">
        <v>19</v>
      </c>
      <c r="G319" s="1" t="s">
        <v>20</v>
      </c>
      <c r="H319" s="1">
        <v>7.36</v>
      </c>
      <c r="I319" s="1">
        <v>65000</v>
      </c>
      <c r="J319" s="1">
        <v>478400</v>
      </c>
      <c r="K319" s="1">
        <v>572899.09</v>
      </c>
      <c r="L319" s="1">
        <v>2.5499999999999998</v>
      </c>
      <c r="M319" s="1">
        <v>0</v>
      </c>
      <c r="N319" s="2">
        <f t="shared" si="4"/>
        <v>2.5499999999999998</v>
      </c>
      <c r="O319" s="3">
        <v>187510</v>
      </c>
    </row>
    <row r="320" spans="1:15" x14ac:dyDescent="0.3">
      <c r="A320" s="1" t="s">
        <v>103</v>
      </c>
      <c r="B320" s="1" t="s">
        <v>35</v>
      </c>
      <c r="C320" s="1" t="s">
        <v>106</v>
      </c>
      <c r="D320" s="1" t="s">
        <v>17</v>
      </c>
      <c r="E320" s="1" t="s">
        <v>105</v>
      </c>
      <c r="F320" s="1" t="s">
        <v>19</v>
      </c>
      <c r="G320" s="1" t="s">
        <v>20</v>
      </c>
      <c r="H320" s="1">
        <v>19824.05</v>
      </c>
      <c r="I320" s="1">
        <v>1</v>
      </c>
      <c r="J320" s="1">
        <v>19824.05</v>
      </c>
      <c r="K320" s="1">
        <v>19824.05</v>
      </c>
      <c r="L320" s="1">
        <v>38037.99</v>
      </c>
      <c r="M320" s="1">
        <v>23.42</v>
      </c>
      <c r="N320" s="2">
        <f t="shared" si="4"/>
        <v>38014.57</v>
      </c>
      <c r="O320" s="3">
        <v>36898.410000000003</v>
      </c>
    </row>
    <row r="321" spans="1:15" x14ac:dyDescent="0.3">
      <c r="A321" s="1" t="s">
        <v>103</v>
      </c>
      <c r="B321" s="1" t="s">
        <v>91</v>
      </c>
      <c r="C321" s="1" t="s">
        <v>107</v>
      </c>
      <c r="D321" s="1" t="s">
        <v>17</v>
      </c>
      <c r="E321" s="1" t="s">
        <v>105</v>
      </c>
      <c r="F321" s="1" t="s">
        <v>19</v>
      </c>
      <c r="G321" s="1" t="s">
        <v>20</v>
      </c>
      <c r="H321" s="1">
        <v>2.1</v>
      </c>
      <c r="I321" s="1">
        <v>4000</v>
      </c>
      <c r="J321" s="1">
        <v>8400</v>
      </c>
      <c r="K321" s="1">
        <v>0</v>
      </c>
      <c r="L321" s="1">
        <v>0</v>
      </c>
      <c r="M321" s="1">
        <v>0</v>
      </c>
      <c r="N321" s="2">
        <f t="shared" si="4"/>
        <v>0</v>
      </c>
      <c r="O321" s="3">
        <v>0</v>
      </c>
    </row>
    <row r="322" spans="1:15" x14ac:dyDescent="0.3">
      <c r="A322" s="1" t="s">
        <v>103</v>
      </c>
      <c r="B322" s="1" t="s">
        <v>29</v>
      </c>
      <c r="C322" s="1" t="s">
        <v>107</v>
      </c>
      <c r="D322" s="1" t="s">
        <v>17</v>
      </c>
      <c r="E322" s="1" t="s">
        <v>105</v>
      </c>
      <c r="F322" s="1" t="s">
        <v>19</v>
      </c>
      <c r="G322" s="1" t="s">
        <v>20</v>
      </c>
      <c r="H322" s="1">
        <v>143.26</v>
      </c>
      <c r="I322" s="1">
        <v>5000</v>
      </c>
      <c r="J322" s="1">
        <v>716300</v>
      </c>
      <c r="K322" s="1">
        <v>809121.02</v>
      </c>
      <c r="L322" s="1">
        <v>44.59</v>
      </c>
      <c r="M322" s="1">
        <v>11.32</v>
      </c>
      <c r="N322" s="2">
        <f t="shared" si="4"/>
        <v>33.270000000000003</v>
      </c>
      <c r="O322" s="3">
        <v>191204.15</v>
      </c>
    </row>
    <row r="323" spans="1:15" x14ac:dyDescent="0.3">
      <c r="A323" s="1" t="s">
        <v>103</v>
      </c>
      <c r="B323" s="1" t="s">
        <v>32</v>
      </c>
      <c r="C323" s="1" t="s">
        <v>107</v>
      </c>
      <c r="D323" s="1" t="s">
        <v>17</v>
      </c>
      <c r="E323" s="1" t="s">
        <v>105</v>
      </c>
      <c r="F323" s="1" t="s">
        <v>19</v>
      </c>
      <c r="G323" s="1" t="s">
        <v>20</v>
      </c>
      <c r="H323" s="1">
        <v>2192.61</v>
      </c>
      <c r="I323" s="1">
        <v>5000</v>
      </c>
      <c r="J323" s="1">
        <v>10963050</v>
      </c>
      <c r="K323" s="1">
        <v>12011709.58</v>
      </c>
      <c r="L323" s="1">
        <v>1787.93</v>
      </c>
      <c r="M323" s="1">
        <v>106.86</v>
      </c>
      <c r="N323" s="2">
        <f t="shared" ref="N323:N386" si="5">+L323-M323</f>
        <v>1681.0700000000002</v>
      </c>
      <c r="O323" s="3">
        <v>9178340.3599999994</v>
      </c>
    </row>
    <row r="324" spans="1:15" x14ac:dyDescent="0.3">
      <c r="A324" s="1" t="s">
        <v>103</v>
      </c>
      <c r="B324" s="1" t="s">
        <v>33</v>
      </c>
      <c r="C324" s="1" t="s">
        <v>107</v>
      </c>
      <c r="D324" s="1" t="s">
        <v>17</v>
      </c>
      <c r="E324" s="1" t="s">
        <v>105</v>
      </c>
      <c r="F324" s="1" t="s">
        <v>19</v>
      </c>
      <c r="G324" s="1" t="s">
        <v>20</v>
      </c>
      <c r="H324" s="1">
        <v>186.97</v>
      </c>
      <c r="I324" s="1">
        <v>4500</v>
      </c>
      <c r="J324" s="1">
        <v>841365</v>
      </c>
      <c r="K324" s="1">
        <v>941435.08</v>
      </c>
      <c r="L324" s="1">
        <v>109.47</v>
      </c>
      <c r="M324" s="1">
        <v>0</v>
      </c>
      <c r="N324" s="2">
        <f t="shared" si="5"/>
        <v>109.47</v>
      </c>
      <c r="O324" s="3">
        <v>572642.12</v>
      </c>
    </row>
    <row r="325" spans="1:15" x14ac:dyDescent="0.3">
      <c r="A325" s="1" t="s">
        <v>103</v>
      </c>
      <c r="B325" s="1" t="s">
        <v>34</v>
      </c>
      <c r="C325" s="1" t="s">
        <v>107</v>
      </c>
      <c r="D325" s="1" t="s">
        <v>17</v>
      </c>
      <c r="E325" s="1" t="s">
        <v>105</v>
      </c>
      <c r="F325" s="1" t="s">
        <v>19</v>
      </c>
      <c r="G325" s="1" t="s">
        <v>20</v>
      </c>
      <c r="H325" s="1">
        <v>13.02</v>
      </c>
      <c r="I325" s="1">
        <v>65000</v>
      </c>
      <c r="J325" s="1">
        <v>846300</v>
      </c>
      <c r="K325" s="1">
        <v>1013470.94</v>
      </c>
      <c r="L325" s="1">
        <v>3.76</v>
      </c>
      <c r="M325" s="1">
        <v>0.59</v>
      </c>
      <c r="N325" s="2">
        <f t="shared" si="5"/>
        <v>3.17</v>
      </c>
      <c r="O325" s="3">
        <v>237880</v>
      </c>
    </row>
    <row r="326" spans="1:15" x14ac:dyDescent="0.3">
      <c r="A326" s="1" t="s">
        <v>103</v>
      </c>
      <c r="B326" s="1" t="s">
        <v>35</v>
      </c>
      <c r="C326" s="1" t="s">
        <v>107</v>
      </c>
      <c r="D326" s="1" t="s">
        <v>17</v>
      </c>
      <c r="E326" s="1" t="s">
        <v>105</v>
      </c>
      <c r="F326" s="1" t="s">
        <v>19</v>
      </c>
      <c r="G326" s="1" t="s">
        <v>20</v>
      </c>
      <c r="H326" s="1">
        <v>36001.199999999997</v>
      </c>
      <c r="I326" s="1">
        <v>1</v>
      </c>
      <c r="J326" s="1">
        <v>36001.199999999997</v>
      </c>
      <c r="K326" s="1">
        <v>36001.199999999997</v>
      </c>
      <c r="L326" s="1">
        <v>53223.8</v>
      </c>
      <c r="M326" s="1">
        <v>3.16</v>
      </c>
      <c r="N326" s="2">
        <f t="shared" si="5"/>
        <v>53220.639999999999</v>
      </c>
      <c r="O326" s="3">
        <v>53223.8</v>
      </c>
    </row>
    <row r="327" spans="1:15" x14ac:dyDescent="0.3">
      <c r="A327" s="1" t="s">
        <v>103</v>
      </c>
      <c r="B327" s="1" t="s">
        <v>91</v>
      </c>
      <c r="C327" s="1" t="s">
        <v>108</v>
      </c>
      <c r="D327" s="1" t="s">
        <v>60</v>
      </c>
      <c r="E327" s="1" t="s">
        <v>105</v>
      </c>
      <c r="F327" s="1" t="s">
        <v>19</v>
      </c>
      <c r="G327" s="1" t="s">
        <v>20</v>
      </c>
      <c r="H327" s="1">
        <v>1.34</v>
      </c>
      <c r="I327" s="1">
        <v>4000</v>
      </c>
      <c r="J327" s="1">
        <v>5360</v>
      </c>
      <c r="K327" s="1">
        <v>0</v>
      </c>
      <c r="L327" s="1">
        <v>0</v>
      </c>
      <c r="M327" s="1">
        <v>0</v>
      </c>
      <c r="N327" s="2">
        <f t="shared" si="5"/>
        <v>0</v>
      </c>
      <c r="O327" s="3">
        <v>0</v>
      </c>
    </row>
    <row r="328" spans="1:15" x14ac:dyDescent="0.3">
      <c r="A328" s="1" t="s">
        <v>103</v>
      </c>
      <c r="B328" s="1" t="s">
        <v>29</v>
      </c>
      <c r="C328" s="1" t="s">
        <v>108</v>
      </c>
      <c r="D328" s="1" t="s">
        <v>60</v>
      </c>
      <c r="E328" s="1" t="s">
        <v>105</v>
      </c>
      <c r="F328" s="1" t="s">
        <v>19</v>
      </c>
      <c r="G328" s="1" t="s">
        <v>20</v>
      </c>
      <c r="H328" s="1">
        <v>91.16</v>
      </c>
      <c r="I328" s="1">
        <v>5000</v>
      </c>
      <c r="J328" s="1">
        <v>455800</v>
      </c>
      <c r="K328" s="1">
        <v>514864.39</v>
      </c>
      <c r="L328" s="1">
        <v>47.67</v>
      </c>
      <c r="M328" s="1">
        <v>5.87</v>
      </c>
      <c r="N328" s="2">
        <f t="shared" si="5"/>
        <v>41.800000000000004</v>
      </c>
      <c r="O328" s="3">
        <v>240029.97</v>
      </c>
    </row>
    <row r="329" spans="1:15" x14ac:dyDescent="0.3">
      <c r="A329" s="1" t="s">
        <v>103</v>
      </c>
      <c r="B329" s="1" t="s">
        <v>32</v>
      </c>
      <c r="C329" s="1" t="s">
        <v>108</v>
      </c>
      <c r="D329" s="1" t="s">
        <v>60</v>
      </c>
      <c r="E329" s="1" t="s">
        <v>105</v>
      </c>
      <c r="F329" s="1" t="s">
        <v>19</v>
      </c>
      <c r="G329" s="1" t="s">
        <v>20</v>
      </c>
      <c r="H329" s="1">
        <v>1395.18</v>
      </c>
      <c r="I329" s="1">
        <v>5000</v>
      </c>
      <c r="J329" s="1">
        <v>6975900</v>
      </c>
      <c r="K329" s="1">
        <v>7643172.7400000002</v>
      </c>
      <c r="L329" s="1">
        <v>1465.03</v>
      </c>
      <c r="M329" s="1">
        <v>33.6</v>
      </c>
      <c r="N329" s="2">
        <f t="shared" si="5"/>
        <v>1431.43</v>
      </c>
      <c r="O329" s="3">
        <v>7876494.4800000004</v>
      </c>
    </row>
    <row r="330" spans="1:15" x14ac:dyDescent="0.3">
      <c r="A330" s="1" t="s">
        <v>103</v>
      </c>
      <c r="B330" s="1" t="s">
        <v>33</v>
      </c>
      <c r="C330" s="1" t="s">
        <v>108</v>
      </c>
      <c r="D330" s="1" t="s">
        <v>60</v>
      </c>
      <c r="E330" s="1" t="s">
        <v>105</v>
      </c>
      <c r="F330" s="1" t="s">
        <v>19</v>
      </c>
      <c r="G330" s="1" t="s">
        <v>20</v>
      </c>
      <c r="H330" s="1">
        <v>118.97</v>
      </c>
      <c r="I330" s="1">
        <v>4500</v>
      </c>
      <c r="J330" s="1">
        <v>535365</v>
      </c>
      <c r="K330" s="1">
        <v>599040.12</v>
      </c>
      <c r="L330" s="1">
        <v>75.61</v>
      </c>
      <c r="M330" s="1">
        <v>0</v>
      </c>
      <c r="N330" s="2">
        <f t="shared" si="5"/>
        <v>75.61</v>
      </c>
      <c r="O330" s="3">
        <v>394478.86</v>
      </c>
    </row>
    <row r="331" spans="1:15" x14ac:dyDescent="0.3">
      <c r="A331" s="1" t="s">
        <v>103</v>
      </c>
      <c r="B331" s="1" t="s">
        <v>34</v>
      </c>
      <c r="C331" s="1" t="s">
        <v>108</v>
      </c>
      <c r="D331" s="1" t="s">
        <v>60</v>
      </c>
      <c r="E331" s="1" t="s">
        <v>105</v>
      </c>
      <c r="F331" s="1" t="s">
        <v>19</v>
      </c>
      <c r="G331" s="1" t="s">
        <v>20</v>
      </c>
      <c r="H331" s="1">
        <v>8.2899999999999991</v>
      </c>
      <c r="I331" s="1">
        <v>65000</v>
      </c>
      <c r="J331" s="1">
        <v>538850</v>
      </c>
      <c r="K331" s="1">
        <v>645289.87</v>
      </c>
      <c r="L331" s="1">
        <v>3.64</v>
      </c>
      <c r="M331" s="1">
        <v>0.17</v>
      </c>
      <c r="N331" s="2">
        <f t="shared" si="5"/>
        <v>3.47</v>
      </c>
      <c r="O331" s="3">
        <v>246370</v>
      </c>
    </row>
    <row r="332" spans="1:15" x14ac:dyDescent="0.3">
      <c r="A332" s="1" t="s">
        <v>103</v>
      </c>
      <c r="B332" s="1" t="s">
        <v>35</v>
      </c>
      <c r="C332" s="1" t="s">
        <v>108</v>
      </c>
      <c r="D332" s="1" t="s">
        <v>60</v>
      </c>
      <c r="E332" s="1" t="s">
        <v>105</v>
      </c>
      <c r="F332" s="1" t="s">
        <v>19</v>
      </c>
      <c r="G332" s="1" t="s">
        <v>20</v>
      </c>
      <c r="H332" s="1">
        <v>22907.98</v>
      </c>
      <c r="I332" s="1">
        <v>1</v>
      </c>
      <c r="J332" s="1">
        <v>22907.98</v>
      </c>
      <c r="K332" s="1">
        <v>22907.98</v>
      </c>
      <c r="L332" s="1">
        <v>118891.44</v>
      </c>
      <c r="M332" s="1">
        <v>0.49</v>
      </c>
      <c r="N332" s="2">
        <f t="shared" si="5"/>
        <v>118890.95</v>
      </c>
      <c r="O332" s="3">
        <v>118741.44</v>
      </c>
    </row>
    <row r="333" spans="1:15" x14ac:dyDescent="0.3">
      <c r="A333" s="1" t="s">
        <v>103</v>
      </c>
      <c r="B333" s="1" t="s">
        <v>91</v>
      </c>
      <c r="C333" s="1" t="s">
        <v>109</v>
      </c>
      <c r="D333" s="1" t="s">
        <v>60</v>
      </c>
      <c r="E333" s="1" t="s">
        <v>105</v>
      </c>
      <c r="F333" s="1" t="s">
        <v>19</v>
      </c>
      <c r="G333" s="1" t="s">
        <v>20</v>
      </c>
      <c r="H333" s="1">
        <v>1.06</v>
      </c>
      <c r="I333" s="1">
        <v>4000</v>
      </c>
      <c r="J333" s="1">
        <v>4240</v>
      </c>
      <c r="K333" s="1">
        <v>0</v>
      </c>
      <c r="L333" s="1">
        <v>0</v>
      </c>
      <c r="M333" s="1">
        <v>0</v>
      </c>
      <c r="N333" s="2">
        <f t="shared" si="5"/>
        <v>0</v>
      </c>
      <c r="O333" s="3">
        <v>0</v>
      </c>
    </row>
    <row r="334" spans="1:15" x14ac:dyDescent="0.3">
      <c r="A334" s="1" t="s">
        <v>103</v>
      </c>
      <c r="B334" s="1" t="s">
        <v>29</v>
      </c>
      <c r="C334" s="1" t="s">
        <v>109</v>
      </c>
      <c r="D334" s="1" t="s">
        <v>60</v>
      </c>
      <c r="E334" s="1" t="s">
        <v>105</v>
      </c>
      <c r="F334" s="1" t="s">
        <v>19</v>
      </c>
      <c r="G334" s="1" t="s">
        <v>20</v>
      </c>
      <c r="H334" s="1">
        <v>68.87</v>
      </c>
      <c r="I334" s="1">
        <v>5000</v>
      </c>
      <c r="J334" s="1">
        <v>344350</v>
      </c>
      <c r="K334" s="1">
        <v>388972.25</v>
      </c>
      <c r="L334" s="1">
        <v>12.19</v>
      </c>
      <c r="M334" s="1">
        <v>0</v>
      </c>
      <c r="N334" s="2">
        <f t="shared" si="5"/>
        <v>12.19</v>
      </c>
      <c r="O334" s="3">
        <v>75188</v>
      </c>
    </row>
    <row r="335" spans="1:15" x14ac:dyDescent="0.3">
      <c r="A335" s="1" t="s">
        <v>103</v>
      </c>
      <c r="B335" s="1" t="s">
        <v>32</v>
      </c>
      <c r="C335" s="1" t="s">
        <v>109</v>
      </c>
      <c r="D335" s="1" t="s">
        <v>60</v>
      </c>
      <c r="E335" s="1" t="s">
        <v>105</v>
      </c>
      <c r="F335" s="1" t="s">
        <v>19</v>
      </c>
      <c r="G335" s="1" t="s">
        <v>20</v>
      </c>
      <c r="H335" s="1">
        <v>957.71</v>
      </c>
      <c r="I335" s="1">
        <v>5000</v>
      </c>
      <c r="J335" s="1">
        <v>4788550</v>
      </c>
      <c r="K335" s="1">
        <v>5246593.96</v>
      </c>
      <c r="L335" s="1">
        <v>528.58000000000004</v>
      </c>
      <c r="M335" s="1">
        <v>4.2</v>
      </c>
      <c r="N335" s="2">
        <f t="shared" si="5"/>
        <v>524.38</v>
      </c>
      <c r="O335" s="3">
        <v>2952572.75</v>
      </c>
    </row>
    <row r="336" spans="1:15" x14ac:dyDescent="0.3">
      <c r="A336" s="1" t="s">
        <v>103</v>
      </c>
      <c r="B336" s="1" t="s">
        <v>33</v>
      </c>
      <c r="C336" s="1" t="s">
        <v>109</v>
      </c>
      <c r="D336" s="1" t="s">
        <v>60</v>
      </c>
      <c r="E336" s="1" t="s">
        <v>105</v>
      </c>
      <c r="F336" s="1" t="s">
        <v>19</v>
      </c>
      <c r="G336" s="1" t="s">
        <v>20</v>
      </c>
      <c r="H336" s="1">
        <v>91.34</v>
      </c>
      <c r="I336" s="1">
        <v>4500</v>
      </c>
      <c r="J336" s="1">
        <v>411030</v>
      </c>
      <c r="K336" s="1">
        <v>459916.99</v>
      </c>
      <c r="L336" s="1">
        <v>52.12</v>
      </c>
      <c r="M336" s="1">
        <v>0</v>
      </c>
      <c r="N336" s="2">
        <f t="shared" si="5"/>
        <v>52.12</v>
      </c>
      <c r="O336" s="3">
        <v>273328.65000000002</v>
      </c>
    </row>
    <row r="337" spans="1:15" x14ac:dyDescent="0.3">
      <c r="A337" s="1" t="s">
        <v>103</v>
      </c>
      <c r="B337" s="1" t="s">
        <v>34</v>
      </c>
      <c r="C337" s="1" t="s">
        <v>109</v>
      </c>
      <c r="D337" s="1" t="s">
        <v>60</v>
      </c>
      <c r="E337" s="1" t="s">
        <v>105</v>
      </c>
      <c r="F337" s="1" t="s">
        <v>19</v>
      </c>
      <c r="G337" s="1" t="s">
        <v>20</v>
      </c>
      <c r="H337" s="1">
        <v>6.26</v>
      </c>
      <c r="I337" s="1">
        <v>65000</v>
      </c>
      <c r="J337" s="1">
        <v>406900</v>
      </c>
      <c r="K337" s="1">
        <v>487275.58</v>
      </c>
      <c r="L337" s="1">
        <v>0.82</v>
      </c>
      <c r="M337" s="1">
        <v>0</v>
      </c>
      <c r="N337" s="2">
        <f t="shared" si="5"/>
        <v>0.82</v>
      </c>
      <c r="O337" s="3">
        <v>62420</v>
      </c>
    </row>
    <row r="338" spans="1:15" x14ac:dyDescent="0.3">
      <c r="A338" s="1" t="s">
        <v>103</v>
      </c>
      <c r="B338" s="1" t="s">
        <v>35</v>
      </c>
      <c r="C338" s="1" t="s">
        <v>109</v>
      </c>
      <c r="D338" s="1" t="s">
        <v>60</v>
      </c>
      <c r="E338" s="1" t="s">
        <v>105</v>
      </c>
      <c r="F338" s="1" t="s">
        <v>19</v>
      </c>
      <c r="G338" s="1" t="s">
        <v>20</v>
      </c>
      <c r="H338" s="1">
        <v>17381.990000000002</v>
      </c>
      <c r="I338" s="1">
        <v>1</v>
      </c>
      <c r="J338" s="1">
        <v>17381.990000000002</v>
      </c>
      <c r="K338" s="1">
        <v>17381.990000000002</v>
      </c>
      <c r="L338" s="1">
        <v>3326.25</v>
      </c>
      <c r="M338" s="1">
        <v>0</v>
      </c>
      <c r="N338" s="2">
        <f t="shared" si="5"/>
        <v>3326.25</v>
      </c>
      <c r="O338" s="3">
        <v>3326.25</v>
      </c>
    </row>
    <row r="339" spans="1:15" x14ac:dyDescent="0.3">
      <c r="A339" s="1" t="s">
        <v>103</v>
      </c>
      <c r="B339" s="1" t="s">
        <v>91</v>
      </c>
      <c r="C339" s="1" t="s">
        <v>110</v>
      </c>
      <c r="D339" s="1" t="s">
        <v>60</v>
      </c>
      <c r="E339" s="1" t="s">
        <v>105</v>
      </c>
      <c r="F339" s="1" t="s">
        <v>19</v>
      </c>
      <c r="G339" s="1" t="s">
        <v>20</v>
      </c>
      <c r="H339" s="1">
        <v>1.06</v>
      </c>
      <c r="I339" s="1">
        <v>4000</v>
      </c>
      <c r="J339" s="1">
        <v>4240</v>
      </c>
      <c r="K339" s="1">
        <v>0</v>
      </c>
      <c r="L339" s="1">
        <v>0</v>
      </c>
      <c r="M339" s="1">
        <v>0</v>
      </c>
      <c r="N339" s="2">
        <f t="shared" si="5"/>
        <v>0</v>
      </c>
      <c r="O339" s="3">
        <v>0</v>
      </c>
    </row>
    <row r="340" spans="1:15" x14ac:dyDescent="0.3">
      <c r="A340" s="1" t="s">
        <v>103</v>
      </c>
      <c r="B340" s="1" t="s">
        <v>29</v>
      </c>
      <c r="C340" s="1" t="s">
        <v>110</v>
      </c>
      <c r="D340" s="1" t="s">
        <v>60</v>
      </c>
      <c r="E340" s="1" t="s">
        <v>105</v>
      </c>
      <c r="F340" s="1" t="s">
        <v>19</v>
      </c>
      <c r="G340" s="1" t="s">
        <v>20</v>
      </c>
      <c r="H340" s="1">
        <v>68.87</v>
      </c>
      <c r="I340" s="1">
        <v>5000</v>
      </c>
      <c r="J340" s="1">
        <v>344350</v>
      </c>
      <c r="K340" s="1">
        <v>388972.25</v>
      </c>
      <c r="L340" s="1">
        <v>14.41</v>
      </c>
      <c r="M340" s="1">
        <v>0</v>
      </c>
      <c r="N340" s="2">
        <f t="shared" si="5"/>
        <v>14.41</v>
      </c>
      <c r="O340" s="3">
        <v>82355</v>
      </c>
    </row>
    <row r="341" spans="1:15" x14ac:dyDescent="0.3">
      <c r="A341" s="1" t="s">
        <v>103</v>
      </c>
      <c r="B341" s="1" t="s">
        <v>32</v>
      </c>
      <c r="C341" s="1" t="s">
        <v>110</v>
      </c>
      <c r="D341" s="1" t="s">
        <v>60</v>
      </c>
      <c r="E341" s="1" t="s">
        <v>105</v>
      </c>
      <c r="F341" s="1" t="s">
        <v>19</v>
      </c>
      <c r="G341" s="1" t="s">
        <v>20</v>
      </c>
      <c r="H341" s="1">
        <v>957.71</v>
      </c>
      <c r="I341" s="1">
        <v>5000</v>
      </c>
      <c r="J341" s="1">
        <v>4788550</v>
      </c>
      <c r="K341" s="1">
        <v>5246593.96</v>
      </c>
      <c r="L341" s="1">
        <v>656.09</v>
      </c>
      <c r="M341" s="1">
        <v>9.6999999999999993</v>
      </c>
      <c r="N341" s="2">
        <f t="shared" si="5"/>
        <v>646.39</v>
      </c>
      <c r="O341" s="3">
        <v>3553559.07</v>
      </c>
    </row>
    <row r="342" spans="1:15" x14ac:dyDescent="0.3">
      <c r="A342" s="1" t="s">
        <v>103</v>
      </c>
      <c r="B342" s="1" t="s">
        <v>33</v>
      </c>
      <c r="C342" s="1" t="s">
        <v>110</v>
      </c>
      <c r="D342" s="1" t="s">
        <v>60</v>
      </c>
      <c r="E342" s="1" t="s">
        <v>105</v>
      </c>
      <c r="F342" s="1" t="s">
        <v>19</v>
      </c>
      <c r="G342" s="1" t="s">
        <v>20</v>
      </c>
      <c r="H342" s="1">
        <v>91.34</v>
      </c>
      <c r="I342" s="1">
        <v>4500</v>
      </c>
      <c r="J342" s="1">
        <v>411030</v>
      </c>
      <c r="K342" s="1">
        <v>459916.99</v>
      </c>
      <c r="L342" s="1">
        <v>108.81</v>
      </c>
      <c r="M342" s="1">
        <v>0</v>
      </c>
      <c r="N342" s="2">
        <f t="shared" si="5"/>
        <v>108.81</v>
      </c>
      <c r="O342" s="3">
        <v>567456</v>
      </c>
    </row>
    <row r="343" spans="1:15" x14ac:dyDescent="0.3">
      <c r="A343" s="1" t="s">
        <v>103</v>
      </c>
      <c r="B343" s="1" t="s">
        <v>34</v>
      </c>
      <c r="C343" s="1" t="s">
        <v>110</v>
      </c>
      <c r="D343" s="1" t="s">
        <v>60</v>
      </c>
      <c r="E343" s="1" t="s">
        <v>105</v>
      </c>
      <c r="F343" s="1" t="s">
        <v>19</v>
      </c>
      <c r="G343" s="1" t="s">
        <v>20</v>
      </c>
      <c r="H343" s="1">
        <v>6.26</v>
      </c>
      <c r="I343" s="1">
        <v>65000</v>
      </c>
      <c r="J343" s="1">
        <v>406900</v>
      </c>
      <c r="K343" s="1">
        <v>487275.58</v>
      </c>
      <c r="L343" s="1">
        <v>2.08</v>
      </c>
      <c r="M343" s="1">
        <v>0</v>
      </c>
      <c r="N343" s="2">
        <f t="shared" si="5"/>
        <v>2.08</v>
      </c>
      <c r="O343" s="3">
        <v>147680</v>
      </c>
    </row>
    <row r="344" spans="1:15" x14ac:dyDescent="0.3">
      <c r="A344" s="1" t="s">
        <v>103</v>
      </c>
      <c r="B344" s="1" t="s">
        <v>35</v>
      </c>
      <c r="C344" s="1" t="s">
        <v>110</v>
      </c>
      <c r="D344" s="1" t="s">
        <v>60</v>
      </c>
      <c r="E344" s="1" t="s">
        <v>105</v>
      </c>
      <c r="F344" s="1" t="s">
        <v>19</v>
      </c>
      <c r="G344" s="1" t="s">
        <v>20</v>
      </c>
      <c r="H344" s="1">
        <v>17381.990000000002</v>
      </c>
      <c r="I344" s="1">
        <v>1</v>
      </c>
      <c r="J344" s="1">
        <v>17381.990000000002</v>
      </c>
      <c r="K344" s="1">
        <v>17381.990000000002</v>
      </c>
      <c r="L344" s="1">
        <v>4113.6000000000004</v>
      </c>
      <c r="M344" s="1">
        <v>0</v>
      </c>
      <c r="N344" s="2">
        <f t="shared" si="5"/>
        <v>4113.6000000000004</v>
      </c>
      <c r="O344" s="3">
        <v>4113.6000000000004</v>
      </c>
    </row>
    <row r="345" spans="1:15" x14ac:dyDescent="0.3">
      <c r="A345" s="1" t="s">
        <v>103</v>
      </c>
      <c r="B345" s="1" t="s">
        <v>91</v>
      </c>
      <c r="C345" s="1" t="s">
        <v>111</v>
      </c>
      <c r="D345" s="1" t="s">
        <v>17</v>
      </c>
      <c r="E345" s="1" t="s">
        <v>105</v>
      </c>
      <c r="F345" s="1" t="s">
        <v>19</v>
      </c>
      <c r="G345" s="1" t="s">
        <v>20</v>
      </c>
      <c r="H345" s="1">
        <v>2.1</v>
      </c>
      <c r="I345" s="1">
        <v>4000</v>
      </c>
      <c r="J345" s="1">
        <v>8400</v>
      </c>
      <c r="K345" s="1">
        <v>0</v>
      </c>
      <c r="L345" s="1">
        <v>0</v>
      </c>
      <c r="M345" s="1">
        <v>0</v>
      </c>
      <c r="N345" s="2">
        <f t="shared" si="5"/>
        <v>0</v>
      </c>
      <c r="O345" s="3">
        <v>0</v>
      </c>
    </row>
    <row r="346" spans="1:15" x14ac:dyDescent="0.3">
      <c r="A346" s="1" t="s">
        <v>103</v>
      </c>
      <c r="B346" s="1" t="s">
        <v>29</v>
      </c>
      <c r="C346" s="1" t="s">
        <v>111</v>
      </c>
      <c r="D346" s="1" t="s">
        <v>17</v>
      </c>
      <c r="E346" s="1" t="s">
        <v>105</v>
      </c>
      <c r="F346" s="1" t="s">
        <v>19</v>
      </c>
      <c r="G346" s="1" t="s">
        <v>20</v>
      </c>
      <c r="H346" s="1">
        <v>143.26</v>
      </c>
      <c r="I346" s="1">
        <v>5000</v>
      </c>
      <c r="J346" s="1">
        <v>716300</v>
      </c>
      <c r="K346" s="1">
        <v>809121.02</v>
      </c>
      <c r="L346" s="1">
        <v>62.24</v>
      </c>
      <c r="M346" s="1">
        <v>0</v>
      </c>
      <c r="N346" s="2">
        <f t="shared" si="5"/>
        <v>62.24</v>
      </c>
      <c r="O346" s="3">
        <v>348958.49</v>
      </c>
    </row>
    <row r="347" spans="1:15" x14ac:dyDescent="0.3">
      <c r="A347" s="1" t="s">
        <v>103</v>
      </c>
      <c r="B347" s="1" t="s">
        <v>32</v>
      </c>
      <c r="C347" s="1" t="s">
        <v>111</v>
      </c>
      <c r="D347" s="1" t="s">
        <v>17</v>
      </c>
      <c r="E347" s="1" t="s">
        <v>105</v>
      </c>
      <c r="F347" s="1" t="s">
        <v>19</v>
      </c>
      <c r="G347" s="1" t="s">
        <v>20</v>
      </c>
      <c r="H347" s="1">
        <v>2192.61</v>
      </c>
      <c r="I347" s="1">
        <v>5000</v>
      </c>
      <c r="J347" s="1">
        <v>10963050</v>
      </c>
      <c r="K347" s="1">
        <v>12011709.58</v>
      </c>
      <c r="L347" s="1">
        <v>1714.25</v>
      </c>
      <c r="M347" s="1">
        <v>38.31</v>
      </c>
      <c r="N347" s="2">
        <f t="shared" si="5"/>
        <v>1675.94</v>
      </c>
      <c r="O347" s="3">
        <v>9141149.3599999994</v>
      </c>
    </row>
    <row r="348" spans="1:15" x14ac:dyDescent="0.3">
      <c r="A348" s="1" t="s">
        <v>103</v>
      </c>
      <c r="B348" s="1" t="s">
        <v>33</v>
      </c>
      <c r="C348" s="1" t="s">
        <v>111</v>
      </c>
      <c r="D348" s="1" t="s">
        <v>17</v>
      </c>
      <c r="E348" s="1" t="s">
        <v>105</v>
      </c>
      <c r="F348" s="1" t="s">
        <v>19</v>
      </c>
      <c r="G348" s="1" t="s">
        <v>20</v>
      </c>
      <c r="H348" s="1">
        <v>186.97</v>
      </c>
      <c r="I348" s="1">
        <v>4500</v>
      </c>
      <c r="J348" s="1">
        <v>841365</v>
      </c>
      <c r="K348" s="1">
        <v>941435.08</v>
      </c>
      <c r="L348" s="1">
        <v>63.39</v>
      </c>
      <c r="M348" s="1">
        <v>0</v>
      </c>
      <c r="N348" s="2">
        <f t="shared" si="5"/>
        <v>63.39</v>
      </c>
      <c r="O348" s="3">
        <v>331546.2</v>
      </c>
    </row>
    <row r="349" spans="1:15" x14ac:dyDescent="0.3">
      <c r="A349" s="1" t="s">
        <v>103</v>
      </c>
      <c r="B349" s="1" t="s">
        <v>34</v>
      </c>
      <c r="C349" s="1" t="s">
        <v>111</v>
      </c>
      <c r="D349" s="1" t="s">
        <v>17</v>
      </c>
      <c r="E349" s="1" t="s">
        <v>105</v>
      </c>
      <c r="F349" s="1" t="s">
        <v>19</v>
      </c>
      <c r="G349" s="1" t="s">
        <v>20</v>
      </c>
      <c r="H349" s="1">
        <v>13.02</v>
      </c>
      <c r="I349" s="1">
        <v>65000</v>
      </c>
      <c r="J349" s="1">
        <v>846300</v>
      </c>
      <c r="K349" s="1">
        <v>1013470.94</v>
      </c>
      <c r="L349" s="1">
        <v>5.18</v>
      </c>
      <c r="M349" s="1">
        <v>0</v>
      </c>
      <c r="N349" s="2">
        <f t="shared" si="5"/>
        <v>5.18</v>
      </c>
      <c r="O349" s="3">
        <v>371650</v>
      </c>
    </row>
    <row r="350" spans="1:15" x14ac:dyDescent="0.3">
      <c r="A350" s="1" t="s">
        <v>103</v>
      </c>
      <c r="B350" s="1" t="s">
        <v>35</v>
      </c>
      <c r="C350" s="1" t="s">
        <v>111</v>
      </c>
      <c r="D350" s="1" t="s">
        <v>17</v>
      </c>
      <c r="E350" s="1" t="s">
        <v>105</v>
      </c>
      <c r="F350" s="1" t="s">
        <v>19</v>
      </c>
      <c r="G350" s="1" t="s">
        <v>20</v>
      </c>
      <c r="H350" s="1">
        <v>36001.199999999997</v>
      </c>
      <c r="I350" s="1">
        <v>1</v>
      </c>
      <c r="J350" s="1">
        <v>36001.199999999997</v>
      </c>
      <c r="K350" s="1">
        <v>36001.199999999997</v>
      </c>
      <c r="L350" s="1">
        <v>29162.63</v>
      </c>
      <c r="M350" s="1">
        <v>7.04</v>
      </c>
      <c r="N350" s="2">
        <f t="shared" si="5"/>
        <v>29155.59</v>
      </c>
      <c r="O350" s="3">
        <v>28980.63</v>
      </c>
    </row>
    <row r="351" spans="1:15" x14ac:dyDescent="0.3">
      <c r="A351" s="1" t="s">
        <v>103</v>
      </c>
      <c r="B351" s="1" t="s">
        <v>91</v>
      </c>
      <c r="C351" s="1" t="s">
        <v>112</v>
      </c>
      <c r="D351" s="1" t="s">
        <v>60</v>
      </c>
      <c r="E351" s="1" t="s">
        <v>105</v>
      </c>
      <c r="F351" s="1" t="s">
        <v>19</v>
      </c>
      <c r="G351" s="1" t="s">
        <v>20</v>
      </c>
      <c r="H351" s="1">
        <v>1.34</v>
      </c>
      <c r="I351" s="1">
        <v>4000</v>
      </c>
      <c r="J351" s="1">
        <v>5360</v>
      </c>
      <c r="K351" s="1">
        <v>0</v>
      </c>
      <c r="L351" s="1">
        <v>0</v>
      </c>
      <c r="M351" s="1">
        <v>0</v>
      </c>
      <c r="N351" s="2">
        <f t="shared" si="5"/>
        <v>0</v>
      </c>
      <c r="O351" s="3">
        <v>0</v>
      </c>
    </row>
    <row r="352" spans="1:15" x14ac:dyDescent="0.3">
      <c r="A352" s="1" t="s">
        <v>103</v>
      </c>
      <c r="B352" s="1" t="s">
        <v>29</v>
      </c>
      <c r="C352" s="1" t="s">
        <v>112</v>
      </c>
      <c r="D352" s="1" t="s">
        <v>60</v>
      </c>
      <c r="E352" s="1" t="s">
        <v>105</v>
      </c>
      <c r="F352" s="1" t="s">
        <v>19</v>
      </c>
      <c r="G352" s="1" t="s">
        <v>20</v>
      </c>
      <c r="H352" s="1">
        <v>91.16</v>
      </c>
      <c r="I352" s="1">
        <v>5000</v>
      </c>
      <c r="J352" s="1">
        <v>455800</v>
      </c>
      <c r="K352" s="1">
        <v>514864.39</v>
      </c>
      <c r="L352" s="1">
        <v>32.68</v>
      </c>
      <c r="M352" s="1">
        <v>0</v>
      </c>
      <c r="N352" s="2">
        <f t="shared" si="5"/>
        <v>32.68</v>
      </c>
      <c r="O352" s="3">
        <v>182057</v>
      </c>
    </row>
    <row r="353" spans="1:15" x14ac:dyDescent="0.3">
      <c r="A353" s="1" t="s">
        <v>103</v>
      </c>
      <c r="B353" s="1" t="s">
        <v>32</v>
      </c>
      <c r="C353" s="1" t="s">
        <v>112</v>
      </c>
      <c r="D353" s="1" t="s">
        <v>60</v>
      </c>
      <c r="E353" s="1" t="s">
        <v>105</v>
      </c>
      <c r="F353" s="1" t="s">
        <v>19</v>
      </c>
      <c r="G353" s="1" t="s">
        <v>20</v>
      </c>
      <c r="H353" s="1">
        <v>1395.18</v>
      </c>
      <c r="I353" s="1">
        <v>5000</v>
      </c>
      <c r="J353" s="1">
        <v>6975900</v>
      </c>
      <c r="K353" s="1">
        <v>7643172.7400000002</v>
      </c>
      <c r="L353" s="1">
        <v>1307.04</v>
      </c>
      <c r="M353" s="1">
        <v>64.23</v>
      </c>
      <c r="N353" s="2">
        <f t="shared" si="5"/>
        <v>1242.81</v>
      </c>
      <c r="O353" s="3">
        <v>6750277.8700000001</v>
      </c>
    </row>
    <row r="354" spans="1:15" x14ac:dyDescent="0.3">
      <c r="A354" s="1" t="s">
        <v>103</v>
      </c>
      <c r="B354" s="1" t="s">
        <v>33</v>
      </c>
      <c r="C354" s="1" t="s">
        <v>112</v>
      </c>
      <c r="D354" s="1" t="s">
        <v>60</v>
      </c>
      <c r="E354" s="1" t="s">
        <v>105</v>
      </c>
      <c r="F354" s="1" t="s">
        <v>19</v>
      </c>
      <c r="G354" s="1" t="s">
        <v>20</v>
      </c>
      <c r="H354" s="1">
        <v>118.97</v>
      </c>
      <c r="I354" s="1">
        <v>4500</v>
      </c>
      <c r="J354" s="1">
        <v>535365</v>
      </c>
      <c r="K354" s="1">
        <v>599040.12</v>
      </c>
      <c r="L354" s="1">
        <v>40.97</v>
      </c>
      <c r="M354" s="1">
        <v>0</v>
      </c>
      <c r="N354" s="2">
        <f t="shared" si="5"/>
        <v>40.97</v>
      </c>
      <c r="O354" s="3">
        <v>212884</v>
      </c>
    </row>
    <row r="355" spans="1:15" x14ac:dyDescent="0.3">
      <c r="A355" s="1" t="s">
        <v>103</v>
      </c>
      <c r="B355" s="1" t="s">
        <v>34</v>
      </c>
      <c r="C355" s="1" t="s">
        <v>112</v>
      </c>
      <c r="D355" s="1" t="s">
        <v>60</v>
      </c>
      <c r="E355" s="1" t="s">
        <v>105</v>
      </c>
      <c r="F355" s="1" t="s">
        <v>19</v>
      </c>
      <c r="G355" s="1" t="s">
        <v>20</v>
      </c>
      <c r="H355" s="1">
        <v>8.2899999999999991</v>
      </c>
      <c r="I355" s="1">
        <v>65000</v>
      </c>
      <c r="J355" s="1">
        <v>538850</v>
      </c>
      <c r="K355" s="1">
        <v>645289.87</v>
      </c>
      <c r="L355" s="1">
        <v>5.91</v>
      </c>
      <c r="M355" s="1">
        <v>0</v>
      </c>
      <c r="N355" s="2">
        <f t="shared" si="5"/>
        <v>5.91</v>
      </c>
      <c r="O355" s="3">
        <v>422340</v>
      </c>
    </row>
    <row r="356" spans="1:15" x14ac:dyDescent="0.3">
      <c r="A356" s="1" t="s">
        <v>103</v>
      </c>
      <c r="B356" s="1" t="s">
        <v>35</v>
      </c>
      <c r="C356" s="1" t="s">
        <v>112</v>
      </c>
      <c r="D356" s="1" t="s">
        <v>60</v>
      </c>
      <c r="E356" s="1" t="s">
        <v>105</v>
      </c>
      <c r="F356" s="1" t="s">
        <v>19</v>
      </c>
      <c r="G356" s="1" t="s">
        <v>20</v>
      </c>
      <c r="H356" s="1">
        <v>22907.98</v>
      </c>
      <c r="I356" s="1">
        <v>1</v>
      </c>
      <c r="J356" s="1">
        <v>22907.98</v>
      </c>
      <c r="K356" s="1">
        <v>22907.98</v>
      </c>
      <c r="L356" s="1">
        <v>5898.76</v>
      </c>
      <c r="M356" s="1">
        <v>4.3</v>
      </c>
      <c r="N356" s="2">
        <f t="shared" si="5"/>
        <v>5894.46</v>
      </c>
      <c r="O356" s="3">
        <v>5898.76</v>
      </c>
    </row>
    <row r="357" spans="1:15" x14ac:dyDescent="0.3">
      <c r="A357" s="1" t="s">
        <v>103</v>
      </c>
      <c r="B357" s="1" t="s">
        <v>91</v>
      </c>
      <c r="C357" s="1" t="s">
        <v>113</v>
      </c>
      <c r="D357" s="1" t="s">
        <v>60</v>
      </c>
      <c r="E357" s="1" t="s">
        <v>105</v>
      </c>
      <c r="F357" s="1" t="s">
        <v>19</v>
      </c>
      <c r="G357" s="1" t="s">
        <v>20</v>
      </c>
      <c r="H357" s="1">
        <v>1.34</v>
      </c>
      <c r="I357" s="1">
        <v>4000</v>
      </c>
      <c r="J357" s="1">
        <v>5360</v>
      </c>
      <c r="K357" s="1">
        <v>0</v>
      </c>
      <c r="L357" s="1">
        <v>0</v>
      </c>
      <c r="M357" s="1">
        <v>0</v>
      </c>
      <c r="N357" s="2">
        <f t="shared" si="5"/>
        <v>0</v>
      </c>
      <c r="O357" s="3">
        <v>0</v>
      </c>
    </row>
    <row r="358" spans="1:15" x14ac:dyDescent="0.3">
      <c r="A358" s="1" t="s">
        <v>103</v>
      </c>
      <c r="B358" s="1" t="s">
        <v>29</v>
      </c>
      <c r="C358" s="1" t="s">
        <v>113</v>
      </c>
      <c r="D358" s="1" t="s">
        <v>60</v>
      </c>
      <c r="E358" s="1" t="s">
        <v>105</v>
      </c>
      <c r="F358" s="1" t="s">
        <v>19</v>
      </c>
      <c r="G358" s="1" t="s">
        <v>20</v>
      </c>
      <c r="H358" s="1">
        <v>91.16</v>
      </c>
      <c r="I358" s="1">
        <v>5000</v>
      </c>
      <c r="J358" s="1">
        <v>455800</v>
      </c>
      <c r="K358" s="1">
        <v>514864.39</v>
      </c>
      <c r="L358" s="1">
        <v>76.44</v>
      </c>
      <c r="M358" s="1">
        <v>0</v>
      </c>
      <c r="N358" s="2">
        <f t="shared" si="5"/>
        <v>76.44</v>
      </c>
      <c r="O358" s="3">
        <v>424185</v>
      </c>
    </row>
    <row r="359" spans="1:15" x14ac:dyDescent="0.3">
      <c r="A359" s="1" t="s">
        <v>103</v>
      </c>
      <c r="B359" s="1" t="s">
        <v>32</v>
      </c>
      <c r="C359" s="1" t="s">
        <v>113</v>
      </c>
      <c r="D359" s="1" t="s">
        <v>60</v>
      </c>
      <c r="E359" s="1" t="s">
        <v>105</v>
      </c>
      <c r="F359" s="1" t="s">
        <v>19</v>
      </c>
      <c r="G359" s="1" t="s">
        <v>20</v>
      </c>
      <c r="H359" s="1">
        <v>1395.18</v>
      </c>
      <c r="I359" s="1">
        <v>5000</v>
      </c>
      <c r="J359" s="1">
        <v>6975900</v>
      </c>
      <c r="K359" s="1">
        <v>7643172.7400000002</v>
      </c>
      <c r="L359" s="1">
        <v>1541.18</v>
      </c>
      <c r="M359" s="1">
        <v>27.57</v>
      </c>
      <c r="N359" s="2">
        <f t="shared" si="5"/>
        <v>1513.6100000000001</v>
      </c>
      <c r="O359" s="3">
        <v>8330240.8499999996</v>
      </c>
    </row>
    <row r="360" spans="1:15" x14ac:dyDescent="0.3">
      <c r="A360" s="1" t="s">
        <v>103</v>
      </c>
      <c r="B360" s="1" t="s">
        <v>33</v>
      </c>
      <c r="C360" s="1" t="s">
        <v>113</v>
      </c>
      <c r="D360" s="1" t="s">
        <v>60</v>
      </c>
      <c r="E360" s="1" t="s">
        <v>105</v>
      </c>
      <c r="F360" s="1" t="s">
        <v>19</v>
      </c>
      <c r="G360" s="1" t="s">
        <v>20</v>
      </c>
      <c r="H360" s="1">
        <v>118.97</v>
      </c>
      <c r="I360" s="1">
        <v>4500</v>
      </c>
      <c r="J360" s="1">
        <v>535365</v>
      </c>
      <c r="K360" s="1">
        <v>599040.12</v>
      </c>
      <c r="L360" s="1">
        <v>119.16</v>
      </c>
      <c r="M360" s="1">
        <v>0</v>
      </c>
      <c r="N360" s="2">
        <f t="shared" si="5"/>
        <v>119.16</v>
      </c>
      <c r="O360" s="3">
        <v>622792.6</v>
      </c>
    </row>
    <row r="361" spans="1:15" x14ac:dyDescent="0.3">
      <c r="A361" s="1" t="s">
        <v>103</v>
      </c>
      <c r="B361" s="1" t="s">
        <v>34</v>
      </c>
      <c r="C361" s="1" t="s">
        <v>113</v>
      </c>
      <c r="D361" s="1" t="s">
        <v>60</v>
      </c>
      <c r="E361" s="1" t="s">
        <v>105</v>
      </c>
      <c r="F361" s="1" t="s">
        <v>19</v>
      </c>
      <c r="G361" s="1" t="s">
        <v>20</v>
      </c>
      <c r="H361" s="1">
        <v>8.2899999999999991</v>
      </c>
      <c r="I361" s="1">
        <v>65000</v>
      </c>
      <c r="J361" s="1">
        <v>538850</v>
      </c>
      <c r="K361" s="1">
        <v>645289.87</v>
      </c>
      <c r="L361" s="1">
        <v>6.37</v>
      </c>
      <c r="M361" s="1">
        <v>0</v>
      </c>
      <c r="N361" s="2">
        <f t="shared" si="5"/>
        <v>6.37</v>
      </c>
      <c r="O361" s="3">
        <v>457430</v>
      </c>
    </row>
    <row r="362" spans="1:15" x14ac:dyDescent="0.3">
      <c r="A362" s="1" t="s">
        <v>103</v>
      </c>
      <c r="B362" s="1" t="s">
        <v>35</v>
      </c>
      <c r="C362" s="1" t="s">
        <v>113</v>
      </c>
      <c r="D362" s="1" t="s">
        <v>60</v>
      </c>
      <c r="E362" s="1" t="s">
        <v>105</v>
      </c>
      <c r="F362" s="1" t="s">
        <v>19</v>
      </c>
      <c r="G362" s="1" t="s">
        <v>20</v>
      </c>
      <c r="H362" s="1">
        <v>22907.98</v>
      </c>
      <c r="I362" s="1">
        <v>1</v>
      </c>
      <c r="J362" s="1">
        <v>22907.98</v>
      </c>
      <c r="K362" s="1">
        <v>22907.98</v>
      </c>
      <c r="L362" s="1">
        <v>9569.4500000000007</v>
      </c>
      <c r="M362" s="1">
        <v>0.49</v>
      </c>
      <c r="N362" s="2">
        <f t="shared" si="5"/>
        <v>9568.9600000000009</v>
      </c>
      <c r="O362" s="3">
        <v>9359.4500000000007</v>
      </c>
    </row>
    <row r="363" spans="1:15" x14ac:dyDescent="0.3">
      <c r="A363" s="1" t="s">
        <v>103</v>
      </c>
      <c r="B363" s="1" t="s">
        <v>91</v>
      </c>
      <c r="C363" s="1" t="s">
        <v>114</v>
      </c>
      <c r="D363" s="1" t="s">
        <v>17</v>
      </c>
      <c r="E363" s="1" t="s">
        <v>105</v>
      </c>
      <c r="F363" s="1" t="s">
        <v>19</v>
      </c>
      <c r="G363" s="1" t="s">
        <v>20</v>
      </c>
      <c r="H363" s="1">
        <v>2.1</v>
      </c>
      <c r="I363" s="1">
        <v>4000</v>
      </c>
      <c r="J363" s="1">
        <v>8400</v>
      </c>
      <c r="K363" s="1">
        <v>0</v>
      </c>
      <c r="L363" s="1">
        <v>0</v>
      </c>
      <c r="M363" s="1">
        <v>0</v>
      </c>
      <c r="N363" s="2">
        <f t="shared" si="5"/>
        <v>0</v>
      </c>
      <c r="O363" s="3">
        <v>0</v>
      </c>
    </row>
    <row r="364" spans="1:15" x14ac:dyDescent="0.3">
      <c r="A364" s="1" t="s">
        <v>103</v>
      </c>
      <c r="B364" s="1" t="s">
        <v>29</v>
      </c>
      <c r="C364" s="1" t="s">
        <v>114</v>
      </c>
      <c r="D364" s="1" t="s">
        <v>17</v>
      </c>
      <c r="E364" s="1" t="s">
        <v>105</v>
      </c>
      <c r="F364" s="1" t="s">
        <v>19</v>
      </c>
      <c r="G364" s="1" t="s">
        <v>20</v>
      </c>
      <c r="H364" s="1">
        <v>143.26</v>
      </c>
      <c r="I364" s="1">
        <v>5000</v>
      </c>
      <c r="J364" s="1">
        <v>716300</v>
      </c>
      <c r="K364" s="1">
        <v>809121.02</v>
      </c>
      <c r="L364" s="1">
        <v>110.16</v>
      </c>
      <c r="M364" s="1">
        <v>0</v>
      </c>
      <c r="N364" s="2">
        <f t="shared" si="5"/>
        <v>110.16</v>
      </c>
      <c r="O364" s="3">
        <v>605100.13</v>
      </c>
    </row>
    <row r="365" spans="1:15" x14ac:dyDescent="0.3">
      <c r="A365" s="1" t="s">
        <v>103</v>
      </c>
      <c r="B365" s="1" t="s">
        <v>32</v>
      </c>
      <c r="C365" s="1" t="s">
        <v>114</v>
      </c>
      <c r="D365" s="1" t="s">
        <v>17</v>
      </c>
      <c r="E365" s="1" t="s">
        <v>105</v>
      </c>
      <c r="F365" s="1" t="s">
        <v>19</v>
      </c>
      <c r="G365" s="1" t="s">
        <v>20</v>
      </c>
      <c r="H365" s="1">
        <v>2192.61</v>
      </c>
      <c r="I365" s="1">
        <v>5000</v>
      </c>
      <c r="J365" s="1">
        <v>10963050</v>
      </c>
      <c r="K365" s="1">
        <v>12011709.58</v>
      </c>
      <c r="L365" s="1">
        <v>2018.74</v>
      </c>
      <c r="M365" s="1">
        <v>26</v>
      </c>
      <c r="N365" s="2">
        <f t="shared" si="5"/>
        <v>1992.74</v>
      </c>
      <c r="O365" s="3">
        <v>10918296.32</v>
      </c>
    </row>
    <row r="366" spans="1:15" x14ac:dyDescent="0.3">
      <c r="A366" s="1" t="s">
        <v>103</v>
      </c>
      <c r="B366" s="1" t="s">
        <v>33</v>
      </c>
      <c r="C366" s="1" t="s">
        <v>114</v>
      </c>
      <c r="D366" s="1" t="s">
        <v>17</v>
      </c>
      <c r="E366" s="1" t="s">
        <v>105</v>
      </c>
      <c r="F366" s="1" t="s">
        <v>19</v>
      </c>
      <c r="G366" s="1" t="s">
        <v>20</v>
      </c>
      <c r="H366" s="1">
        <v>186.97</v>
      </c>
      <c r="I366" s="1">
        <v>4500</v>
      </c>
      <c r="J366" s="1">
        <v>841365</v>
      </c>
      <c r="K366" s="1">
        <v>941435.08</v>
      </c>
      <c r="L366" s="1">
        <v>210.04</v>
      </c>
      <c r="M366" s="1">
        <v>0</v>
      </c>
      <c r="N366" s="2">
        <f t="shared" si="5"/>
        <v>210.04</v>
      </c>
      <c r="O366" s="3">
        <v>1095830</v>
      </c>
    </row>
    <row r="367" spans="1:15" x14ac:dyDescent="0.3">
      <c r="A367" s="1" t="s">
        <v>103</v>
      </c>
      <c r="B367" s="1" t="s">
        <v>34</v>
      </c>
      <c r="C367" s="1" t="s">
        <v>114</v>
      </c>
      <c r="D367" s="1" t="s">
        <v>17</v>
      </c>
      <c r="E367" s="1" t="s">
        <v>105</v>
      </c>
      <c r="F367" s="1" t="s">
        <v>19</v>
      </c>
      <c r="G367" s="1" t="s">
        <v>20</v>
      </c>
      <c r="H367" s="1">
        <v>13.02</v>
      </c>
      <c r="I367" s="1">
        <v>65000</v>
      </c>
      <c r="J367" s="1">
        <v>846300</v>
      </c>
      <c r="K367" s="1">
        <v>1013470.94</v>
      </c>
      <c r="L367" s="1">
        <v>9.67</v>
      </c>
      <c r="M367" s="1">
        <v>0</v>
      </c>
      <c r="N367" s="2">
        <f t="shared" si="5"/>
        <v>9.67</v>
      </c>
      <c r="O367" s="3">
        <v>712160</v>
      </c>
    </row>
    <row r="368" spans="1:15" x14ac:dyDescent="0.3">
      <c r="A368" s="1" t="s">
        <v>103</v>
      </c>
      <c r="B368" s="1" t="s">
        <v>35</v>
      </c>
      <c r="C368" s="1" t="s">
        <v>114</v>
      </c>
      <c r="D368" s="1" t="s">
        <v>17</v>
      </c>
      <c r="E368" s="1" t="s">
        <v>105</v>
      </c>
      <c r="F368" s="1" t="s">
        <v>19</v>
      </c>
      <c r="G368" s="1" t="s">
        <v>20</v>
      </c>
      <c r="H368" s="1">
        <v>36001.199999999997</v>
      </c>
      <c r="I368" s="1">
        <v>1</v>
      </c>
      <c r="J368" s="1">
        <v>36001.199999999997</v>
      </c>
      <c r="K368" s="1">
        <v>36001.199999999997</v>
      </c>
      <c r="L368" s="1">
        <v>24848.9</v>
      </c>
      <c r="M368" s="1">
        <v>0.84</v>
      </c>
      <c r="N368" s="2">
        <f t="shared" si="5"/>
        <v>24848.06</v>
      </c>
      <c r="O368" s="3">
        <v>24028.5</v>
      </c>
    </row>
    <row r="369" spans="1:15" x14ac:dyDescent="0.3">
      <c r="A369" s="1" t="s">
        <v>103</v>
      </c>
      <c r="B369" s="1" t="s">
        <v>15</v>
      </c>
      <c r="C369" s="1" t="s">
        <v>115</v>
      </c>
      <c r="D369" s="1" t="s">
        <v>63</v>
      </c>
      <c r="E369" s="1" t="s">
        <v>116</v>
      </c>
      <c r="F369" s="1" t="s">
        <v>19</v>
      </c>
      <c r="G369" s="1" t="s">
        <v>20</v>
      </c>
      <c r="H369" s="1">
        <v>60000</v>
      </c>
      <c r="I369" s="1">
        <v>1</v>
      </c>
      <c r="J369" s="1">
        <v>60000</v>
      </c>
      <c r="K369" s="1">
        <v>60000</v>
      </c>
      <c r="L369" s="1">
        <v>21695</v>
      </c>
      <c r="M369" s="1">
        <v>0</v>
      </c>
      <c r="N369" s="2">
        <f t="shared" si="5"/>
        <v>21695</v>
      </c>
      <c r="O369" s="3">
        <v>21695</v>
      </c>
    </row>
    <row r="370" spans="1:15" x14ac:dyDescent="0.3">
      <c r="A370" s="1" t="s">
        <v>103</v>
      </c>
      <c r="B370" s="1" t="s">
        <v>21</v>
      </c>
      <c r="C370" s="1" t="s">
        <v>115</v>
      </c>
      <c r="D370" s="1" t="s">
        <v>63</v>
      </c>
      <c r="E370" s="1" t="s">
        <v>116</v>
      </c>
      <c r="F370" s="1" t="s">
        <v>19</v>
      </c>
      <c r="G370" s="1" t="s">
        <v>20</v>
      </c>
      <c r="H370" s="1">
        <v>1666.67</v>
      </c>
      <c r="I370" s="1">
        <v>50</v>
      </c>
      <c r="J370" s="1">
        <v>83333.5</v>
      </c>
      <c r="K370" s="1">
        <v>106316.88</v>
      </c>
      <c r="L370" s="1">
        <v>1306.45</v>
      </c>
      <c r="M370" s="1">
        <v>0</v>
      </c>
      <c r="N370" s="2">
        <f t="shared" si="5"/>
        <v>1306.45</v>
      </c>
      <c r="O370" s="3">
        <v>83798.539999999994</v>
      </c>
    </row>
    <row r="371" spans="1:15" x14ac:dyDescent="0.3">
      <c r="A371" s="1" t="s">
        <v>103</v>
      </c>
      <c r="B371" s="1" t="s">
        <v>22</v>
      </c>
      <c r="C371" s="1" t="s">
        <v>115</v>
      </c>
      <c r="D371" s="1" t="s">
        <v>63</v>
      </c>
      <c r="E371" s="1" t="s">
        <v>116</v>
      </c>
      <c r="F371" s="1" t="s">
        <v>19</v>
      </c>
      <c r="G371" s="1" t="s">
        <v>20</v>
      </c>
      <c r="H371" s="1">
        <v>13833.34</v>
      </c>
      <c r="I371" s="1">
        <v>60</v>
      </c>
      <c r="J371" s="1">
        <v>830000.4</v>
      </c>
      <c r="K371" s="1">
        <v>1066412.18</v>
      </c>
      <c r="L371" s="1">
        <v>8928.16</v>
      </c>
      <c r="M371" s="1">
        <v>106.35</v>
      </c>
      <c r="N371" s="2">
        <f t="shared" si="5"/>
        <v>8821.81</v>
      </c>
      <c r="O371" s="3">
        <v>682070.62</v>
      </c>
    </row>
    <row r="372" spans="1:15" x14ac:dyDescent="0.3">
      <c r="A372" s="1" t="s">
        <v>103</v>
      </c>
      <c r="B372" s="1" t="s">
        <v>23</v>
      </c>
      <c r="C372" s="1" t="s">
        <v>115</v>
      </c>
      <c r="D372" s="1" t="s">
        <v>63</v>
      </c>
      <c r="E372" s="1" t="s">
        <v>116</v>
      </c>
      <c r="F372" s="1" t="s">
        <v>19</v>
      </c>
      <c r="G372" s="1" t="s">
        <v>20</v>
      </c>
      <c r="H372" s="1">
        <v>123333.33</v>
      </c>
      <c r="I372" s="1">
        <v>1</v>
      </c>
      <c r="J372" s="1">
        <v>123333.33</v>
      </c>
      <c r="K372" s="1">
        <v>123333.33</v>
      </c>
      <c r="L372" s="1">
        <v>151276</v>
      </c>
      <c r="M372" s="1">
        <v>0</v>
      </c>
      <c r="N372" s="2">
        <f t="shared" si="5"/>
        <v>151276</v>
      </c>
      <c r="O372" s="3">
        <v>151276</v>
      </c>
    </row>
    <row r="373" spans="1:15" x14ac:dyDescent="0.3">
      <c r="A373" s="1" t="s">
        <v>103</v>
      </c>
      <c r="B373" s="1" t="s">
        <v>15</v>
      </c>
      <c r="C373" s="1" t="s">
        <v>117</v>
      </c>
      <c r="D373" s="1" t="s">
        <v>63</v>
      </c>
      <c r="E373" s="1" t="s">
        <v>116</v>
      </c>
      <c r="F373" s="1" t="s">
        <v>19</v>
      </c>
      <c r="G373" s="1" t="s">
        <v>20</v>
      </c>
      <c r="H373" s="1">
        <v>60000</v>
      </c>
      <c r="I373" s="1">
        <v>1</v>
      </c>
      <c r="J373" s="1">
        <v>60000</v>
      </c>
      <c r="K373" s="1">
        <v>60000</v>
      </c>
      <c r="L373" s="1">
        <v>34500</v>
      </c>
      <c r="M373" s="1">
        <v>0</v>
      </c>
      <c r="N373" s="2">
        <f t="shared" si="5"/>
        <v>34500</v>
      </c>
      <c r="O373" s="3">
        <v>34500</v>
      </c>
    </row>
    <row r="374" spans="1:15" x14ac:dyDescent="0.3">
      <c r="A374" s="1" t="s">
        <v>103</v>
      </c>
      <c r="B374" s="1" t="s">
        <v>21</v>
      </c>
      <c r="C374" s="1" t="s">
        <v>117</v>
      </c>
      <c r="D374" s="1" t="s">
        <v>63</v>
      </c>
      <c r="E374" s="1" t="s">
        <v>116</v>
      </c>
      <c r="F374" s="1" t="s">
        <v>19</v>
      </c>
      <c r="G374" s="1" t="s">
        <v>20</v>
      </c>
      <c r="H374" s="1">
        <v>1666.67</v>
      </c>
      <c r="I374" s="1">
        <v>50</v>
      </c>
      <c r="J374" s="1">
        <v>83333.5</v>
      </c>
      <c r="K374" s="1">
        <v>106316.88</v>
      </c>
      <c r="L374" s="1">
        <v>1812.07</v>
      </c>
      <c r="M374" s="1">
        <v>0</v>
      </c>
      <c r="N374" s="2">
        <f t="shared" si="5"/>
        <v>1812.07</v>
      </c>
      <c r="O374" s="3">
        <v>114771.28</v>
      </c>
    </row>
    <row r="375" spans="1:15" x14ac:dyDescent="0.3">
      <c r="A375" s="1" t="s">
        <v>103</v>
      </c>
      <c r="B375" s="1" t="s">
        <v>22</v>
      </c>
      <c r="C375" s="1" t="s">
        <v>117</v>
      </c>
      <c r="D375" s="1" t="s">
        <v>63</v>
      </c>
      <c r="E375" s="1" t="s">
        <v>116</v>
      </c>
      <c r="F375" s="1" t="s">
        <v>19</v>
      </c>
      <c r="G375" s="1" t="s">
        <v>20</v>
      </c>
      <c r="H375" s="1">
        <v>13833.34</v>
      </c>
      <c r="I375" s="1">
        <v>60</v>
      </c>
      <c r="J375" s="1">
        <v>830000.4</v>
      </c>
      <c r="K375" s="1">
        <v>1066412.18</v>
      </c>
      <c r="L375" s="1">
        <v>14773.81</v>
      </c>
      <c r="M375" s="1">
        <v>330.96</v>
      </c>
      <c r="N375" s="2">
        <f t="shared" si="5"/>
        <v>14442.85</v>
      </c>
      <c r="O375" s="3">
        <v>1093200.8999999999</v>
      </c>
    </row>
    <row r="376" spans="1:15" x14ac:dyDescent="0.3">
      <c r="A376" s="1" t="s">
        <v>103</v>
      </c>
      <c r="B376" s="1" t="s">
        <v>23</v>
      </c>
      <c r="C376" s="1" t="s">
        <v>117</v>
      </c>
      <c r="D376" s="1" t="s">
        <v>63</v>
      </c>
      <c r="E376" s="1" t="s">
        <v>116</v>
      </c>
      <c r="F376" s="1" t="s">
        <v>19</v>
      </c>
      <c r="G376" s="1" t="s">
        <v>20</v>
      </c>
      <c r="H376" s="1">
        <v>123333.33</v>
      </c>
      <c r="I376" s="1">
        <v>1</v>
      </c>
      <c r="J376" s="1">
        <v>123333.33</v>
      </c>
      <c r="K376" s="1">
        <v>123333.33</v>
      </c>
      <c r="L376" s="1">
        <v>153511.01999999999</v>
      </c>
      <c r="M376" s="1">
        <v>0</v>
      </c>
      <c r="N376" s="2">
        <f t="shared" si="5"/>
        <v>153511.01999999999</v>
      </c>
      <c r="O376" s="3">
        <v>152011.01999999999</v>
      </c>
    </row>
    <row r="377" spans="1:15" x14ac:dyDescent="0.3">
      <c r="A377" s="1" t="s">
        <v>103</v>
      </c>
      <c r="B377" s="1" t="s">
        <v>15</v>
      </c>
      <c r="C377" s="1" t="s">
        <v>118</v>
      </c>
      <c r="D377" s="1" t="s">
        <v>63</v>
      </c>
      <c r="E377" s="1" t="s">
        <v>116</v>
      </c>
      <c r="F377" s="1" t="s">
        <v>19</v>
      </c>
      <c r="G377" s="1" t="s">
        <v>20</v>
      </c>
      <c r="H377" s="1">
        <v>60000</v>
      </c>
      <c r="I377" s="1">
        <v>1</v>
      </c>
      <c r="J377" s="1">
        <v>60000</v>
      </c>
      <c r="K377" s="1">
        <v>60000</v>
      </c>
      <c r="L377" s="1">
        <v>42413</v>
      </c>
      <c r="M377" s="1">
        <v>0</v>
      </c>
      <c r="N377" s="2">
        <f t="shared" si="5"/>
        <v>42413</v>
      </c>
      <c r="O377" s="3">
        <v>42413</v>
      </c>
    </row>
    <row r="378" spans="1:15" x14ac:dyDescent="0.3">
      <c r="A378" s="1" t="s">
        <v>103</v>
      </c>
      <c r="B378" s="1" t="s">
        <v>21</v>
      </c>
      <c r="C378" s="1" t="s">
        <v>118</v>
      </c>
      <c r="D378" s="1" t="s">
        <v>63</v>
      </c>
      <c r="E378" s="1" t="s">
        <v>116</v>
      </c>
      <c r="F378" s="1" t="s">
        <v>19</v>
      </c>
      <c r="G378" s="1" t="s">
        <v>20</v>
      </c>
      <c r="H378" s="1">
        <v>1666.67</v>
      </c>
      <c r="I378" s="1">
        <v>50</v>
      </c>
      <c r="J378" s="1">
        <v>83333.5</v>
      </c>
      <c r="K378" s="1">
        <v>106316.88</v>
      </c>
      <c r="L378" s="1">
        <v>1683.64</v>
      </c>
      <c r="M378" s="1">
        <v>0</v>
      </c>
      <c r="N378" s="2">
        <f t="shared" si="5"/>
        <v>1683.64</v>
      </c>
      <c r="O378" s="3">
        <v>107683.11</v>
      </c>
    </row>
    <row r="379" spans="1:15" x14ac:dyDescent="0.3">
      <c r="A379" s="1" t="s">
        <v>103</v>
      </c>
      <c r="B379" s="1" t="s">
        <v>22</v>
      </c>
      <c r="C379" s="1" t="s">
        <v>118</v>
      </c>
      <c r="D379" s="1" t="s">
        <v>63</v>
      </c>
      <c r="E379" s="1" t="s">
        <v>116</v>
      </c>
      <c r="F379" s="1" t="s">
        <v>19</v>
      </c>
      <c r="G379" s="1" t="s">
        <v>20</v>
      </c>
      <c r="H379" s="1">
        <v>13833.34</v>
      </c>
      <c r="I379" s="1">
        <v>60</v>
      </c>
      <c r="J379" s="1">
        <v>830000.4</v>
      </c>
      <c r="K379" s="1">
        <v>1066412.18</v>
      </c>
      <c r="L379" s="1">
        <v>14079.84</v>
      </c>
      <c r="M379" s="1">
        <v>387.94</v>
      </c>
      <c r="N379" s="2">
        <f t="shared" si="5"/>
        <v>13691.9</v>
      </c>
      <c r="O379" s="3">
        <v>1064235.77</v>
      </c>
    </row>
    <row r="380" spans="1:15" x14ac:dyDescent="0.3">
      <c r="A380" s="1" t="s">
        <v>103</v>
      </c>
      <c r="B380" s="1" t="s">
        <v>23</v>
      </c>
      <c r="C380" s="1" t="s">
        <v>118</v>
      </c>
      <c r="D380" s="1" t="s">
        <v>63</v>
      </c>
      <c r="E380" s="1" t="s">
        <v>116</v>
      </c>
      <c r="F380" s="1" t="s">
        <v>19</v>
      </c>
      <c r="G380" s="1" t="s">
        <v>20</v>
      </c>
      <c r="H380" s="1">
        <v>123333.33</v>
      </c>
      <c r="I380" s="1">
        <v>1</v>
      </c>
      <c r="J380" s="1">
        <v>123333.33</v>
      </c>
      <c r="K380" s="1">
        <v>123333.33</v>
      </c>
      <c r="L380" s="1">
        <v>145963</v>
      </c>
      <c r="M380" s="1">
        <v>0</v>
      </c>
      <c r="N380" s="2">
        <f t="shared" si="5"/>
        <v>145963</v>
      </c>
      <c r="O380" s="3">
        <v>138963</v>
      </c>
    </row>
    <row r="381" spans="1:15" x14ac:dyDescent="0.3">
      <c r="A381" s="1" t="s">
        <v>119</v>
      </c>
      <c r="B381" s="1" t="s">
        <v>91</v>
      </c>
      <c r="C381" s="1" t="s">
        <v>120</v>
      </c>
      <c r="D381" s="1" t="s">
        <v>17</v>
      </c>
      <c r="E381" s="1" t="s">
        <v>121</v>
      </c>
      <c r="F381" s="1" t="s">
        <v>19</v>
      </c>
      <c r="G381" s="1" t="s">
        <v>20</v>
      </c>
      <c r="H381" s="1">
        <v>0.24</v>
      </c>
      <c r="I381" s="1">
        <v>4000</v>
      </c>
      <c r="J381" s="1">
        <v>960</v>
      </c>
      <c r="K381" s="1">
        <v>1312.29</v>
      </c>
      <c r="L381" s="1">
        <v>0</v>
      </c>
      <c r="M381" s="1">
        <v>0</v>
      </c>
      <c r="N381" s="2">
        <f t="shared" si="5"/>
        <v>0</v>
      </c>
      <c r="O381" s="3">
        <v>0</v>
      </c>
    </row>
    <row r="382" spans="1:15" x14ac:dyDescent="0.3">
      <c r="A382" s="1" t="s">
        <v>119</v>
      </c>
      <c r="B382" s="1" t="s">
        <v>29</v>
      </c>
      <c r="C382" s="1" t="s">
        <v>120</v>
      </c>
      <c r="D382" s="1" t="s">
        <v>17</v>
      </c>
      <c r="E382" s="1" t="s">
        <v>121</v>
      </c>
      <c r="F382" s="1" t="s">
        <v>19</v>
      </c>
      <c r="G382" s="1" t="s">
        <v>20</v>
      </c>
      <c r="H382" s="1">
        <v>68.55</v>
      </c>
      <c r="I382" s="1">
        <v>5000</v>
      </c>
      <c r="J382" s="1">
        <v>342750</v>
      </c>
      <c r="K382" s="1">
        <v>380195.44</v>
      </c>
      <c r="L382" s="1">
        <v>13.22</v>
      </c>
      <c r="M382" s="1">
        <v>0</v>
      </c>
      <c r="N382" s="2">
        <f t="shared" si="5"/>
        <v>13.22</v>
      </c>
      <c r="O382" s="3">
        <v>71135</v>
      </c>
    </row>
    <row r="383" spans="1:15" x14ac:dyDescent="0.3">
      <c r="A383" s="1" t="s">
        <v>119</v>
      </c>
      <c r="B383" s="1" t="s">
        <v>32</v>
      </c>
      <c r="C383" s="1" t="s">
        <v>120</v>
      </c>
      <c r="D383" s="1" t="s">
        <v>17</v>
      </c>
      <c r="E383" s="1" t="s">
        <v>121</v>
      </c>
      <c r="F383" s="1" t="s">
        <v>19</v>
      </c>
      <c r="G383" s="1" t="s">
        <v>20</v>
      </c>
      <c r="H383" s="1">
        <v>1071.07</v>
      </c>
      <c r="I383" s="1">
        <v>5000</v>
      </c>
      <c r="J383" s="1">
        <v>5355350</v>
      </c>
      <c r="K383" s="1">
        <v>5910967.5599999996</v>
      </c>
      <c r="L383" s="1">
        <v>467.88</v>
      </c>
      <c r="M383" s="1">
        <v>7.51</v>
      </c>
      <c r="N383" s="2">
        <f t="shared" si="5"/>
        <v>460.37</v>
      </c>
      <c r="O383" s="3">
        <v>2524249.9500000002</v>
      </c>
    </row>
    <row r="384" spans="1:15" x14ac:dyDescent="0.3">
      <c r="A384" s="1" t="s">
        <v>119</v>
      </c>
      <c r="B384" s="1" t="s">
        <v>33</v>
      </c>
      <c r="C384" s="1" t="s">
        <v>120</v>
      </c>
      <c r="D384" s="1" t="s">
        <v>17</v>
      </c>
      <c r="E384" s="1" t="s">
        <v>121</v>
      </c>
      <c r="F384" s="1" t="s">
        <v>19</v>
      </c>
      <c r="G384" s="1" t="s">
        <v>20</v>
      </c>
      <c r="H384" s="1">
        <v>97.37</v>
      </c>
      <c r="I384" s="1">
        <v>4500</v>
      </c>
      <c r="J384" s="1">
        <v>438165</v>
      </c>
      <c r="K384" s="1">
        <v>506577.16</v>
      </c>
      <c r="L384" s="1">
        <v>53.64</v>
      </c>
      <c r="M384" s="1">
        <v>0</v>
      </c>
      <c r="N384" s="2">
        <f t="shared" si="5"/>
        <v>53.64</v>
      </c>
      <c r="O384" s="3">
        <v>277400</v>
      </c>
    </row>
    <row r="385" spans="1:15" x14ac:dyDescent="0.3">
      <c r="A385" s="1" t="s">
        <v>119</v>
      </c>
      <c r="B385" s="1" t="s">
        <v>34</v>
      </c>
      <c r="C385" s="1" t="s">
        <v>120</v>
      </c>
      <c r="D385" s="1" t="s">
        <v>17</v>
      </c>
      <c r="E385" s="1" t="s">
        <v>121</v>
      </c>
      <c r="F385" s="1" t="s">
        <v>19</v>
      </c>
      <c r="G385" s="1" t="s">
        <v>20</v>
      </c>
      <c r="H385" s="1">
        <v>6.23</v>
      </c>
      <c r="I385" s="1">
        <v>65000</v>
      </c>
      <c r="J385" s="1">
        <v>404950</v>
      </c>
      <c r="K385" s="1">
        <v>467741.05</v>
      </c>
      <c r="L385" s="1">
        <v>1.2</v>
      </c>
      <c r="M385" s="1">
        <v>0</v>
      </c>
      <c r="N385" s="2">
        <f t="shared" si="5"/>
        <v>1.2</v>
      </c>
      <c r="O385" s="3">
        <v>89000</v>
      </c>
    </row>
    <row r="386" spans="1:15" x14ac:dyDescent="0.3">
      <c r="A386" s="1" t="s">
        <v>119</v>
      </c>
      <c r="B386" s="1" t="s">
        <v>35</v>
      </c>
      <c r="C386" s="1" t="s">
        <v>120</v>
      </c>
      <c r="D386" s="1" t="s">
        <v>17</v>
      </c>
      <c r="E386" s="1" t="s">
        <v>121</v>
      </c>
      <c r="F386" s="1" t="s">
        <v>19</v>
      </c>
      <c r="G386" s="1" t="s">
        <v>20</v>
      </c>
      <c r="H386" s="1">
        <v>15579.17</v>
      </c>
      <c r="I386" s="1">
        <v>1</v>
      </c>
      <c r="J386" s="1">
        <v>15579.17</v>
      </c>
      <c r="K386" s="1">
        <v>15579.17</v>
      </c>
      <c r="L386" s="1">
        <v>4542.18</v>
      </c>
      <c r="M386" s="1">
        <v>0</v>
      </c>
      <c r="N386" s="2">
        <f t="shared" si="5"/>
        <v>4542.18</v>
      </c>
      <c r="O386" s="3">
        <v>4542.18</v>
      </c>
    </row>
    <row r="387" spans="1:15" x14ac:dyDescent="0.3">
      <c r="A387" s="1" t="s">
        <v>119</v>
      </c>
      <c r="B387" s="1" t="s">
        <v>91</v>
      </c>
      <c r="C387" s="1" t="s">
        <v>122</v>
      </c>
      <c r="D387" s="1" t="s">
        <v>17</v>
      </c>
      <c r="E387" s="1" t="s">
        <v>121</v>
      </c>
      <c r="F387" s="1" t="s">
        <v>19</v>
      </c>
      <c r="G387" s="1" t="s">
        <v>20</v>
      </c>
      <c r="H387" s="1">
        <v>0.24</v>
      </c>
      <c r="I387" s="1">
        <v>4000</v>
      </c>
      <c r="J387" s="1">
        <v>960</v>
      </c>
      <c r="K387" s="1">
        <v>1312.29</v>
      </c>
      <c r="L387" s="1">
        <v>0</v>
      </c>
      <c r="M387" s="1">
        <v>0</v>
      </c>
      <c r="N387" s="2">
        <f t="shared" ref="N387:N450" si="6">+L387-M387</f>
        <v>0</v>
      </c>
      <c r="O387" s="3">
        <v>0</v>
      </c>
    </row>
    <row r="388" spans="1:15" x14ac:dyDescent="0.3">
      <c r="A388" s="1" t="s">
        <v>119</v>
      </c>
      <c r="B388" s="1" t="s">
        <v>29</v>
      </c>
      <c r="C388" s="1" t="s">
        <v>122</v>
      </c>
      <c r="D388" s="1" t="s">
        <v>17</v>
      </c>
      <c r="E388" s="1" t="s">
        <v>121</v>
      </c>
      <c r="F388" s="1" t="s">
        <v>19</v>
      </c>
      <c r="G388" s="1" t="s">
        <v>20</v>
      </c>
      <c r="H388" s="1">
        <v>68.55</v>
      </c>
      <c r="I388" s="1">
        <v>5000</v>
      </c>
      <c r="J388" s="1">
        <v>342750</v>
      </c>
      <c r="K388" s="1">
        <v>380195.44</v>
      </c>
      <c r="L388" s="1">
        <v>36.729999999999997</v>
      </c>
      <c r="M388" s="1">
        <v>0</v>
      </c>
      <c r="N388" s="2">
        <f t="shared" si="6"/>
        <v>36.729999999999997</v>
      </c>
      <c r="O388" s="3">
        <v>187864</v>
      </c>
    </row>
    <row r="389" spans="1:15" x14ac:dyDescent="0.3">
      <c r="A389" s="1" t="s">
        <v>119</v>
      </c>
      <c r="B389" s="1" t="s">
        <v>32</v>
      </c>
      <c r="C389" s="1" t="s">
        <v>122</v>
      </c>
      <c r="D389" s="1" t="s">
        <v>17</v>
      </c>
      <c r="E389" s="1" t="s">
        <v>121</v>
      </c>
      <c r="F389" s="1" t="s">
        <v>19</v>
      </c>
      <c r="G389" s="1" t="s">
        <v>20</v>
      </c>
      <c r="H389" s="1">
        <v>1071.07</v>
      </c>
      <c r="I389" s="1">
        <v>5000</v>
      </c>
      <c r="J389" s="1">
        <v>5355350</v>
      </c>
      <c r="K389" s="1">
        <v>5910967.5599999996</v>
      </c>
      <c r="L389" s="1">
        <v>590.69000000000005</v>
      </c>
      <c r="M389" s="1">
        <v>3.32</v>
      </c>
      <c r="N389" s="2">
        <f t="shared" si="6"/>
        <v>587.37</v>
      </c>
      <c r="O389" s="3">
        <v>3238220.77</v>
      </c>
    </row>
    <row r="390" spans="1:15" x14ac:dyDescent="0.3">
      <c r="A390" s="1" t="s">
        <v>119</v>
      </c>
      <c r="B390" s="1" t="s">
        <v>33</v>
      </c>
      <c r="C390" s="1" t="s">
        <v>122</v>
      </c>
      <c r="D390" s="1" t="s">
        <v>17</v>
      </c>
      <c r="E390" s="1" t="s">
        <v>121</v>
      </c>
      <c r="F390" s="1" t="s">
        <v>19</v>
      </c>
      <c r="G390" s="1" t="s">
        <v>20</v>
      </c>
      <c r="H390" s="1">
        <v>97.37</v>
      </c>
      <c r="I390" s="1">
        <v>4500</v>
      </c>
      <c r="J390" s="1">
        <v>438165</v>
      </c>
      <c r="K390" s="1">
        <v>506577.16</v>
      </c>
      <c r="L390" s="1">
        <v>240.22</v>
      </c>
      <c r="M390" s="1">
        <v>0</v>
      </c>
      <c r="N390" s="2">
        <f t="shared" si="6"/>
        <v>240.22</v>
      </c>
      <c r="O390" s="3">
        <v>1241735</v>
      </c>
    </row>
    <row r="391" spans="1:15" x14ac:dyDescent="0.3">
      <c r="A391" s="1" t="s">
        <v>119</v>
      </c>
      <c r="B391" s="1" t="s">
        <v>34</v>
      </c>
      <c r="C391" s="1" t="s">
        <v>122</v>
      </c>
      <c r="D391" s="1" t="s">
        <v>17</v>
      </c>
      <c r="E391" s="1" t="s">
        <v>121</v>
      </c>
      <c r="F391" s="1" t="s">
        <v>19</v>
      </c>
      <c r="G391" s="1" t="s">
        <v>20</v>
      </c>
      <c r="H391" s="1">
        <v>6.23</v>
      </c>
      <c r="I391" s="1">
        <v>65000</v>
      </c>
      <c r="J391" s="1">
        <v>404950</v>
      </c>
      <c r="K391" s="1">
        <v>467741.05</v>
      </c>
      <c r="L391" s="1">
        <v>2.75</v>
      </c>
      <c r="M391" s="1">
        <v>0</v>
      </c>
      <c r="N391" s="2">
        <f t="shared" si="6"/>
        <v>2.75</v>
      </c>
      <c r="O391" s="3">
        <v>195250</v>
      </c>
    </row>
    <row r="392" spans="1:15" x14ac:dyDescent="0.3">
      <c r="A392" s="1" t="s">
        <v>119</v>
      </c>
      <c r="B392" s="1" t="s">
        <v>35</v>
      </c>
      <c r="C392" s="1" t="s">
        <v>122</v>
      </c>
      <c r="D392" s="1" t="s">
        <v>17</v>
      </c>
      <c r="E392" s="1" t="s">
        <v>121</v>
      </c>
      <c r="F392" s="1" t="s">
        <v>19</v>
      </c>
      <c r="G392" s="1" t="s">
        <v>20</v>
      </c>
      <c r="H392" s="1">
        <v>15579.17</v>
      </c>
      <c r="I392" s="1">
        <v>1</v>
      </c>
      <c r="J392" s="1">
        <v>15579.17</v>
      </c>
      <c r="K392" s="1">
        <v>15579.17</v>
      </c>
      <c r="L392" s="1">
        <v>4790.5</v>
      </c>
      <c r="M392" s="1">
        <v>0</v>
      </c>
      <c r="N392" s="2">
        <f t="shared" si="6"/>
        <v>4790.5</v>
      </c>
      <c r="O392" s="3">
        <v>4790.5</v>
      </c>
    </row>
    <row r="393" spans="1:15" x14ac:dyDescent="0.3">
      <c r="A393" s="1" t="s">
        <v>119</v>
      </c>
      <c r="B393" s="1" t="s">
        <v>91</v>
      </c>
      <c r="C393" s="1" t="s">
        <v>123</v>
      </c>
      <c r="D393" s="1" t="s">
        <v>17</v>
      </c>
      <c r="E393" s="1" t="s">
        <v>121</v>
      </c>
      <c r="F393" s="1" t="s">
        <v>19</v>
      </c>
      <c r="G393" s="1" t="s">
        <v>20</v>
      </c>
      <c r="H393" s="1">
        <v>0.24</v>
      </c>
      <c r="I393" s="1">
        <v>4000</v>
      </c>
      <c r="J393" s="1">
        <v>960</v>
      </c>
      <c r="K393" s="1">
        <v>1312.29</v>
      </c>
      <c r="L393" s="1">
        <v>0</v>
      </c>
      <c r="M393" s="1">
        <v>0</v>
      </c>
      <c r="N393" s="2">
        <f t="shared" si="6"/>
        <v>0</v>
      </c>
      <c r="O393" s="3">
        <v>0</v>
      </c>
    </row>
    <row r="394" spans="1:15" x14ac:dyDescent="0.3">
      <c r="A394" s="1" t="s">
        <v>119</v>
      </c>
      <c r="B394" s="1" t="s">
        <v>29</v>
      </c>
      <c r="C394" s="1" t="s">
        <v>123</v>
      </c>
      <c r="D394" s="1" t="s">
        <v>17</v>
      </c>
      <c r="E394" s="1" t="s">
        <v>121</v>
      </c>
      <c r="F394" s="1" t="s">
        <v>19</v>
      </c>
      <c r="G394" s="1" t="s">
        <v>20</v>
      </c>
      <c r="H394" s="1">
        <v>68.55</v>
      </c>
      <c r="I394" s="1">
        <v>5000</v>
      </c>
      <c r="J394" s="1">
        <v>342750</v>
      </c>
      <c r="K394" s="1">
        <v>380195.44</v>
      </c>
      <c r="L394" s="1">
        <v>10.64</v>
      </c>
      <c r="M394" s="1">
        <v>0</v>
      </c>
      <c r="N394" s="2">
        <f t="shared" si="6"/>
        <v>10.64</v>
      </c>
      <c r="O394" s="3">
        <v>59935</v>
      </c>
    </row>
    <row r="395" spans="1:15" x14ac:dyDescent="0.3">
      <c r="A395" s="1" t="s">
        <v>119</v>
      </c>
      <c r="B395" s="1" t="s">
        <v>32</v>
      </c>
      <c r="C395" s="1" t="s">
        <v>123</v>
      </c>
      <c r="D395" s="1" t="s">
        <v>17</v>
      </c>
      <c r="E395" s="1" t="s">
        <v>121</v>
      </c>
      <c r="F395" s="1" t="s">
        <v>19</v>
      </c>
      <c r="G395" s="1" t="s">
        <v>20</v>
      </c>
      <c r="H395" s="1">
        <v>1071.07</v>
      </c>
      <c r="I395" s="1">
        <v>5000</v>
      </c>
      <c r="J395" s="1">
        <v>5355350</v>
      </c>
      <c r="K395" s="1">
        <v>5910967.5599999996</v>
      </c>
      <c r="L395" s="1">
        <v>357.62</v>
      </c>
      <c r="M395" s="1">
        <v>19.600000000000001</v>
      </c>
      <c r="N395" s="2">
        <f t="shared" si="6"/>
        <v>338.02</v>
      </c>
      <c r="O395" s="3">
        <v>1860198.23</v>
      </c>
    </row>
    <row r="396" spans="1:15" x14ac:dyDescent="0.3">
      <c r="A396" s="1" t="s">
        <v>119</v>
      </c>
      <c r="B396" s="1" t="s">
        <v>33</v>
      </c>
      <c r="C396" s="1" t="s">
        <v>123</v>
      </c>
      <c r="D396" s="1" t="s">
        <v>17</v>
      </c>
      <c r="E396" s="1" t="s">
        <v>121</v>
      </c>
      <c r="F396" s="1" t="s">
        <v>19</v>
      </c>
      <c r="G396" s="1" t="s">
        <v>20</v>
      </c>
      <c r="H396" s="1">
        <v>97.37</v>
      </c>
      <c r="I396" s="1">
        <v>4500</v>
      </c>
      <c r="J396" s="1">
        <v>438165</v>
      </c>
      <c r="K396" s="1">
        <v>506577.16</v>
      </c>
      <c r="L396" s="1">
        <v>12.55</v>
      </c>
      <c r="M396" s="1">
        <v>0</v>
      </c>
      <c r="N396" s="2">
        <f t="shared" si="6"/>
        <v>12.55</v>
      </c>
      <c r="O396" s="3">
        <v>65216.2</v>
      </c>
    </row>
    <row r="397" spans="1:15" x14ac:dyDescent="0.3">
      <c r="A397" s="1" t="s">
        <v>119</v>
      </c>
      <c r="B397" s="1" t="s">
        <v>34</v>
      </c>
      <c r="C397" s="1" t="s">
        <v>123</v>
      </c>
      <c r="D397" s="1" t="s">
        <v>17</v>
      </c>
      <c r="E397" s="1" t="s">
        <v>121</v>
      </c>
      <c r="F397" s="1" t="s">
        <v>19</v>
      </c>
      <c r="G397" s="1" t="s">
        <v>20</v>
      </c>
      <c r="H397" s="1">
        <v>6.23</v>
      </c>
      <c r="I397" s="1">
        <v>65000</v>
      </c>
      <c r="J397" s="1">
        <v>404950</v>
      </c>
      <c r="K397" s="1">
        <v>467741.05</v>
      </c>
      <c r="L397" s="1">
        <v>1.1299999999999999</v>
      </c>
      <c r="M397" s="1">
        <v>0</v>
      </c>
      <c r="N397" s="2">
        <f t="shared" si="6"/>
        <v>1.1299999999999999</v>
      </c>
      <c r="O397" s="3">
        <v>80230</v>
      </c>
    </row>
    <row r="398" spans="1:15" x14ac:dyDescent="0.3">
      <c r="A398" s="1" t="s">
        <v>119</v>
      </c>
      <c r="B398" s="1" t="s">
        <v>35</v>
      </c>
      <c r="C398" s="1" t="s">
        <v>123</v>
      </c>
      <c r="D398" s="1" t="s">
        <v>17</v>
      </c>
      <c r="E398" s="1" t="s">
        <v>121</v>
      </c>
      <c r="F398" s="1" t="s">
        <v>19</v>
      </c>
      <c r="G398" s="1" t="s">
        <v>20</v>
      </c>
      <c r="H398" s="1">
        <v>15579.17</v>
      </c>
      <c r="I398" s="1">
        <v>1</v>
      </c>
      <c r="J398" s="1">
        <v>15579.17</v>
      </c>
      <c r="K398" s="1">
        <v>15579.17</v>
      </c>
      <c r="L398" s="1">
        <v>3661.72</v>
      </c>
      <c r="M398" s="1">
        <v>0.17</v>
      </c>
      <c r="N398" s="2">
        <f t="shared" si="6"/>
        <v>3661.5499999999997</v>
      </c>
      <c r="O398" s="3">
        <v>3542.72</v>
      </c>
    </row>
    <row r="399" spans="1:15" x14ac:dyDescent="0.3">
      <c r="A399" s="1" t="s">
        <v>119</v>
      </c>
      <c r="B399" s="1" t="s">
        <v>91</v>
      </c>
      <c r="C399" s="1" t="s">
        <v>124</v>
      </c>
      <c r="D399" s="1" t="s">
        <v>17</v>
      </c>
      <c r="E399" s="1" t="s">
        <v>121</v>
      </c>
      <c r="F399" s="1" t="s">
        <v>19</v>
      </c>
      <c r="G399" s="1" t="s">
        <v>20</v>
      </c>
      <c r="H399" s="1">
        <v>0.84</v>
      </c>
      <c r="I399" s="1">
        <v>4000</v>
      </c>
      <c r="J399" s="1">
        <v>3360</v>
      </c>
      <c r="K399" s="1">
        <v>4593</v>
      </c>
      <c r="L399" s="1">
        <v>9.4</v>
      </c>
      <c r="M399" s="1">
        <v>0</v>
      </c>
      <c r="N399" s="2">
        <f t="shared" si="6"/>
        <v>9.4</v>
      </c>
      <c r="O399" s="3">
        <v>50760</v>
      </c>
    </row>
    <row r="400" spans="1:15" x14ac:dyDescent="0.3">
      <c r="A400" s="1" t="s">
        <v>119</v>
      </c>
      <c r="B400" s="1" t="s">
        <v>29</v>
      </c>
      <c r="C400" s="1" t="s">
        <v>124</v>
      </c>
      <c r="D400" s="1" t="s">
        <v>17</v>
      </c>
      <c r="E400" s="1" t="s">
        <v>121</v>
      </c>
      <c r="F400" s="1" t="s">
        <v>19</v>
      </c>
      <c r="G400" s="1" t="s">
        <v>20</v>
      </c>
      <c r="H400" s="1">
        <v>246.73</v>
      </c>
      <c r="I400" s="1">
        <v>5000</v>
      </c>
      <c r="J400" s="1">
        <v>1233650</v>
      </c>
      <c r="K400" s="1">
        <v>1368426.26</v>
      </c>
      <c r="L400" s="1">
        <v>126.02</v>
      </c>
      <c r="M400" s="1">
        <v>0</v>
      </c>
      <c r="N400" s="2">
        <f t="shared" si="6"/>
        <v>126.02</v>
      </c>
      <c r="O400" s="3">
        <v>685551.21</v>
      </c>
    </row>
    <row r="401" spans="1:15" x14ac:dyDescent="0.3">
      <c r="A401" s="1" t="s">
        <v>119</v>
      </c>
      <c r="B401" s="1" t="s">
        <v>32</v>
      </c>
      <c r="C401" s="1" t="s">
        <v>124</v>
      </c>
      <c r="D401" s="1" t="s">
        <v>17</v>
      </c>
      <c r="E401" s="1" t="s">
        <v>121</v>
      </c>
      <c r="F401" s="1" t="s">
        <v>19</v>
      </c>
      <c r="G401" s="1" t="s">
        <v>20</v>
      </c>
      <c r="H401" s="1">
        <v>3855</v>
      </c>
      <c r="I401" s="1">
        <v>5000</v>
      </c>
      <c r="J401" s="1">
        <v>19275000</v>
      </c>
      <c r="K401" s="1">
        <v>21274781.25</v>
      </c>
      <c r="L401" s="1">
        <v>1704.21</v>
      </c>
      <c r="M401" s="1">
        <v>7.92</v>
      </c>
      <c r="N401" s="2">
        <f t="shared" si="6"/>
        <v>1696.29</v>
      </c>
      <c r="O401" s="3">
        <v>9375394.1600000001</v>
      </c>
    </row>
    <row r="402" spans="1:15" x14ac:dyDescent="0.3">
      <c r="A402" s="1" t="s">
        <v>119</v>
      </c>
      <c r="B402" s="1" t="s">
        <v>33</v>
      </c>
      <c r="C402" s="1" t="s">
        <v>124</v>
      </c>
      <c r="D402" s="1" t="s">
        <v>17</v>
      </c>
      <c r="E402" s="1" t="s">
        <v>121</v>
      </c>
      <c r="F402" s="1" t="s">
        <v>19</v>
      </c>
      <c r="G402" s="1" t="s">
        <v>20</v>
      </c>
      <c r="H402" s="1">
        <v>350.48</v>
      </c>
      <c r="I402" s="1">
        <v>4500</v>
      </c>
      <c r="J402" s="1">
        <v>1577160</v>
      </c>
      <c r="K402" s="1">
        <v>1823407.25</v>
      </c>
      <c r="L402" s="1">
        <v>509.88</v>
      </c>
      <c r="M402" s="1">
        <v>0</v>
      </c>
      <c r="N402" s="2">
        <f t="shared" si="6"/>
        <v>509.88</v>
      </c>
      <c r="O402" s="3">
        <v>2652169</v>
      </c>
    </row>
    <row r="403" spans="1:15" x14ac:dyDescent="0.3">
      <c r="A403" s="1" t="s">
        <v>119</v>
      </c>
      <c r="B403" s="1" t="s">
        <v>34</v>
      </c>
      <c r="C403" s="1" t="s">
        <v>124</v>
      </c>
      <c r="D403" s="1" t="s">
        <v>17</v>
      </c>
      <c r="E403" s="1" t="s">
        <v>121</v>
      </c>
      <c r="F403" s="1" t="s">
        <v>19</v>
      </c>
      <c r="G403" s="1" t="s">
        <v>20</v>
      </c>
      <c r="H403" s="1">
        <v>22.43</v>
      </c>
      <c r="I403" s="1">
        <v>65000</v>
      </c>
      <c r="J403" s="1">
        <v>1457950</v>
      </c>
      <c r="K403" s="1">
        <v>1684017.93</v>
      </c>
      <c r="L403" s="1">
        <v>10.67</v>
      </c>
      <c r="M403" s="1">
        <v>0</v>
      </c>
      <c r="N403" s="2">
        <f t="shared" si="6"/>
        <v>10.67</v>
      </c>
      <c r="O403" s="3">
        <v>773130</v>
      </c>
    </row>
    <row r="404" spans="1:15" x14ac:dyDescent="0.3">
      <c r="A404" s="1" t="s">
        <v>119</v>
      </c>
      <c r="B404" s="1" t="s">
        <v>35</v>
      </c>
      <c r="C404" s="1" t="s">
        <v>124</v>
      </c>
      <c r="D404" s="1" t="s">
        <v>17</v>
      </c>
      <c r="E404" s="1" t="s">
        <v>121</v>
      </c>
      <c r="F404" s="1" t="s">
        <v>19</v>
      </c>
      <c r="G404" s="1" t="s">
        <v>20</v>
      </c>
      <c r="H404" s="1">
        <v>56072.79</v>
      </c>
      <c r="I404" s="1">
        <v>1</v>
      </c>
      <c r="J404" s="1">
        <v>56072.79</v>
      </c>
      <c r="K404" s="1">
        <v>56072.79</v>
      </c>
      <c r="L404" s="1">
        <v>21886.43</v>
      </c>
      <c r="M404" s="1">
        <v>0.2</v>
      </c>
      <c r="N404" s="2">
        <f t="shared" si="6"/>
        <v>21886.23</v>
      </c>
      <c r="O404" s="3">
        <v>21152.43</v>
      </c>
    </row>
    <row r="405" spans="1:15" x14ac:dyDescent="0.3">
      <c r="A405" s="1" t="s">
        <v>119</v>
      </c>
      <c r="B405" s="1" t="s">
        <v>91</v>
      </c>
      <c r="C405" s="1" t="s">
        <v>125</v>
      </c>
      <c r="D405" s="1" t="s">
        <v>17</v>
      </c>
      <c r="E405" s="1" t="s">
        <v>121</v>
      </c>
      <c r="F405" s="1" t="s">
        <v>19</v>
      </c>
      <c r="G405" s="1" t="s">
        <v>20</v>
      </c>
      <c r="H405" s="1">
        <v>0.24</v>
      </c>
      <c r="I405" s="1">
        <v>4000</v>
      </c>
      <c r="J405" s="1">
        <v>960</v>
      </c>
      <c r="K405" s="1">
        <v>1312.29</v>
      </c>
      <c r="L405" s="1">
        <v>0</v>
      </c>
      <c r="M405" s="1">
        <v>0</v>
      </c>
      <c r="N405" s="2">
        <f t="shared" si="6"/>
        <v>0</v>
      </c>
      <c r="O405" s="3">
        <v>0</v>
      </c>
    </row>
    <row r="406" spans="1:15" x14ac:dyDescent="0.3">
      <c r="A406" s="1" t="s">
        <v>119</v>
      </c>
      <c r="B406" s="1" t="s">
        <v>29</v>
      </c>
      <c r="C406" s="1" t="s">
        <v>125</v>
      </c>
      <c r="D406" s="1" t="s">
        <v>17</v>
      </c>
      <c r="E406" s="1" t="s">
        <v>121</v>
      </c>
      <c r="F406" s="1" t="s">
        <v>19</v>
      </c>
      <c r="G406" s="1" t="s">
        <v>20</v>
      </c>
      <c r="H406" s="1">
        <v>68.55</v>
      </c>
      <c r="I406" s="1">
        <v>5000</v>
      </c>
      <c r="J406" s="1">
        <v>342750</v>
      </c>
      <c r="K406" s="1">
        <v>380195.44</v>
      </c>
      <c r="L406" s="1">
        <v>27.4</v>
      </c>
      <c r="M406" s="1">
        <v>0.21</v>
      </c>
      <c r="N406" s="2">
        <f t="shared" si="6"/>
        <v>27.189999999999998</v>
      </c>
      <c r="O406" s="3">
        <v>152238</v>
      </c>
    </row>
    <row r="407" spans="1:15" x14ac:dyDescent="0.3">
      <c r="A407" s="1" t="s">
        <v>119</v>
      </c>
      <c r="B407" s="1" t="s">
        <v>32</v>
      </c>
      <c r="C407" s="1" t="s">
        <v>125</v>
      </c>
      <c r="D407" s="1" t="s">
        <v>17</v>
      </c>
      <c r="E407" s="1" t="s">
        <v>121</v>
      </c>
      <c r="F407" s="1" t="s">
        <v>19</v>
      </c>
      <c r="G407" s="1" t="s">
        <v>20</v>
      </c>
      <c r="H407" s="1">
        <v>1071.07</v>
      </c>
      <c r="I407" s="1">
        <v>5000</v>
      </c>
      <c r="J407" s="1">
        <v>5355350</v>
      </c>
      <c r="K407" s="1">
        <v>5910967.5599999996</v>
      </c>
      <c r="L407" s="1">
        <v>973.3</v>
      </c>
      <c r="M407" s="1">
        <v>18.75</v>
      </c>
      <c r="N407" s="2">
        <f t="shared" si="6"/>
        <v>954.55</v>
      </c>
      <c r="O407" s="3">
        <v>5282531.68</v>
      </c>
    </row>
    <row r="408" spans="1:15" x14ac:dyDescent="0.3">
      <c r="A408" s="1" t="s">
        <v>119</v>
      </c>
      <c r="B408" s="1" t="s">
        <v>33</v>
      </c>
      <c r="C408" s="1" t="s">
        <v>125</v>
      </c>
      <c r="D408" s="1" t="s">
        <v>17</v>
      </c>
      <c r="E408" s="1" t="s">
        <v>121</v>
      </c>
      <c r="F408" s="1" t="s">
        <v>19</v>
      </c>
      <c r="G408" s="1" t="s">
        <v>20</v>
      </c>
      <c r="H408" s="1">
        <v>97.37</v>
      </c>
      <c r="I408" s="1">
        <v>4500</v>
      </c>
      <c r="J408" s="1">
        <v>438165</v>
      </c>
      <c r="K408" s="1">
        <v>506577.16</v>
      </c>
      <c r="L408" s="1">
        <v>120.61</v>
      </c>
      <c r="M408" s="1">
        <v>0</v>
      </c>
      <c r="N408" s="2">
        <f t="shared" si="6"/>
        <v>120.61</v>
      </c>
      <c r="O408" s="3">
        <v>624599</v>
      </c>
    </row>
    <row r="409" spans="1:15" x14ac:dyDescent="0.3">
      <c r="A409" s="1" t="s">
        <v>119</v>
      </c>
      <c r="B409" s="1" t="s">
        <v>34</v>
      </c>
      <c r="C409" s="1" t="s">
        <v>125</v>
      </c>
      <c r="D409" s="1" t="s">
        <v>17</v>
      </c>
      <c r="E409" s="1" t="s">
        <v>121</v>
      </c>
      <c r="F409" s="1" t="s">
        <v>19</v>
      </c>
      <c r="G409" s="1" t="s">
        <v>20</v>
      </c>
      <c r="H409" s="1">
        <v>6.23</v>
      </c>
      <c r="I409" s="1">
        <v>65000</v>
      </c>
      <c r="J409" s="1">
        <v>404950</v>
      </c>
      <c r="K409" s="1">
        <v>467741.05</v>
      </c>
      <c r="L409" s="1">
        <v>2.95</v>
      </c>
      <c r="M409" s="1">
        <v>0.04</v>
      </c>
      <c r="N409" s="2">
        <f t="shared" si="6"/>
        <v>2.91</v>
      </c>
      <c r="O409" s="3">
        <v>210480</v>
      </c>
    </row>
    <row r="410" spans="1:15" x14ac:dyDescent="0.3">
      <c r="A410" s="1" t="s">
        <v>119</v>
      </c>
      <c r="B410" s="1" t="s">
        <v>35</v>
      </c>
      <c r="C410" s="1" t="s">
        <v>125</v>
      </c>
      <c r="D410" s="1" t="s">
        <v>17</v>
      </c>
      <c r="E410" s="1" t="s">
        <v>121</v>
      </c>
      <c r="F410" s="1" t="s">
        <v>19</v>
      </c>
      <c r="G410" s="1" t="s">
        <v>20</v>
      </c>
      <c r="H410" s="1">
        <v>15579.17</v>
      </c>
      <c r="I410" s="1">
        <v>1</v>
      </c>
      <c r="J410" s="1">
        <v>15579.17</v>
      </c>
      <c r="K410" s="1">
        <v>15579.17</v>
      </c>
      <c r="L410" s="1">
        <v>15805.05</v>
      </c>
      <c r="M410" s="1">
        <v>0.5</v>
      </c>
      <c r="N410" s="2">
        <f t="shared" si="6"/>
        <v>15804.55</v>
      </c>
      <c r="O410" s="3">
        <v>15623.05</v>
      </c>
    </row>
    <row r="411" spans="1:15" x14ac:dyDescent="0.3">
      <c r="A411" s="1" t="s">
        <v>119</v>
      </c>
      <c r="B411" s="1" t="s">
        <v>91</v>
      </c>
      <c r="C411" s="1" t="s">
        <v>126</v>
      </c>
      <c r="D411" s="1" t="s">
        <v>60</v>
      </c>
      <c r="E411" s="1" t="s">
        <v>121</v>
      </c>
      <c r="F411" s="1" t="s">
        <v>19</v>
      </c>
      <c r="G411" s="1" t="s">
        <v>20</v>
      </c>
      <c r="H411" s="1">
        <v>0.53</v>
      </c>
      <c r="I411" s="1">
        <v>4000</v>
      </c>
      <c r="J411" s="1">
        <v>2120</v>
      </c>
      <c r="K411" s="1">
        <v>2897.97</v>
      </c>
      <c r="L411" s="1">
        <v>0</v>
      </c>
      <c r="M411" s="1">
        <v>0</v>
      </c>
      <c r="N411" s="2">
        <f t="shared" si="6"/>
        <v>0</v>
      </c>
      <c r="O411" s="3">
        <v>0</v>
      </c>
    </row>
    <row r="412" spans="1:15" x14ac:dyDescent="0.3">
      <c r="A412" s="1" t="s">
        <v>119</v>
      </c>
      <c r="B412" s="1" t="s">
        <v>29</v>
      </c>
      <c r="C412" s="1" t="s">
        <v>126</v>
      </c>
      <c r="D412" s="1" t="s">
        <v>60</v>
      </c>
      <c r="E412" s="1" t="s">
        <v>121</v>
      </c>
      <c r="F412" s="1" t="s">
        <v>19</v>
      </c>
      <c r="G412" s="1" t="s">
        <v>20</v>
      </c>
      <c r="H412" s="1">
        <v>156.99</v>
      </c>
      <c r="I412" s="1">
        <v>5000</v>
      </c>
      <c r="J412" s="1">
        <v>784950</v>
      </c>
      <c r="K412" s="1">
        <v>870705.79</v>
      </c>
      <c r="L412" s="1">
        <v>120.62</v>
      </c>
      <c r="M412" s="1">
        <v>0.19</v>
      </c>
      <c r="N412" s="2">
        <f t="shared" si="6"/>
        <v>120.43</v>
      </c>
      <c r="O412" s="3">
        <v>641821.72</v>
      </c>
    </row>
    <row r="413" spans="1:15" x14ac:dyDescent="0.3">
      <c r="A413" s="1" t="s">
        <v>119</v>
      </c>
      <c r="B413" s="1" t="s">
        <v>32</v>
      </c>
      <c r="C413" s="1" t="s">
        <v>126</v>
      </c>
      <c r="D413" s="1" t="s">
        <v>60</v>
      </c>
      <c r="E413" s="1" t="s">
        <v>121</v>
      </c>
      <c r="F413" s="1" t="s">
        <v>19</v>
      </c>
      <c r="G413" s="1" t="s">
        <v>20</v>
      </c>
      <c r="H413" s="1">
        <v>2452.9899999999998</v>
      </c>
      <c r="I413" s="1">
        <v>5000</v>
      </c>
      <c r="J413" s="1">
        <v>12264950</v>
      </c>
      <c r="K413" s="1">
        <v>13537438.560000001</v>
      </c>
      <c r="L413" s="1">
        <v>2593.62</v>
      </c>
      <c r="M413" s="1">
        <v>70.97</v>
      </c>
      <c r="N413" s="2">
        <f t="shared" si="6"/>
        <v>2522.65</v>
      </c>
      <c r="O413" s="3">
        <v>13843826.9</v>
      </c>
    </row>
    <row r="414" spans="1:15" x14ac:dyDescent="0.3">
      <c r="A414" s="1" t="s">
        <v>119</v>
      </c>
      <c r="B414" s="1" t="s">
        <v>33</v>
      </c>
      <c r="C414" s="1" t="s">
        <v>126</v>
      </c>
      <c r="D414" s="1" t="s">
        <v>60</v>
      </c>
      <c r="E414" s="1" t="s">
        <v>121</v>
      </c>
      <c r="F414" s="1" t="s">
        <v>19</v>
      </c>
      <c r="G414" s="1" t="s">
        <v>20</v>
      </c>
      <c r="H414" s="1">
        <v>223.01</v>
      </c>
      <c r="I414" s="1">
        <v>4500</v>
      </c>
      <c r="J414" s="1">
        <v>1003545</v>
      </c>
      <c r="K414" s="1">
        <v>1160231.83</v>
      </c>
      <c r="L414" s="1">
        <v>188.42</v>
      </c>
      <c r="M414" s="1">
        <v>0</v>
      </c>
      <c r="N414" s="2">
        <f t="shared" si="6"/>
        <v>188.42</v>
      </c>
      <c r="O414" s="3">
        <v>978988.2</v>
      </c>
    </row>
    <row r="415" spans="1:15" x14ac:dyDescent="0.3">
      <c r="A415" s="1" t="s">
        <v>119</v>
      </c>
      <c r="B415" s="1" t="s">
        <v>34</v>
      </c>
      <c r="C415" s="1" t="s">
        <v>126</v>
      </c>
      <c r="D415" s="1" t="s">
        <v>60</v>
      </c>
      <c r="E415" s="1" t="s">
        <v>121</v>
      </c>
      <c r="F415" s="1" t="s">
        <v>19</v>
      </c>
      <c r="G415" s="1" t="s">
        <v>20</v>
      </c>
      <c r="H415" s="1">
        <v>14.28</v>
      </c>
      <c r="I415" s="1">
        <v>65000</v>
      </c>
      <c r="J415" s="1">
        <v>928200</v>
      </c>
      <c r="K415" s="1">
        <v>1072125.55</v>
      </c>
      <c r="L415" s="1">
        <v>12.04</v>
      </c>
      <c r="M415" s="1">
        <v>0.05</v>
      </c>
      <c r="N415" s="2">
        <f t="shared" si="6"/>
        <v>11.989999999999998</v>
      </c>
      <c r="O415" s="3">
        <v>1068280</v>
      </c>
    </row>
    <row r="416" spans="1:15" x14ac:dyDescent="0.3">
      <c r="A416" s="1" t="s">
        <v>119</v>
      </c>
      <c r="B416" s="1" t="s">
        <v>35</v>
      </c>
      <c r="C416" s="1" t="s">
        <v>126</v>
      </c>
      <c r="D416" s="1" t="s">
        <v>60</v>
      </c>
      <c r="E416" s="1" t="s">
        <v>121</v>
      </c>
      <c r="F416" s="1" t="s">
        <v>19</v>
      </c>
      <c r="G416" s="1" t="s">
        <v>20</v>
      </c>
      <c r="H416" s="1">
        <v>35679.769999999997</v>
      </c>
      <c r="I416" s="1">
        <v>1</v>
      </c>
      <c r="J416" s="1">
        <v>35679.769999999997</v>
      </c>
      <c r="K416" s="1">
        <v>35679.769999999997</v>
      </c>
      <c r="L416" s="1">
        <v>48966.73</v>
      </c>
      <c r="M416" s="1">
        <v>0.59</v>
      </c>
      <c r="N416" s="2">
        <f t="shared" si="6"/>
        <v>48966.140000000007</v>
      </c>
      <c r="O416" s="3">
        <v>48368.73</v>
      </c>
    </row>
    <row r="417" spans="1:15" x14ac:dyDescent="0.3">
      <c r="A417" s="1" t="s">
        <v>119</v>
      </c>
      <c r="B417" s="1" t="s">
        <v>91</v>
      </c>
      <c r="C417" s="1" t="s">
        <v>127</v>
      </c>
      <c r="D417" s="1" t="s">
        <v>60</v>
      </c>
      <c r="E417" s="1" t="s">
        <v>121</v>
      </c>
      <c r="F417" s="1" t="s">
        <v>19</v>
      </c>
      <c r="G417" s="1" t="s">
        <v>20</v>
      </c>
      <c r="H417" s="1">
        <v>0.53</v>
      </c>
      <c r="I417" s="1">
        <v>4000</v>
      </c>
      <c r="J417" s="1">
        <v>2120</v>
      </c>
      <c r="K417" s="1">
        <v>2897.97</v>
      </c>
      <c r="L417" s="1">
        <v>5.69</v>
      </c>
      <c r="M417" s="1">
        <v>0</v>
      </c>
      <c r="N417" s="2">
        <f t="shared" si="6"/>
        <v>5.69</v>
      </c>
      <c r="O417" s="3">
        <v>31750</v>
      </c>
    </row>
    <row r="418" spans="1:15" x14ac:dyDescent="0.3">
      <c r="A418" s="1" t="s">
        <v>119</v>
      </c>
      <c r="B418" s="1" t="s">
        <v>29</v>
      </c>
      <c r="C418" s="1" t="s">
        <v>127</v>
      </c>
      <c r="D418" s="1" t="s">
        <v>60</v>
      </c>
      <c r="E418" s="1" t="s">
        <v>121</v>
      </c>
      <c r="F418" s="1" t="s">
        <v>19</v>
      </c>
      <c r="G418" s="1" t="s">
        <v>20</v>
      </c>
      <c r="H418" s="1">
        <v>156.99</v>
      </c>
      <c r="I418" s="1">
        <v>5000</v>
      </c>
      <c r="J418" s="1">
        <v>784950</v>
      </c>
      <c r="K418" s="1">
        <v>870705.79</v>
      </c>
      <c r="L418" s="1">
        <v>216.01</v>
      </c>
      <c r="M418" s="1">
        <v>3.94</v>
      </c>
      <c r="N418" s="2">
        <f t="shared" si="6"/>
        <v>212.07</v>
      </c>
      <c r="O418" s="3">
        <v>1201334.44</v>
      </c>
    </row>
    <row r="419" spans="1:15" x14ac:dyDescent="0.3">
      <c r="A419" s="1" t="s">
        <v>119</v>
      </c>
      <c r="B419" s="1" t="s">
        <v>32</v>
      </c>
      <c r="C419" s="1" t="s">
        <v>127</v>
      </c>
      <c r="D419" s="1" t="s">
        <v>60</v>
      </c>
      <c r="E419" s="1" t="s">
        <v>121</v>
      </c>
      <c r="F419" s="1" t="s">
        <v>19</v>
      </c>
      <c r="G419" s="1" t="s">
        <v>20</v>
      </c>
      <c r="H419" s="1">
        <v>2452.9899999999998</v>
      </c>
      <c r="I419" s="1">
        <v>5000</v>
      </c>
      <c r="J419" s="1">
        <v>12264950</v>
      </c>
      <c r="K419" s="1">
        <v>13537438.560000001</v>
      </c>
      <c r="L419" s="1">
        <v>2379.81</v>
      </c>
      <c r="M419" s="1">
        <v>9.6300000000000008</v>
      </c>
      <c r="N419" s="2">
        <f t="shared" si="6"/>
        <v>2370.1799999999998</v>
      </c>
      <c r="O419" s="3">
        <v>13109998.93</v>
      </c>
    </row>
    <row r="420" spans="1:15" x14ac:dyDescent="0.3">
      <c r="A420" s="1" t="s">
        <v>119</v>
      </c>
      <c r="B420" s="1" t="s">
        <v>33</v>
      </c>
      <c r="C420" s="1" t="s">
        <v>127</v>
      </c>
      <c r="D420" s="1" t="s">
        <v>60</v>
      </c>
      <c r="E420" s="1" t="s">
        <v>121</v>
      </c>
      <c r="F420" s="1" t="s">
        <v>19</v>
      </c>
      <c r="G420" s="1" t="s">
        <v>20</v>
      </c>
      <c r="H420" s="1">
        <v>223.01</v>
      </c>
      <c r="I420" s="1">
        <v>4500</v>
      </c>
      <c r="J420" s="1">
        <v>1003545</v>
      </c>
      <c r="K420" s="1">
        <v>1160231.83</v>
      </c>
      <c r="L420" s="1">
        <v>509.34</v>
      </c>
      <c r="M420" s="1">
        <v>0</v>
      </c>
      <c r="N420" s="2">
        <f t="shared" si="6"/>
        <v>509.34</v>
      </c>
      <c r="O420" s="3">
        <v>2655777</v>
      </c>
    </row>
    <row r="421" spans="1:15" x14ac:dyDescent="0.3">
      <c r="A421" s="1" t="s">
        <v>119</v>
      </c>
      <c r="B421" s="1" t="s">
        <v>34</v>
      </c>
      <c r="C421" s="1" t="s">
        <v>127</v>
      </c>
      <c r="D421" s="1" t="s">
        <v>60</v>
      </c>
      <c r="E421" s="1" t="s">
        <v>121</v>
      </c>
      <c r="F421" s="1" t="s">
        <v>19</v>
      </c>
      <c r="G421" s="1" t="s">
        <v>20</v>
      </c>
      <c r="H421" s="1">
        <v>14.28</v>
      </c>
      <c r="I421" s="1">
        <v>65000</v>
      </c>
      <c r="J421" s="1">
        <v>928200</v>
      </c>
      <c r="K421" s="1">
        <v>1072125.55</v>
      </c>
      <c r="L421" s="1">
        <v>17.38</v>
      </c>
      <c r="M421" s="1">
        <v>0.44</v>
      </c>
      <c r="N421" s="2">
        <f t="shared" si="6"/>
        <v>16.939999999999998</v>
      </c>
      <c r="O421" s="3">
        <v>1225620</v>
      </c>
    </row>
    <row r="422" spans="1:15" x14ac:dyDescent="0.3">
      <c r="A422" s="1" t="s">
        <v>119</v>
      </c>
      <c r="B422" s="1" t="s">
        <v>35</v>
      </c>
      <c r="C422" s="1" t="s">
        <v>127</v>
      </c>
      <c r="D422" s="1" t="s">
        <v>60</v>
      </c>
      <c r="E422" s="1" t="s">
        <v>121</v>
      </c>
      <c r="F422" s="1" t="s">
        <v>19</v>
      </c>
      <c r="G422" s="1" t="s">
        <v>20</v>
      </c>
      <c r="H422" s="1">
        <v>35679.769999999997</v>
      </c>
      <c r="I422" s="1">
        <v>1</v>
      </c>
      <c r="J422" s="1">
        <v>35679.769999999997</v>
      </c>
      <c r="K422" s="1">
        <v>35679.769999999997</v>
      </c>
      <c r="L422" s="1">
        <v>54334.59</v>
      </c>
      <c r="M422" s="1">
        <v>2.2400000000000002</v>
      </c>
      <c r="N422" s="2">
        <f t="shared" si="6"/>
        <v>54332.35</v>
      </c>
      <c r="O422" s="3">
        <v>53112.39</v>
      </c>
    </row>
    <row r="423" spans="1:15" x14ac:dyDescent="0.3">
      <c r="A423" s="1" t="s">
        <v>119</v>
      </c>
      <c r="B423" s="1" t="s">
        <v>91</v>
      </c>
      <c r="C423" s="1" t="s">
        <v>128</v>
      </c>
      <c r="D423" s="1" t="s">
        <v>60</v>
      </c>
      <c r="E423" s="1" t="s">
        <v>121</v>
      </c>
      <c r="F423" s="1" t="s">
        <v>19</v>
      </c>
      <c r="G423" s="1" t="s">
        <v>20</v>
      </c>
      <c r="H423" s="1">
        <v>0.53</v>
      </c>
      <c r="I423" s="1">
        <v>4000</v>
      </c>
      <c r="J423" s="1">
        <v>2120</v>
      </c>
      <c r="K423" s="1">
        <v>2897.97</v>
      </c>
      <c r="L423" s="1">
        <v>0</v>
      </c>
      <c r="M423" s="1">
        <v>0</v>
      </c>
      <c r="N423" s="2">
        <f t="shared" si="6"/>
        <v>0</v>
      </c>
      <c r="O423" s="3">
        <v>0</v>
      </c>
    </row>
    <row r="424" spans="1:15" x14ac:dyDescent="0.3">
      <c r="A424" s="1" t="s">
        <v>119</v>
      </c>
      <c r="B424" s="1" t="s">
        <v>29</v>
      </c>
      <c r="C424" s="1" t="s">
        <v>128</v>
      </c>
      <c r="D424" s="1" t="s">
        <v>60</v>
      </c>
      <c r="E424" s="1" t="s">
        <v>121</v>
      </c>
      <c r="F424" s="1" t="s">
        <v>19</v>
      </c>
      <c r="G424" s="1" t="s">
        <v>20</v>
      </c>
      <c r="H424" s="1">
        <v>156.99</v>
      </c>
      <c r="I424" s="1">
        <v>5000</v>
      </c>
      <c r="J424" s="1">
        <v>784950</v>
      </c>
      <c r="K424" s="1">
        <v>870705.79</v>
      </c>
      <c r="L424" s="1">
        <v>55.83</v>
      </c>
      <c r="M424" s="1">
        <v>1.93</v>
      </c>
      <c r="N424" s="2">
        <f t="shared" si="6"/>
        <v>53.9</v>
      </c>
      <c r="O424" s="3">
        <v>292455</v>
      </c>
    </row>
    <row r="425" spans="1:15" x14ac:dyDescent="0.3">
      <c r="A425" s="1" t="s">
        <v>119</v>
      </c>
      <c r="B425" s="1" t="s">
        <v>32</v>
      </c>
      <c r="C425" s="1" t="s">
        <v>128</v>
      </c>
      <c r="D425" s="1" t="s">
        <v>60</v>
      </c>
      <c r="E425" s="1" t="s">
        <v>121</v>
      </c>
      <c r="F425" s="1" t="s">
        <v>19</v>
      </c>
      <c r="G425" s="1" t="s">
        <v>20</v>
      </c>
      <c r="H425" s="1">
        <v>2452.9899999999998</v>
      </c>
      <c r="I425" s="1">
        <v>5000</v>
      </c>
      <c r="J425" s="1">
        <v>12264950</v>
      </c>
      <c r="K425" s="1">
        <v>13537438.560000001</v>
      </c>
      <c r="L425" s="1">
        <v>1209.2</v>
      </c>
      <c r="M425" s="1">
        <v>53.25</v>
      </c>
      <c r="N425" s="2">
        <f t="shared" si="6"/>
        <v>1155.95</v>
      </c>
      <c r="O425" s="3">
        <v>6382542.5700000003</v>
      </c>
    </row>
    <row r="426" spans="1:15" x14ac:dyDescent="0.3">
      <c r="A426" s="1" t="s">
        <v>119</v>
      </c>
      <c r="B426" s="1" t="s">
        <v>33</v>
      </c>
      <c r="C426" s="1" t="s">
        <v>128</v>
      </c>
      <c r="D426" s="1" t="s">
        <v>60</v>
      </c>
      <c r="E426" s="1" t="s">
        <v>121</v>
      </c>
      <c r="F426" s="1" t="s">
        <v>19</v>
      </c>
      <c r="G426" s="1" t="s">
        <v>20</v>
      </c>
      <c r="H426" s="1">
        <v>223.01</v>
      </c>
      <c r="I426" s="1">
        <v>4500</v>
      </c>
      <c r="J426" s="1">
        <v>1003545</v>
      </c>
      <c r="K426" s="1">
        <v>1160231.83</v>
      </c>
      <c r="L426" s="1">
        <v>73.7</v>
      </c>
      <c r="M426" s="1">
        <v>0</v>
      </c>
      <c r="N426" s="2">
        <f t="shared" si="6"/>
        <v>73.7</v>
      </c>
      <c r="O426" s="3">
        <v>383218</v>
      </c>
    </row>
    <row r="427" spans="1:15" x14ac:dyDescent="0.3">
      <c r="A427" s="1" t="s">
        <v>119</v>
      </c>
      <c r="B427" s="1" t="s">
        <v>34</v>
      </c>
      <c r="C427" s="1" t="s">
        <v>128</v>
      </c>
      <c r="D427" s="1" t="s">
        <v>60</v>
      </c>
      <c r="E427" s="1" t="s">
        <v>121</v>
      </c>
      <c r="F427" s="1" t="s">
        <v>19</v>
      </c>
      <c r="G427" s="1" t="s">
        <v>20</v>
      </c>
      <c r="H427" s="1">
        <v>14.28</v>
      </c>
      <c r="I427" s="1">
        <v>65000</v>
      </c>
      <c r="J427" s="1">
        <v>928200</v>
      </c>
      <c r="K427" s="1">
        <v>1072125.55</v>
      </c>
      <c r="L427" s="1">
        <v>6.16</v>
      </c>
      <c r="M427" s="1">
        <v>0.14000000000000001</v>
      </c>
      <c r="N427" s="2">
        <f t="shared" si="6"/>
        <v>6.0200000000000005</v>
      </c>
      <c r="O427" s="3">
        <v>431480</v>
      </c>
    </row>
    <row r="428" spans="1:15" x14ac:dyDescent="0.3">
      <c r="A428" s="1" t="s">
        <v>119</v>
      </c>
      <c r="B428" s="1" t="s">
        <v>35</v>
      </c>
      <c r="C428" s="1" t="s">
        <v>128</v>
      </c>
      <c r="D428" s="1" t="s">
        <v>60</v>
      </c>
      <c r="E428" s="1" t="s">
        <v>121</v>
      </c>
      <c r="F428" s="1" t="s">
        <v>19</v>
      </c>
      <c r="G428" s="1" t="s">
        <v>20</v>
      </c>
      <c r="H428" s="1">
        <v>35679.769999999997</v>
      </c>
      <c r="I428" s="1">
        <v>1</v>
      </c>
      <c r="J428" s="1">
        <v>35679.769999999997</v>
      </c>
      <c r="K428" s="1">
        <v>35679.769999999997</v>
      </c>
      <c r="L428" s="1">
        <v>21139.18</v>
      </c>
      <c r="M428" s="1">
        <v>0.55000000000000004</v>
      </c>
      <c r="N428" s="2">
        <f t="shared" si="6"/>
        <v>21138.63</v>
      </c>
      <c r="O428" s="3">
        <v>20869.68</v>
      </c>
    </row>
    <row r="429" spans="1:15" x14ac:dyDescent="0.3">
      <c r="A429" s="1" t="s">
        <v>119</v>
      </c>
      <c r="B429" s="1" t="s">
        <v>91</v>
      </c>
      <c r="C429" s="1" t="s">
        <v>129</v>
      </c>
      <c r="D429" s="1" t="s">
        <v>17</v>
      </c>
      <c r="E429" s="1" t="s">
        <v>121</v>
      </c>
      <c r="F429" s="1" t="s">
        <v>19</v>
      </c>
      <c r="G429" s="1" t="s">
        <v>20</v>
      </c>
      <c r="H429" s="1">
        <v>0.84</v>
      </c>
      <c r="I429" s="1">
        <v>4000</v>
      </c>
      <c r="J429" s="1">
        <v>3360</v>
      </c>
      <c r="K429" s="1">
        <v>4593</v>
      </c>
      <c r="L429" s="1">
        <v>0</v>
      </c>
      <c r="M429" s="1">
        <v>0</v>
      </c>
      <c r="N429" s="2">
        <f t="shared" si="6"/>
        <v>0</v>
      </c>
      <c r="O429" s="3">
        <v>0</v>
      </c>
    </row>
    <row r="430" spans="1:15" x14ac:dyDescent="0.3">
      <c r="A430" s="1" t="s">
        <v>119</v>
      </c>
      <c r="B430" s="1" t="s">
        <v>29</v>
      </c>
      <c r="C430" s="1" t="s">
        <v>129</v>
      </c>
      <c r="D430" s="1" t="s">
        <v>17</v>
      </c>
      <c r="E430" s="1" t="s">
        <v>121</v>
      </c>
      <c r="F430" s="1" t="s">
        <v>19</v>
      </c>
      <c r="G430" s="1" t="s">
        <v>20</v>
      </c>
      <c r="H430" s="1">
        <v>246.73</v>
      </c>
      <c r="I430" s="1">
        <v>5000</v>
      </c>
      <c r="J430" s="1">
        <v>1233650</v>
      </c>
      <c r="K430" s="1">
        <v>1368426.26</v>
      </c>
      <c r="L430" s="1">
        <v>123.67</v>
      </c>
      <c r="M430" s="1">
        <v>2.83</v>
      </c>
      <c r="N430" s="2">
        <f t="shared" si="6"/>
        <v>120.84</v>
      </c>
      <c r="O430" s="3">
        <v>664082</v>
      </c>
    </row>
    <row r="431" spans="1:15" x14ac:dyDescent="0.3">
      <c r="A431" s="1" t="s">
        <v>119</v>
      </c>
      <c r="B431" s="1" t="s">
        <v>32</v>
      </c>
      <c r="C431" s="1" t="s">
        <v>129</v>
      </c>
      <c r="D431" s="1" t="s">
        <v>17</v>
      </c>
      <c r="E431" s="1" t="s">
        <v>121</v>
      </c>
      <c r="F431" s="1" t="s">
        <v>19</v>
      </c>
      <c r="G431" s="1" t="s">
        <v>20</v>
      </c>
      <c r="H431" s="1">
        <v>3855</v>
      </c>
      <c r="I431" s="1">
        <v>5000</v>
      </c>
      <c r="J431" s="1">
        <v>19275000</v>
      </c>
      <c r="K431" s="1">
        <v>21274781.25</v>
      </c>
      <c r="L431" s="1">
        <v>1732.47</v>
      </c>
      <c r="M431" s="1">
        <v>123.27</v>
      </c>
      <c r="N431" s="2">
        <f t="shared" si="6"/>
        <v>1609.2</v>
      </c>
      <c r="O431" s="3">
        <v>8890144.0999999996</v>
      </c>
    </row>
    <row r="432" spans="1:15" x14ac:dyDescent="0.3">
      <c r="A432" s="1" t="s">
        <v>119</v>
      </c>
      <c r="B432" s="1" t="s">
        <v>33</v>
      </c>
      <c r="C432" s="1" t="s">
        <v>129</v>
      </c>
      <c r="D432" s="1" t="s">
        <v>17</v>
      </c>
      <c r="E432" s="1" t="s">
        <v>121</v>
      </c>
      <c r="F432" s="1" t="s">
        <v>19</v>
      </c>
      <c r="G432" s="1" t="s">
        <v>20</v>
      </c>
      <c r="H432" s="1">
        <v>350.48</v>
      </c>
      <c r="I432" s="1">
        <v>4500</v>
      </c>
      <c r="J432" s="1">
        <v>1577160</v>
      </c>
      <c r="K432" s="1">
        <v>1823407.25</v>
      </c>
      <c r="L432" s="1">
        <v>147.9</v>
      </c>
      <c r="M432" s="1">
        <v>0</v>
      </c>
      <c r="N432" s="2">
        <f t="shared" si="6"/>
        <v>147.9</v>
      </c>
      <c r="O432" s="3">
        <v>771307</v>
      </c>
    </row>
    <row r="433" spans="1:15" x14ac:dyDescent="0.3">
      <c r="A433" s="1" t="s">
        <v>119</v>
      </c>
      <c r="B433" s="1" t="s">
        <v>34</v>
      </c>
      <c r="C433" s="1" t="s">
        <v>129</v>
      </c>
      <c r="D433" s="1" t="s">
        <v>17</v>
      </c>
      <c r="E433" s="1" t="s">
        <v>121</v>
      </c>
      <c r="F433" s="1" t="s">
        <v>19</v>
      </c>
      <c r="G433" s="1" t="s">
        <v>20</v>
      </c>
      <c r="H433" s="1">
        <v>22.43</v>
      </c>
      <c r="I433" s="1">
        <v>65000</v>
      </c>
      <c r="J433" s="1">
        <v>1457950</v>
      </c>
      <c r="K433" s="1">
        <v>1684017.93</v>
      </c>
      <c r="L433" s="1">
        <v>14.45</v>
      </c>
      <c r="M433" s="1">
        <v>0.99</v>
      </c>
      <c r="N433" s="2">
        <f t="shared" si="6"/>
        <v>13.459999999999999</v>
      </c>
      <c r="O433" s="3">
        <v>962610</v>
      </c>
    </row>
    <row r="434" spans="1:15" x14ac:dyDescent="0.3">
      <c r="A434" s="1" t="s">
        <v>119</v>
      </c>
      <c r="B434" s="1" t="s">
        <v>35</v>
      </c>
      <c r="C434" s="1" t="s">
        <v>129</v>
      </c>
      <c r="D434" s="1" t="s">
        <v>17</v>
      </c>
      <c r="E434" s="1" t="s">
        <v>121</v>
      </c>
      <c r="F434" s="1" t="s">
        <v>19</v>
      </c>
      <c r="G434" s="1" t="s">
        <v>20</v>
      </c>
      <c r="H434" s="1">
        <v>56072.79</v>
      </c>
      <c r="I434" s="1">
        <v>1</v>
      </c>
      <c r="J434" s="1">
        <v>56072.79</v>
      </c>
      <c r="K434" s="1">
        <v>56072.79</v>
      </c>
      <c r="L434" s="1">
        <v>10962.44</v>
      </c>
      <c r="M434" s="1">
        <v>0.8</v>
      </c>
      <c r="N434" s="2">
        <f t="shared" si="6"/>
        <v>10961.640000000001</v>
      </c>
      <c r="O434" s="3">
        <v>10483.24</v>
      </c>
    </row>
    <row r="435" spans="1:15" x14ac:dyDescent="0.3">
      <c r="A435" s="1" t="s">
        <v>119</v>
      </c>
      <c r="B435" s="1" t="s">
        <v>91</v>
      </c>
      <c r="C435" s="1" t="s">
        <v>130</v>
      </c>
      <c r="D435" s="1" t="s">
        <v>17</v>
      </c>
      <c r="E435" s="1" t="s">
        <v>121</v>
      </c>
      <c r="F435" s="1" t="s">
        <v>19</v>
      </c>
      <c r="G435" s="1" t="s">
        <v>20</v>
      </c>
      <c r="H435" s="1">
        <v>0.84</v>
      </c>
      <c r="I435" s="1">
        <v>4000</v>
      </c>
      <c r="J435" s="1">
        <v>3360</v>
      </c>
      <c r="K435" s="1">
        <v>4593</v>
      </c>
      <c r="L435" s="1">
        <v>0</v>
      </c>
      <c r="M435" s="1">
        <v>0</v>
      </c>
      <c r="N435" s="2">
        <f t="shared" si="6"/>
        <v>0</v>
      </c>
      <c r="O435" s="3">
        <v>0</v>
      </c>
    </row>
    <row r="436" spans="1:15" x14ac:dyDescent="0.3">
      <c r="A436" s="1" t="s">
        <v>119</v>
      </c>
      <c r="B436" s="1" t="s">
        <v>29</v>
      </c>
      <c r="C436" s="1" t="s">
        <v>130</v>
      </c>
      <c r="D436" s="1" t="s">
        <v>17</v>
      </c>
      <c r="E436" s="1" t="s">
        <v>121</v>
      </c>
      <c r="F436" s="1" t="s">
        <v>19</v>
      </c>
      <c r="G436" s="1" t="s">
        <v>20</v>
      </c>
      <c r="H436" s="1">
        <v>246.73</v>
      </c>
      <c r="I436" s="1">
        <v>5000</v>
      </c>
      <c r="J436" s="1">
        <v>1233650</v>
      </c>
      <c r="K436" s="1">
        <v>1368426.26</v>
      </c>
      <c r="L436" s="1">
        <v>103.59</v>
      </c>
      <c r="M436" s="1">
        <v>0</v>
      </c>
      <c r="N436" s="2">
        <f t="shared" si="6"/>
        <v>103.59</v>
      </c>
      <c r="O436" s="3">
        <v>589814</v>
      </c>
    </row>
    <row r="437" spans="1:15" x14ac:dyDescent="0.3">
      <c r="A437" s="1" t="s">
        <v>119</v>
      </c>
      <c r="B437" s="1" t="s">
        <v>32</v>
      </c>
      <c r="C437" s="1" t="s">
        <v>130</v>
      </c>
      <c r="D437" s="1" t="s">
        <v>17</v>
      </c>
      <c r="E437" s="1" t="s">
        <v>121</v>
      </c>
      <c r="F437" s="1" t="s">
        <v>19</v>
      </c>
      <c r="G437" s="1" t="s">
        <v>20</v>
      </c>
      <c r="H437" s="1">
        <v>3855</v>
      </c>
      <c r="I437" s="1">
        <v>5000</v>
      </c>
      <c r="J437" s="1">
        <v>19275000</v>
      </c>
      <c r="K437" s="1">
        <v>21274781.25</v>
      </c>
      <c r="L437" s="1">
        <v>3229.64</v>
      </c>
      <c r="M437" s="1">
        <v>34.549999999999997</v>
      </c>
      <c r="N437" s="2">
        <f t="shared" si="6"/>
        <v>3195.0899999999997</v>
      </c>
      <c r="O437" s="3">
        <v>17625364.68</v>
      </c>
    </row>
    <row r="438" spans="1:15" x14ac:dyDescent="0.3">
      <c r="A438" s="1" t="s">
        <v>119</v>
      </c>
      <c r="B438" s="1" t="s">
        <v>33</v>
      </c>
      <c r="C438" s="1" t="s">
        <v>130</v>
      </c>
      <c r="D438" s="1" t="s">
        <v>17</v>
      </c>
      <c r="E438" s="1" t="s">
        <v>121</v>
      </c>
      <c r="F438" s="1" t="s">
        <v>19</v>
      </c>
      <c r="G438" s="1" t="s">
        <v>20</v>
      </c>
      <c r="H438" s="1">
        <v>350.48</v>
      </c>
      <c r="I438" s="1">
        <v>4500</v>
      </c>
      <c r="J438" s="1">
        <v>1577160</v>
      </c>
      <c r="K438" s="1">
        <v>1823407.25</v>
      </c>
      <c r="L438" s="1">
        <v>470.99</v>
      </c>
      <c r="M438" s="1">
        <v>0</v>
      </c>
      <c r="N438" s="2">
        <f t="shared" si="6"/>
        <v>470.99</v>
      </c>
      <c r="O438" s="3">
        <v>2456919</v>
      </c>
    </row>
    <row r="439" spans="1:15" x14ac:dyDescent="0.3">
      <c r="A439" s="1" t="s">
        <v>119</v>
      </c>
      <c r="B439" s="1" t="s">
        <v>34</v>
      </c>
      <c r="C439" s="1" t="s">
        <v>130</v>
      </c>
      <c r="D439" s="1" t="s">
        <v>17</v>
      </c>
      <c r="E439" s="1" t="s">
        <v>121</v>
      </c>
      <c r="F439" s="1" t="s">
        <v>19</v>
      </c>
      <c r="G439" s="1" t="s">
        <v>20</v>
      </c>
      <c r="H439" s="1">
        <v>22.43</v>
      </c>
      <c r="I439" s="1">
        <v>65000</v>
      </c>
      <c r="J439" s="1">
        <v>1457950</v>
      </c>
      <c r="K439" s="1">
        <v>1684017.93</v>
      </c>
      <c r="L439" s="1">
        <v>9.06</v>
      </c>
      <c r="M439" s="1">
        <v>0</v>
      </c>
      <c r="N439" s="2">
        <f t="shared" si="6"/>
        <v>9.06</v>
      </c>
      <c r="O439" s="3">
        <v>669060</v>
      </c>
    </row>
    <row r="440" spans="1:15" x14ac:dyDescent="0.3">
      <c r="A440" s="1" t="s">
        <v>119</v>
      </c>
      <c r="B440" s="1" t="s">
        <v>35</v>
      </c>
      <c r="C440" s="1" t="s">
        <v>130</v>
      </c>
      <c r="D440" s="1" t="s">
        <v>17</v>
      </c>
      <c r="E440" s="1" t="s">
        <v>121</v>
      </c>
      <c r="F440" s="1" t="s">
        <v>19</v>
      </c>
      <c r="G440" s="1" t="s">
        <v>20</v>
      </c>
      <c r="H440" s="1">
        <v>56072.79</v>
      </c>
      <c r="I440" s="1">
        <v>1</v>
      </c>
      <c r="J440" s="1">
        <v>56072.79</v>
      </c>
      <c r="K440" s="1">
        <v>56072.79</v>
      </c>
      <c r="L440" s="1">
        <v>73214.350000000006</v>
      </c>
      <c r="M440" s="1">
        <v>3.37</v>
      </c>
      <c r="N440" s="2">
        <f t="shared" si="6"/>
        <v>73210.98000000001</v>
      </c>
      <c r="O440" s="3">
        <v>70758.350000000006</v>
      </c>
    </row>
    <row r="441" spans="1:15" x14ac:dyDescent="0.3">
      <c r="A441" s="1" t="s">
        <v>119</v>
      </c>
      <c r="B441" s="1" t="s">
        <v>91</v>
      </c>
      <c r="C441" s="1" t="s">
        <v>131</v>
      </c>
      <c r="D441" s="1" t="s">
        <v>17</v>
      </c>
      <c r="E441" s="1" t="s">
        <v>121</v>
      </c>
      <c r="F441" s="1" t="s">
        <v>19</v>
      </c>
      <c r="G441" s="1" t="s">
        <v>20</v>
      </c>
      <c r="H441" s="1">
        <v>0.84</v>
      </c>
      <c r="I441" s="1">
        <v>4000</v>
      </c>
      <c r="J441" s="1">
        <v>3360</v>
      </c>
      <c r="K441" s="1">
        <v>4593</v>
      </c>
      <c r="L441" s="1">
        <v>0</v>
      </c>
      <c r="M441" s="1">
        <v>0</v>
      </c>
      <c r="N441" s="2">
        <f t="shared" si="6"/>
        <v>0</v>
      </c>
      <c r="O441" s="3">
        <v>0</v>
      </c>
    </row>
    <row r="442" spans="1:15" x14ac:dyDescent="0.3">
      <c r="A442" s="1" t="s">
        <v>119</v>
      </c>
      <c r="B442" s="1" t="s">
        <v>29</v>
      </c>
      <c r="C442" s="1" t="s">
        <v>131</v>
      </c>
      <c r="D442" s="1" t="s">
        <v>17</v>
      </c>
      <c r="E442" s="1" t="s">
        <v>121</v>
      </c>
      <c r="F442" s="1" t="s">
        <v>19</v>
      </c>
      <c r="G442" s="1" t="s">
        <v>20</v>
      </c>
      <c r="H442" s="1">
        <v>246.73</v>
      </c>
      <c r="I442" s="1">
        <v>5000</v>
      </c>
      <c r="J442" s="1">
        <v>1233650</v>
      </c>
      <c r="K442" s="1">
        <v>1368426.26</v>
      </c>
      <c r="L442" s="1">
        <v>224.61</v>
      </c>
      <c r="M442" s="1">
        <v>0</v>
      </c>
      <c r="N442" s="2">
        <f t="shared" si="6"/>
        <v>224.61</v>
      </c>
      <c r="O442" s="3">
        <v>1224539.1000000001</v>
      </c>
    </row>
    <row r="443" spans="1:15" x14ac:dyDescent="0.3">
      <c r="A443" s="1" t="s">
        <v>119</v>
      </c>
      <c r="B443" s="1" t="s">
        <v>32</v>
      </c>
      <c r="C443" s="1" t="s">
        <v>131</v>
      </c>
      <c r="D443" s="1" t="s">
        <v>17</v>
      </c>
      <c r="E443" s="1" t="s">
        <v>121</v>
      </c>
      <c r="F443" s="1" t="s">
        <v>19</v>
      </c>
      <c r="G443" s="1" t="s">
        <v>20</v>
      </c>
      <c r="H443" s="1">
        <v>3855</v>
      </c>
      <c r="I443" s="1">
        <v>5000</v>
      </c>
      <c r="J443" s="1">
        <v>19275000</v>
      </c>
      <c r="K443" s="1">
        <v>21274781.25</v>
      </c>
      <c r="L443" s="1">
        <v>4127.9799999999996</v>
      </c>
      <c r="M443" s="1">
        <v>116.65</v>
      </c>
      <c r="N443" s="2">
        <f t="shared" si="6"/>
        <v>4011.3299999999995</v>
      </c>
      <c r="O443" s="3">
        <v>22112308.079999998</v>
      </c>
    </row>
    <row r="444" spans="1:15" x14ac:dyDescent="0.3">
      <c r="A444" s="1" t="s">
        <v>119</v>
      </c>
      <c r="B444" s="1" t="s">
        <v>33</v>
      </c>
      <c r="C444" s="1" t="s">
        <v>131</v>
      </c>
      <c r="D444" s="1" t="s">
        <v>17</v>
      </c>
      <c r="E444" s="1" t="s">
        <v>121</v>
      </c>
      <c r="F444" s="1" t="s">
        <v>19</v>
      </c>
      <c r="G444" s="1" t="s">
        <v>20</v>
      </c>
      <c r="H444" s="1">
        <v>350.48</v>
      </c>
      <c r="I444" s="1">
        <v>4500</v>
      </c>
      <c r="J444" s="1">
        <v>1577160</v>
      </c>
      <c r="K444" s="1">
        <v>1823407.25</v>
      </c>
      <c r="L444" s="1">
        <v>507.64</v>
      </c>
      <c r="M444" s="1">
        <v>0</v>
      </c>
      <c r="N444" s="2">
        <f t="shared" si="6"/>
        <v>507.64</v>
      </c>
      <c r="O444" s="3">
        <v>2630712.15</v>
      </c>
    </row>
    <row r="445" spans="1:15" x14ac:dyDescent="0.3">
      <c r="A445" s="1" t="s">
        <v>119</v>
      </c>
      <c r="B445" s="1" t="s">
        <v>34</v>
      </c>
      <c r="C445" s="1" t="s">
        <v>131</v>
      </c>
      <c r="D445" s="1" t="s">
        <v>17</v>
      </c>
      <c r="E445" s="1" t="s">
        <v>121</v>
      </c>
      <c r="F445" s="1" t="s">
        <v>19</v>
      </c>
      <c r="G445" s="1" t="s">
        <v>20</v>
      </c>
      <c r="H445" s="1">
        <v>22.43</v>
      </c>
      <c r="I445" s="1">
        <v>65000</v>
      </c>
      <c r="J445" s="1">
        <v>1457950</v>
      </c>
      <c r="K445" s="1">
        <v>1684017.93</v>
      </c>
      <c r="L445" s="1">
        <v>22.57</v>
      </c>
      <c r="M445" s="1">
        <v>0</v>
      </c>
      <c r="N445" s="2">
        <f t="shared" si="6"/>
        <v>22.57</v>
      </c>
      <c r="O445" s="3">
        <v>1612450</v>
      </c>
    </row>
    <row r="446" spans="1:15" x14ac:dyDescent="0.3">
      <c r="A446" s="1" t="s">
        <v>119</v>
      </c>
      <c r="B446" s="1" t="s">
        <v>35</v>
      </c>
      <c r="C446" s="1" t="s">
        <v>131</v>
      </c>
      <c r="D446" s="1" t="s">
        <v>17</v>
      </c>
      <c r="E446" s="1" t="s">
        <v>121</v>
      </c>
      <c r="F446" s="1" t="s">
        <v>19</v>
      </c>
      <c r="G446" s="1" t="s">
        <v>20</v>
      </c>
      <c r="H446" s="1">
        <v>56072.79</v>
      </c>
      <c r="I446" s="1">
        <v>1</v>
      </c>
      <c r="J446" s="1">
        <v>56072.79</v>
      </c>
      <c r="K446" s="1">
        <v>56072.79</v>
      </c>
      <c r="L446" s="1">
        <v>79395.839999999997</v>
      </c>
      <c r="M446" s="1">
        <v>2.37</v>
      </c>
      <c r="N446" s="2">
        <f t="shared" si="6"/>
        <v>79393.47</v>
      </c>
      <c r="O446" s="3">
        <v>79395.839999999997</v>
      </c>
    </row>
    <row r="447" spans="1:15" x14ac:dyDescent="0.3">
      <c r="A447" s="1" t="s">
        <v>119</v>
      </c>
      <c r="B447" s="1" t="s">
        <v>91</v>
      </c>
      <c r="C447" s="1" t="s">
        <v>132</v>
      </c>
      <c r="D447" s="1" t="s">
        <v>63</v>
      </c>
      <c r="E447" s="1" t="s">
        <v>121</v>
      </c>
      <c r="F447" s="1" t="s">
        <v>19</v>
      </c>
      <c r="G447" s="1" t="s">
        <v>20</v>
      </c>
      <c r="H447" s="1">
        <v>1.03</v>
      </c>
      <c r="I447" s="1">
        <v>4000</v>
      </c>
      <c r="J447" s="1">
        <v>4120</v>
      </c>
      <c r="K447" s="1">
        <v>5631.9</v>
      </c>
      <c r="L447" s="1">
        <v>0</v>
      </c>
      <c r="M447" s="1">
        <v>0</v>
      </c>
      <c r="N447" s="2">
        <f t="shared" si="6"/>
        <v>0</v>
      </c>
      <c r="O447" s="3">
        <v>0</v>
      </c>
    </row>
    <row r="448" spans="1:15" x14ac:dyDescent="0.3">
      <c r="A448" s="1" t="s">
        <v>119</v>
      </c>
      <c r="B448" s="1" t="s">
        <v>29</v>
      </c>
      <c r="C448" s="1" t="s">
        <v>132</v>
      </c>
      <c r="D448" s="1" t="s">
        <v>63</v>
      </c>
      <c r="E448" s="1" t="s">
        <v>121</v>
      </c>
      <c r="F448" s="1" t="s">
        <v>19</v>
      </c>
      <c r="G448" s="1" t="s">
        <v>20</v>
      </c>
      <c r="H448" s="1">
        <v>302.81</v>
      </c>
      <c r="I448" s="1">
        <v>5000</v>
      </c>
      <c r="J448" s="1">
        <v>1514050</v>
      </c>
      <c r="K448" s="1">
        <v>1679459.96</v>
      </c>
      <c r="L448" s="1">
        <v>257.88</v>
      </c>
      <c r="M448" s="1">
        <v>1.34</v>
      </c>
      <c r="N448" s="2">
        <f t="shared" si="6"/>
        <v>256.54000000000002</v>
      </c>
      <c r="O448" s="3">
        <v>1462122</v>
      </c>
    </row>
    <row r="449" spans="1:15" x14ac:dyDescent="0.3">
      <c r="A449" s="1" t="s">
        <v>119</v>
      </c>
      <c r="B449" s="1" t="s">
        <v>32</v>
      </c>
      <c r="C449" s="1" t="s">
        <v>132</v>
      </c>
      <c r="D449" s="1" t="s">
        <v>63</v>
      </c>
      <c r="E449" s="1" t="s">
        <v>121</v>
      </c>
      <c r="F449" s="1" t="s">
        <v>19</v>
      </c>
      <c r="G449" s="1" t="s">
        <v>20</v>
      </c>
      <c r="H449" s="1">
        <v>4731.54</v>
      </c>
      <c r="I449" s="1">
        <v>5000</v>
      </c>
      <c r="J449" s="1">
        <v>23657700</v>
      </c>
      <c r="K449" s="1">
        <v>26112186.379999999</v>
      </c>
      <c r="L449" s="1">
        <v>3051.1</v>
      </c>
      <c r="M449" s="1">
        <v>154.49</v>
      </c>
      <c r="N449" s="2">
        <f t="shared" si="6"/>
        <v>2896.6099999999997</v>
      </c>
      <c r="O449" s="3">
        <v>16057882.23</v>
      </c>
    </row>
    <row r="450" spans="1:15" x14ac:dyDescent="0.3">
      <c r="A450" s="1" t="s">
        <v>119</v>
      </c>
      <c r="B450" s="1" t="s">
        <v>33</v>
      </c>
      <c r="C450" s="1" t="s">
        <v>132</v>
      </c>
      <c r="D450" s="1" t="s">
        <v>63</v>
      </c>
      <c r="E450" s="1" t="s">
        <v>121</v>
      </c>
      <c r="F450" s="1" t="s">
        <v>19</v>
      </c>
      <c r="G450" s="1" t="s">
        <v>20</v>
      </c>
      <c r="H450" s="1">
        <v>430.16</v>
      </c>
      <c r="I450" s="1">
        <v>4500</v>
      </c>
      <c r="J450" s="1">
        <v>1935720</v>
      </c>
      <c r="K450" s="1">
        <v>2237950.42</v>
      </c>
      <c r="L450" s="1">
        <v>125.32</v>
      </c>
      <c r="M450" s="1">
        <v>0</v>
      </c>
      <c r="N450" s="2">
        <f t="shared" si="6"/>
        <v>125.32</v>
      </c>
      <c r="O450" s="3">
        <v>652672.80000000005</v>
      </c>
    </row>
    <row r="451" spans="1:15" x14ac:dyDescent="0.3">
      <c r="A451" s="1" t="s">
        <v>119</v>
      </c>
      <c r="B451" s="1" t="s">
        <v>34</v>
      </c>
      <c r="C451" s="1" t="s">
        <v>132</v>
      </c>
      <c r="D451" s="1" t="s">
        <v>63</v>
      </c>
      <c r="E451" s="1" t="s">
        <v>121</v>
      </c>
      <c r="F451" s="1" t="s">
        <v>19</v>
      </c>
      <c r="G451" s="1" t="s">
        <v>20</v>
      </c>
      <c r="H451" s="1">
        <v>27.53</v>
      </c>
      <c r="I451" s="1">
        <v>65000</v>
      </c>
      <c r="J451" s="1">
        <v>1789450</v>
      </c>
      <c r="K451" s="1">
        <v>2066919.91</v>
      </c>
      <c r="L451" s="1">
        <v>20.95</v>
      </c>
      <c r="M451" s="1">
        <v>0.04</v>
      </c>
      <c r="N451" s="2">
        <f t="shared" ref="N451:N514" si="7">+L451-M451</f>
        <v>20.91</v>
      </c>
      <c r="O451" s="3">
        <v>1532650</v>
      </c>
    </row>
    <row r="452" spans="1:15" x14ac:dyDescent="0.3">
      <c r="A452" s="1" t="s">
        <v>119</v>
      </c>
      <c r="B452" s="1" t="s">
        <v>35</v>
      </c>
      <c r="C452" s="1" t="s">
        <v>132</v>
      </c>
      <c r="D452" s="1" t="s">
        <v>63</v>
      </c>
      <c r="E452" s="1" t="s">
        <v>121</v>
      </c>
      <c r="F452" s="1" t="s">
        <v>19</v>
      </c>
      <c r="G452" s="1" t="s">
        <v>20</v>
      </c>
      <c r="H452" s="1">
        <v>68822.429999999993</v>
      </c>
      <c r="I452" s="1">
        <v>1</v>
      </c>
      <c r="J452" s="1">
        <v>68822.429999999993</v>
      </c>
      <c r="K452" s="1">
        <v>68822.429999999993</v>
      </c>
      <c r="L452" s="1">
        <v>39798.49</v>
      </c>
      <c r="M452" s="1">
        <v>3.58</v>
      </c>
      <c r="N452" s="2">
        <f t="shared" si="7"/>
        <v>39794.909999999996</v>
      </c>
      <c r="O452" s="3">
        <v>38869.589999999997</v>
      </c>
    </row>
    <row r="453" spans="1:15" x14ac:dyDescent="0.3">
      <c r="A453" s="1" t="s">
        <v>119</v>
      </c>
      <c r="B453" s="1" t="s">
        <v>91</v>
      </c>
      <c r="C453" s="1" t="s">
        <v>133</v>
      </c>
      <c r="D453" s="1" t="s">
        <v>60</v>
      </c>
      <c r="E453" s="1" t="s">
        <v>121</v>
      </c>
      <c r="F453" s="1" t="s">
        <v>19</v>
      </c>
      <c r="G453" s="1" t="s">
        <v>20</v>
      </c>
      <c r="H453" s="1">
        <v>0.53</v>
      </c>
      <c r="I453" s="1">
        <v>4000</v>
      </c>
      <c r="J453" s="1">
        <v>2120</v>
      </c>
      <c r="K453" s="1">
        <v>2897.97</v>
      </c>
      <c r="L453" s="1">
        <v>0</v>
      </c>
      <c r="M453" s="1">
        <v>0</v>
      </c>
      <c r="N453" s="2">
        <f t="shared" si="7"/>
        <v>0</v>
      </c>
      <c r="O453" s="3">
        <v>0</v>
      </c>
    </row>
    <row r="454" spans="1:15" x14ac:dyDescent="0.3">
      <c r="A454" s="1" t="s">
        <v>119</v>
      </c>
      <c r="B454" s="1" t="s">
        <v>29</v>
      </c>
      <c r="C454" s="1" t="s">
        <v>133</v>
      </c>
      <c r="D454" s="1" t="s">
        <v>60</v>
      </c>
      <c r="E454" s="1" t="s">
        <v>121</v>
      </c>
      <c r="F454" s="1" t="s">
        <v>19</v>
      </c>
      <c r="G454" s="1" t="s">
        <v>20</v>
      </c>
      <c r="H454" s="1">
        <v>156.99</v>
      </c>
      <c r="I454" s="1">
        <v>5000</v>
      </c>
      <c r="J454" s="1">
        <v>784950</v>
      </c>
      <c r="K454" s="1">
        <v>870705.79</v>
      </c>
      <c r="L454" s="1">
        <v>145.07</v>
      </c>
      <c r="M454" s="1">
        <v>0</v>
      </c>
      <c r="N454" s="2">
        <f t="shared" si="7"/>
        <v>145.07</v>
      </c>
      <c r="O454" s="3">
        <v>778376.45</v>
      </c>
    </row>
    <row r="455" spans="1:15" x14ac:dyDescent="0.3">
      <c r="A455" s="1" t="s">
        <v>119</v>
      </c>
      <c r="B455" s="1" t="s">
        <v>32</v>
      </c>
      <c r="C455" s="1" t="s">
        <v>133</v>
      </c>
      <c r="D455" s="1" t="s">
        <v>60</v>
      </c>
      <c r="E455" s="1" t="s">
        <v>121</v>
      </c>
      <c r="F455" s="1" t="s">
        <v>19</v>
      </c>
      <c r="G455" s="1" t="s">
        <v>20</v>
      </c>
      <c r="H455" s="1">
        <v>2452.9899999999998</v>
      </c>
      <c r="I455" s="1">
        <v>5000</v>
      </c>
      <c r="J455" s="1">
        <v>12264950</v>
      </c>
      <c r="K455" s="1">
        <v>13537438.560000001</v>
      </c>
      <c r="L455" s="1">
        <v>3067.08</v>
      </c>
      <c r="M455" s="1">
        <v>215.23</v>
      </c>
      <c r="N455" s="2">
        <f t="shared" si="7"/>
        <v>2851.85</v>
      </c>
      <c r="O455" s="3">
        <v>15727602.810000001</v>
      </c>
    </row>
    <row r="456" spans="1:15" x14ac:dyDescent="0.3">
      <c r="A456" s="1" t="s">
        <v>119</v>
      </c>
      <c r="B456" s="1" t="s">
        <v>33</v>
      </c>
      <c r="C456" s="1" t="s">
        <v>133</v>
      </c>
      <c r="D456" s="1" t="s">
        <v>60</v>
      </c>
      <c r="E456" s="1" t="s">
        <v>121</v>
      </c>
      <c r="F456" s="1" t="s">
        <v>19</v>
      </c>
      <c r="G456" s="1" t="s">
        <v>20</v>
      </c>
      <c r="H456" s="1">
        <v>223.01</v>
      </c>
      <c r="I456" s="1">
        <v>4500</v>
      </c>
      <c r="J456" s="1">
        <v>1003545</v>
      </c>
      <c r="K456" s="1">
        <v>1160231.83</v>
      </c>
      <c r="L456" s="1">
        <v>515.75</v>
      </c>
      <c r="M456" s="1">
        <v>0</v>
      </c>
      <c r="N456" s="2">
        <f t="shared" si="7"/>
        <v>515.75</v>
      </c>
      <c r="O456" s="3">
        <v>2694042.94</v>
      </c>
    </row>
    <row r="457" spans="1:15" x14ac:dyDescent="0.3">
      <c r="A457" s="1" t="s">
        <v>119</v>
      </c>
      <c r="B457" s="1" t="s">
        <v>34</v>
      </c>
      <c r="C457" s="1" t="s">
        <v>133</v>
      </c>
      <c r="D457" s="1" t="s">
        <v>60</v>
      </c>
      <c r="E457" s="1" t="s">
        <v>121</v>
      </c>
      <c r="F457" s="1" t="s">
        <v>19</v>
      </c>
      <c r="G457" s="1" t="s">
        <v>20</v>
      </c>
      <c r="H457" s="1">
        <v>14.28</v>
      </c>
      <c r="I457" s="1">
        <v>65000</v>
      </c>
      <c r="J457" s="1">
        <v>928200</v>
      </c>
      <c r="K457" s="1">
        <v>1072125.55</v>
      </c>
      <c r="L457" s="1">
        <v>14.1</v>
      </c>
      <c r="M457" s="1">
        <v>0</v>
      </c>
      <c r="N457" s="2">
        <f t="shared" si="7"/>
        <v>14.1</v>
      </c>
      <c r="O457" s="3">
        <v>1009350</v>
      </c>
    </row>
    <row r="458" spans="1:15" x14ac:dyDescent="0.3">
      <c r="A458" s="1" t="s">
        <v>119</v>
      </c>
      <c r="B458" s="1" t="s">
        <v>35</v>
      </c>
      <c r="C458" s="1" t="s">
        <v>133</v>
      </c>
      <c r="D458" s="1" t="s">
        <v>60</v>
      </c>
      <c r="E458" s="1" t="s">
        <v>121</v>
      </c>
      <c r="F458" s="1" t="s">
        <v>19</v>
      </c>
      <c r="G458" s="1" t="s">
        <v>20</v>
      </c>
      <c r="H458" s="1">
        <v>35679.769999999997</v>
      </c>
      <c r="I458" s="1">
        <v>1</v>
      </c>
      <c r="J458" s="1">
        <v>35679.769999999997</v>
      </c>
      <c r="K458" s="1">
        <v>35679.769999999997</v>
      </c>
      <c r="L458" s="1">
        <v>25963.01</v>
      </c>
      <c r="M458" s="1">
        <v>10.3</v>
      </c>
      <c r="N458" s="2">
        <f t="shared" si="7"/>
        <v>25952.71</v>
      </c>
      <c r="O458" s="3">
        <v>24333.21</v>
      </c>
    </row>
    <row r="459" spans="1:15" x14ac:dyDescent="0.3">
      <c r="A459" s="1" t="s">
        <v>119</v>
      </c>
      <c r="B459" s="1" t="s">
        <v>91</v>
      </c>
      <c r="C459" s="1" t="s">
        <v>134</v>
      </c>
      <c r="D459" s="1" t="s">
        <v>60</v>
      </c>
      <c r="E459" s="1" t="s">
        <v>121</v>
      </c>
      <c r="F459" s="1" t="s">
        <v>19</v>
      </c>
      <c r="G459" s="1" t="s">
        <v>20</v>
      </c>
      <c r="H459" s="1">
        <v>0.15</v>
      </c>
      <c r="I459" s="1">
        <v>4000</v>
      </c>
      <c r="J459" s="1">
        <v>600</v>
      </c>
      <c r="K459" s="1">
        <v>820.18</v>
      </c>
      <c r="L459" s="1">
        <v>0</v>
      </c>
      <c r="M459" s="1">
        <v>0</v>
      </c>
      <c r="N459" s="2">
        <f t="shared" si="7"/>
        <v>0</v>
      </c>
      <c r="O459" s="3">
        <v>0</v>
      </c>
    </row>
    <row r="460" spans="1:15" x14ac:dyDescent="0.3">
      <c r="A460" s="1" t="s">
        <v>119</v>
      </c>
      <c r="B460" s="1" t="s">
        <v>29</v>
      </c>
      <c r="C460" s="1" t="s">
        <v>134</v>
      </c>
      <c r="D460" s="1" t="s">
        <v>60</v>
      </c>
      <c r="E460" s="1" t="s">
        <v>121</v>
      </c>
      <c r="F460" s="1" t="s">
        <v>19</v>
      </c>
      <c r="G460" s="1" t="s">
        <v>20</v>
      </c>
      <c r="H460" s="1">
        <v>43.62</v>
      </c>
      <c r="I460" s="1">
        <v>5000</v>
      </c>
      <c r="J460" s="1">
        <v>218100</v>
      </c>
      <c r="K460" s="1">
        <v>241927.43</v>
      </c>
      <c r="L460" s="1">
        <v>5.73</v>
      </c>
      <c r="M460" s="1">
        <v>0</v>
      </c>
      <c r="N460" s="2">
        <f t="shared" si="7"/>
        <v>5.73</v>
      </c>
      <c r="O460" s="3">
        <v>30828</v>
      </c>
    </row>
    <row r="461" spans="1:15" x14ac:dyDescent="0.3">
      <c r="A461" s="1" t="s">
        <v>119</v>
      </c>
      <c r="B461" s="1" t="s">
        <v>32</v>
      </c>
      <c r="C461" s="1" t="s">
        <v>134</v>
      </c>
      <c r="D461" s="1" t="s">
        <v>60</v>
      </c>
      <c r="E461" s="1" t="s">
        <v>121</v>
      </c>
      <c r="F461" s="1" t="s">
        <v>19</v>
      </c>
      <c r="G461" s="1" t="s">
        <v>20</v>
      </c>
      <c r="H461" s="1">
        <v>681.53</v>
      </c>
      <c r="I461" s="1">
        <v>5000</v>
      </c>
      <c r="J461" s="1">
        <v>3407650</v>
      </c>
      <c r="K461" s="1">
        <v>3761193.69</v>
      </c>
      <c r="L461" s="1">
        <v>352.73</v>
      </c>
      <c r="M461" s="1">
        <v>19.329999999999998</v>
      </c>
      <c r="N461" s="2">
        <f t="shared" si="7"/>
        <v>333.40000000000003</v>
      </c>
      <c r="O461" s="3">
        <v>1839401.06</v>
      </c>
    </row>
    <row r="462" spans="1:15" x14ac:dyDescent="0.3">
      <c r="A462" s="1" t="s">
        <v>119</v>
      </c>
      <c r="B462" s="1" t="s">
        <v>33</v>
      </c>
      <c r="C462" s="1" t="s">
        <v>134</v>
      </c>
      <c r="D462" s="1" t="s">
        <v>60</v>
      </c>
      <c r="E462" s="1" t="s">
        <v>121</v>
      </c>
      <c r="F462" s="1" t="s">
        <v>19</v>
      </c>
      <c r="G462" s="1" t="s">
        <v>20</v>
      </c>
      <c r="H462" s="1">
        <v>61.96</v>
      </c>
      <c r="I462" s="1">
        <v>4500</v>
      </c>
      <c r="J462" s="1">
        <v>278820</v>
      </c>
      <c r="K462" s="1">
        <v>322353.09999999998</v>
      </c>
      <c r="L462" s="1">
        <v>40.29</v>
      </c>
      <c r="M462" s="1">
        <v>0</v>
      </c>
      <c r="N462" s="2">
        <f t="shared" si="7"/>
        <v>40.29</v>
      </c>
      <c r="O462" s="3">
        <v>208599</v>
      </c>
    </row>
    <row r="463" spans="1:15" x14ac:dyDescent="0.3">
      <c r="A463" s="1" t="s">
        <v>119</v>
      </c>
      <c r="B463" s="1" t="s">
        <v>34</v>
      </c>
      <c r="C463" s="1" t="s">
        <v>134</v>
      </c>
      <c r="D463" s="1" t="s">
        <v>60</v>
      </c>
      <c r="E463" s="1" t="s">
        <v>121</v>
      </c>
      <c r="F463" s="1" t="s">
        <v>19</v>
      </c>
      <c r="G463" s="1" t="s">
        <v>20</v>
      </c>
      <c r="H463" s="1">
        <v>3.97</v>
      </c>
      <c r="I463" s="1">
        <v>65000</v>
      </c>
      <c r="J463" s="1">
        <v>258050</v>
      </c>
      <c r="K463" s="1">
        <v>298062.92</v>
      </c>
      <c r="L463" s="1">
        <v>0.17</v>
      </c>
      <c r="M463" s="1">
        <v>0</v>
      </c>
      <c r="N463" s="2">
        <f t="shared" si="7"/>
        <v>0.17</v>
      </c>
      <c r="O463" s="3">
        <v>12070</v>
      </c>
    </row>
    <row r="464" spans="1:15" x14ac:dyDescent="0.3">
      <c r="A464" s="1" t="s">
        <v>119</v>
      </c>
      <c r="B464" s="1" t="s">
        <v>35</v>
      </c>
      <c r="C464" s="1" t="s">
        <v>134</v>
      </c>
      <c r="D464" s="1" t="s">
        <v>60</v>
      </c>
      <c r="E464" s="1" t="s">
        <v>121</v>
      </c>
      <c r="F464" s="1" t="s">
        <v>19</v>
      </c>
      <c r="G464" s="1" t="s">
        <v>20</v>
      </c>
      <c r="H464" s="1">
        <v>9913.2099999999991</v>
      </c>
      <c r="I464" s="1">
        <v>1</v>
      </c>
      <c r="J464" s="1">
        <v>9913.2099999999991</v>
      </c>
      <c r="K464" s="1">
        <v>9913.2099999999991</v>
      </c>
      <c r="L464" s="1">
        <v>17093.8</v>
      </c>
      <c r="M464" s="1">
        <v>1.47</v>
      </c>
      <c r="N464" s="2">
        <f t="shared" si="7"/>
        <v>17092.329999999998</v>
      </c>
      <c r="O464" s="3">
        <v>13858.8</v>
      </c>
    </row>
    <row r="465" spans="1:15" x14ac:dyDescent="0.3">
      <c r="A465" s="1" t="s">
        <v>119</v>
      </c>
      <c r="B465" s="1" t="s">
        <v>91</v>
      </c>
      <c r="C465" s="1" t="s">
        <v>135</v>
      </c>
      <c r="D465" s="1" t="s">
        <v>63</v>
      </c>
      <c r="E465" s="1" t="s">
        <v>121</v>
      </c>
      <c r="F465" s="1" t="s">
        <v>19</v>
      </c>
      <c r="G465" s="1" t="s">
        <v>20</v>
      </c>
      <c r="H465" s="1">
        <v>1.03</v>
      </c>
      <c r="I465" s="1">
        <v>4000</v>
      </c>
      <c r="J465" s="1">
        <v>4120</v>
      </c>
      <c r="K465" s="1">
        <v>5631.9</v>
      </c>
      <c r="L465" s="1">
        <v>0</v>
      </c>
      <c r="M465" s="1">
        <v>0</v>
      </c>
      <c r="N465" s="2">
        <f t="shared" si="7"/>
        <v>0</v>
      </c>
      <c r="O465" s="3">
        <v>0</v>
      </c>
    </row>
    <row r="466" spans="1:15" x14ac:dyDescent="0.3">
      <c r="A466" s="1" t="s">
        <v>119</v>
      </c>
      <c r="B466" s="1" t="s">
        <v>29</v>
      </c>
      <c r="C466" s="1" t="s">
        <v>135</v>
      </c>
      <c r="D466" s="1" t="s">
        <v>63</v>
      </c>
      <c r="E466" s="1" t="s">
        <v>121</v>
      </c>
      <c r="F466" s="1" t="s">
        <v>19</v>
      </c>
      <c r="G466" s="1" t="s">
        <v>20</v>
      </c>
      <c r="H466" s="1">
        <v>302.81</v>
      </c>
      <c r="I466" s="1">
        <v>5000</v>
      </c>
      <c r="J466" s="1">
        <v>1514050</v>
      </c>
      <c r="K466" s="1">
        <v>1679459.96</v>
      </c>
      <c r="L466" s="1">
        <v>108.36</v>
      </c>
      <c r="M466" s="1">
        <v>6.2</v>
      </c>
      <c r="N466" s="2">
        <f t="shared" si="7"/>
        <v>102.16</v>
      </c>
      <c r="O466" s="3">
        <v>563587.4</v>
      </c>
    </row>
    <row r="467" spans="1:15" x14ac:dyDescent="0.3">
      <c r="A467" s="1" t="s">
        <v>119</v>
      </c>
      <c r="B467" s="1" t="s">
        <v>32</v>
      </c>
      <c r="C467" s="1" t="s">
        <v>135</v>
      </c>
      <c r="D467" s="1" t="s">
        <v>63</v>
      </c>
      <c r="E467" s="1" t="s">
        <v>121</v>
      </c>
      <c r="F467" s="1" t="s">
        <v>19</v>
      </c>
      <c r="G467" s="1" t="s">
        <v>20</v>
      </c>
      <c r="H467" s="1">
        <v>4731.54</v>
      </c>
      <c r="I467" s="1">
        <v>5000</v>
      </c>
      <c r="J467" s="1">
        <v>23657700</v>
      </c>
      <c r="K467" s="1">
        <v>26112186.379999999</v>
      </c>
      <c r="L467" s="1">
        <v>3378.7</v>
      </c>
      <c r="M467" s="1">
        <v>108.07</v>
      </c>
      <c r="N467" s="2">
        <f t="shared" si="7"/>
        <v>3270.6299999999997</v>
      </c>
      <c r="O467" s="3">
        <v>18083081.5</v>
      </c>
    </row>
    <row r="468" spans="1:15" x14ac:dyDescent="0.3">
      <c r="A468" s="1" t="s">
        <v>119</v>
      </c>
      <c r="B468" s="1" t="s">
        <v>33</v>
      </c>
      <c r="C468" s="1" t="s">
        <v>135</v>
      </c>
      <c r="D468" s="1" t="s">
        <v>63</v>
      </c>
      <c r="E468" s="1" t="s">
        <v>121</v>
      </c>
      <c r="F468" s="1" t="s">
        <v>19</v>
      </c>
      <c r="G468" s="1" t="s">
        <v>20</v>
      </c>
      <c r="H468" s="1">
        <v>430.16</v>
      </c>
      <c r="I468" s="1">
        <v>4500</v>
      </c>
      <c r="J468" s="1">
        <v>1935720</v>
      </c>
      <c r="K468" s="1">
        <v>2237950.42</v>
      </c>
      <c r="L468" s="1">
        <v>382.04</v>
      </c>
      <c r="M468" s="1">
        <v>0</v>
      </c>
      <c r="N468" s="2">
        <f t="shared" si="7"/>
        <v>382.04</v>
      </c>
      <c r="O468" s="3">
        <v>1986215.65</v>
      </c>
    </row>
    <row r="469" spans="1:15" x14ac:dyDescent="0.3">
      <c r="A469" s="1" t="s">
        <v>119</v>
      </c>
      <c r="B469" s="1" t="s">
        <v>34</v>
      </c>
      <c r="C469" s="1" t="s">
        <v>135</v>
      </c>
      <c r="D469" s="1" t="s">
        <v>63</v>
      </c>
      <c r="E469" s="1" t="s">
        <v>121</v>
      </c>
      <c r="F469" s="1" t="s">
        <v>19</v>
      </c>
      <c r="G469" s="1" t="s">
        <v>20</v>
      </c>
      <c r="H469" s="1">
        <v>27.53</v>
      </c>
      <c r="I469" s="1">
        <v>65000</v>
      </c>
      <c r="J469" s="1">
        <v>1789450</v>
      </c>
      <c r="K469" s="1">
        <v>2066919.91</v>
      </c>
      <c r="L469" s="1">
        <v>9.86</v>
      </c>
      <c r="M469" s="1">
        <v>1.03</v>
      </c>
      <c r="N469" s="2">
        <f t="shared" si="7"/>
        <v>8.83</v>
      </c>
      <c r="O469" s="3">
        <v>697160</v>
      </c>
    </row>
    <row r="470" spans="1:15" x14ac:dyDescent="0.3">
      <c r="A470" s="1" t="s">
        <v>119</v>
      </c>
      <c r="B470" s="1" t="s">
        <v>35</v>
      </c>
      <c r="C470" s="1" t="s">
        <v>135</v>
      </c>
      <c r="D470" s="1" t="s">
        <v>63</v>
      </c>
      <c r="E470" s="1" t="s">
        <v>121</v>
      </c>
      <c r="F470" s="1" t="s">
        <v>19</v>
      </c>
      <c r="G470" s="1" t="s">
        <v>20</v>
      </c>
      <c r="H470" s="1">
        <v>68822.429999999993</v>
      </c>
      <c r="I470" s="1">
        <v>1</v>
      </c>
      <c r="J470" s="1">
        <v>68822.429999999993</v>
      </c>
      <c r="K470" s="1">
        <v>68822.429999999993</v>
      </c>
      <c r="L470" s="1">
        <v>24515.8</v>
      </c>
      <c r="M470" s="1">
        <v>29.53</v>
      </c>
      <c r="N470" s="2">
        <f t="shared" si="7"/>
        <v>24486.27</v>
      </c>
      <c r="O470" s="3">
        <v>23611.9</v>
      </c>
    </row>
    <row r="471" spans="1:15" x14ac:dyDescent="0.3">
      <c r="A471" s="1" t="s">
        <v>119</v>
      </c>
      <c r="B471" s="1" t="s">
        <v>91</v>
      </c>
      <c r="C471" s="1" t="s">
        <v>136</v>
      </c>
      <c r="D471" s="1" t="s">
        <v>17</v>
      </c>
      <c r="E471" s="1" t="s">
        <v>121</v>
      </c>
      <c r="F471" s="1" t="s">
        <v>19</v>
      </c>
      <c r="G471" s="1" t="s">
        <v>20</v>
      </c>
      <c r="H471" s="1">
        <v>0.84</v>
      </c>
      <c r="I471" s="1">
        <v>4000</v>
      </c>
      <c r="J471" s="1">
        <v>3360</v>
      </c>
      <c r="K471" s="1">
        <v>4593</v>
      </c>
      <c r="L471" s="1">
        <v>0</v>
      </c>
      <c r="M471" s="1">
        <v>0</v>
      </c>
      <c r="N471" s="2">
        <f t="shared" si="7"/>
        <v>0</v>
      </c>
      <c r="O471" s="3">
        <v>0</v>
      </c>
    </row>
    <row r="472" spans="1:15" x14ac:dyDescent="0.3">
      <c r="A472" s="1" t="s">
        <v>119</v>
      </c>
      <c r="B472" s="1" t="s">
        <v>29</v>
      </c>
      <c r="C472" s="1" t="s">
        <v>136</v>
      </c>
      <c r="D472" s="1" t="s">
        <v>17</v>
      </c>
      <c r="E472" s="1" t="s">
        <v>121</v>
      </c>
      <c r="F472" s="1" t="s">
        <v>19</v>
      </c>
      <c r="G472" s="1" t="s">
        <v>20</v>
      </c>
      <c r="H472" s="1">
        <v>246.73</v>
      </c>
      <c r="I472" s="1">
        <v>5000</v>
      </c>
      <c r="J472" s="1">
        <v>1233650</v>
      </c>
      <c r="K472" s="1">
        <v>1368426.26</v>
      </c>
      <c r="L472" s="1">
        <v>182.39</v>
      </c>
      <c r="M472" s="1">
        <v>1.96</v>
      </c>
      <c r="N472" s="2">
        <f t="shared" si="7"/>
        <v>180.42999999999998</v>
      </c>
      <c r="O472" s="3">
        <v>966756.5</v>
      </c>
    </row>
    <row r="473" spans="1:15" x14ac:dyDescent="0.3">
      <c r="A473" s="1" t="s">
        <v>119</v>
      </c>
      <c r="B473" s="1" t="s">
        <v>32</v>
      </c>
      <c r="C473" s="1" t="s">
        <v>136</v>
      </c>
      <c r="D473" s="1" t="s">
        <v>17</v>
      </c>
      <c r="E473" s="1" t="s">
        <v>121</v>
      </c>
      <c r="F473" s="1" t="s">
        <v>19</v>
      </c>
      <c r="G473" s="1" t="s">
        <v>20</v>
      </c>
      <c r="H473" s="1">
        <v>3855</v>
      </c>
      <c r="I473" s="1">
        <v>5000</v>
      </c>
      <c r="J473" s="1">
        <v>19275000</v>
      </c>
      <c r="K473" s="1">
        <v>21274781.25</v>
      </c>
      <c r="L473" s="1">
        <v>2774.15</v>
      </c>
      <c r="M473" s="1">
        <v>87.27</v>
      </c>
      <c r="N473" s="2">
        <f t="shared" si="7"/>
        <v>2686.88</v>
      </c>
      <c r="O473" s="3">
        <v>14906065.26</v>
      </c>
    </row>
    <row r="474" spans="1:15" x14ac:dyDescent="0.3">
      <c r="A474" s="1" t="s">
        <v>119</v>
      </c>
      <c r="B474" s="1" t="s">
        <v>33</v>
      </c>
      <c r="C474" s="1" t="s">
        <v>136</v>
      </c>
      <c r="D474" s="1" t="s">
        <v>17</v>
      </c>
      <c r="E474" s="1" t="s">
        <v>121</v>
      </c>
      <c r="F474" s="1" t="s">
        <v>19</v>
      </c>
      <c r="G474" s="1" t="s">
        <v>20</v>
      </c>
      <c r="H474" s="1">
        <v>350.48</v>
      </c>
      <c r="I474" s="1">
        <v>4500</v>
      </c>
      <c r="J474" s="1">
        <v>1577160</v>
      </c>
      <c r="K474" s="1">
        <v>1823407.25</v>
      </c>
      <c r="L474" s="1">
        <v>217.86</v>
      </c>
      <c r="M474" s="1">
        <v>0</v>
      </c>
      <c r="N474" s="2">
        <f t="shared" si="7"/>
        <v>217.86</v>
      </c>
      <c r="O474" s="3">
        <v>1142393.3</v>
      </c>
    </row>
    <row r="475" spans="1:15" x14ac:dyDescent="0.3">
      <c r="A475" s="1" t="s">
        <v>119</v>
      </c>
      <c r="B475" s="1" t="s">
        <v>34</v>
      </c>
      <c r="C475" s="1" t="s">
        <v>136</v>
      </c>
      <c r="D475" s="1" t="s">
        <v>17</v>
      </c>
      <c r="E475" s="1" t="s">
        <v>121</v>
      </c>
      <c r="F475" s="1" t="s">
        <v>19</v>
      </c>
      <c r="G475" s="1" t="s">
        <v>20</v>
      </c>
      <c r="H475" s="1">
        <v>22.43</v>
      </c>
      <c r="I475" s="1">
        <v>65000</v>
      </c>
      <c r="J475" s="1">
        <v>1457950</v>
      </c>
      <c r="K475" s="1">
        <v>1684017.93</v>
      </c>
      <c r="L475" s="1">
        <v>18.059999999999999</v>
      </c>
      <c r="M475" s="1">
        <v>0.37</v>
      </c>
      <c r="N475" s="2">
        <f t="shared" si="7"/>
        <v>17.689999999999998</v>
      </c>
      <c r="O475" s="3">
        <v>1300220</v>
      </c>
    </row>
    <row r="476" spans="1:15" x14ac:dyDescent="0.3">
      <c r="A476" s="1" t="s">
        <v>119</v>
      </c>
      <c r="B476" s="1" t="s">
        <v>35</v>
      </c>
      <c r="C476" s="1" t="s">
        <v>136</v>
      </c>
      <c r="D476" s="1" t="s">
        <v>17</v>
      </c>
      <c r="E476" s="1" t="s">
        <v>121</v>
      </c>
      <c r="F476" s="1" t="s">
        <v>19</v>
      </c>
      <c r="G476" s="1" t="s">
        <v>20</v>
      </c>
      <c r="H476" s="1">
        <v>56072.79</v>
      </c>
      <c r="I476" s="1">
        <v>1</v>
      </c>
      <c r="J476" s="1">
        <v>56072.79</v>
      </c>
      <c r="K476" s="1">
        <v>56072.79</v>
      </c>
      <c r="L476" s="1">
        <v>31874.1</v>
      </c>
      <c r="M476" s="1">
        <v>0.33</v>
      </c>
      <c r="N476" s="2">
        <f t="shared" si="7"/>
        <v>31873.769999999997</v>
      </c>
      <c r="O476" s="3">
        <v>31785.9</v>
      </c>
    </row>
    <row r="477" spans="1:15" x14ac:dyDescent="0.3">
      <c r="A477" s="1" t="s">
        <v>119</v>
      </c>
      <c r="B477" s="1" t="s">
        <v>91</v>
      </c>
      <c r="C477" s="1" t="s">
        <v>137</v>
      </c>
      <c r="D477" s="1" t="s">
        <v>60</v>
      </c>
      <c r="E477" s="1" t="s">
        <v>121</v>
      </c>
      <c r="F477" s="1" t="s">
        <v>19</v>
      </c>
      <c r="G477" s="1" t="s">
        <v>20</v>
      </c>
      <c r="H477" s="1">
        <v>0.53</v>
      </c>
      <c r="I477" s="1">
        <v>4000</v>
      </c>
      <c r="J477" s="1">
        <v>2120</v>
      </c>
      <c r="K477" s="1">
        <v>2897.97</v>
      </c>
      <c r="L477" s="1">
        <v>0</v>
      </c>
      <c r="M477" s="1">
        <v>0</v>
      </c>
      <c r="N477" s="2">
        <f t="shared" si="7"/>
        <v>0</v>
      </c>
      <c r="O477" s="3">
        <v>0</v>
      </c>
    </row>
    <row r="478" spans="1:15" x14ac:dyDescent="0.3">
      <c r="A478" s="1" t="s">
        <v>119</v>
      </c>
      <c r="B478" s="1" t="s">
        <v>29</v>
      </c>
      <c r="C478" s="1" t="s">
        <v>137</v>
      </c>
      <c r="D478" s="1" t="s">
        <v>60</v>
      </c>
      <c r="E478" s="1" t="s">
        <v>121</v>
      </c>
      <c r="F478" s="1" t="s">
        <v>19</v>
      </c>
      <c r="G478" s="1" t="s">
        <v>20</v>
      </c>
      <c r="H478" s="1">
        <v>156.99</v>
      </c>
      <c r="I478" s="1">
        <v>5000</v>
      </c>
      <c r="J478" s="1">
        <v>784950</v>
      </c>
      <c r="K478" s="1">
        <v>870705.79</v>
      </c>
      <c r="L478" s="1">
        <v>94.91</v>
      </c>
      <c r="M478" s="1">
        <v>3.21</v>
      </c>
      <c r="N478" s="2">
        <f t="shared" si="7"/>
        <v>91.7</v>
      </c>
      <c r="O478" s="3">
        <v>512265</v>
      </c>
    </row>
    <row r="479" spans="1:15" x14ac:dyDescent="0.3">
      <c r="A479" s="1" t="s">
        <v>119</v>
      </c>
      <c r="B479" s="1" t="s">
        <v>32</v>
      </c>
      <c r="C479" s="1" t="s">
        <v>137</v>
      </c>
      <c r="D479" s="1" t="s">
        <v>60</v>
      </c>
      <c r="E479" s="1" t="s">
        <v>121</v>
      </c>
      <c r="F479" s="1" t="s">
        <v>19</v>
      </c>
      <c r="G479" s="1" t="s">
        <v>20</v>
      </c>
      <c r="H479" s="1">
        <v>2452.9899999999998</v>
      </c>
      <c r="I479" s="1">
        <v>5000</v>
      </c>
      <c r="J479" s="1">
        <v>12264950</v>
      </c>
      <c r="K479" s="1">
        <v>13537438.560000001</v>
      </c>
      <c r="L479" s="1">
        <v>2469.41</v>
      </c>
      <c r="M479" s="1">
        <v>54.18</v>
      </c>
      <c r="N479" s="2">
        <f t="shared" si="7"/>
        <v>2415.23</v>
      </c>
      <c r="O479" s="3">
        <v>13334089.91</v>
      </c>
    </row>
    <row r="480" spans="1:15" x14ac:dyDescent="0.3">
      <c r="A480" s="1" t="s">
        <v>119</v>
      </c>
      <c r="B480" s="1" t="s">
        <v>33</v>
      </c>
      <c r="C480" s="1" t="s">
        <v>137</v>
      </c>
      <c r="D480" s="1" t="s">
        <v>60</v>
      </c>
      <c r="E480" s="1" t="s">
        <v>121</v>
      </c>
      <c r="F480" s="1" t="s">
        <v>19</v>
      </c>
      <c r="G480" s="1" t="s">
        <v>20</v>
      </c>
      <c r="H480" s="1">
        <v>223.01</v>
      </c>
      <c r="I480" s="1">
        <v>4500</v>
      </c>
      <c r="J480" s="1">
        <v>1003545</v>
      </c>
      <c r="K480" s="1">
        <v>1160231.83</v>
      </c>
      <c r="L480" s="1">
        <v>582.07000000000005</v>
      </c>
      <c r="M480" s="1">
        <v>0</v>
      </c>
      <c r="N480" s="2">
        <f t="shared" si="7"/>
        <v>582.07000000000005</v>
      </c>
      <c r="O480" s="3">
        <v>3029719.7</v>
      </c>
    </row>
    <row r="481" spans="1:15" x14ac:dyDescent="0.3">
      <c r="A481" s="1" t="s">
        <v>119</v>
      </c>
      <c r="B481" s="1" t="s">
        <v>34</v>
      </c>
      <c r="C481" s="1" t="s">
        <v>137</v>
      </c>
      <c r="D481" s="1" t="s">
        <v>60</v>
      </c>
      <c r="E481" s="1" t="s">
        <v>121</v>
      </c>
      <c r="F481" s="1" t="s">
        <v>19</v>
      </c>
      <c r="G481" s="1" t="s">
        <v>20</v>
      </c>
      <c r="H481" s="1">
        <v>14.28</v>
      </c>
      <c r="I481" s="1">
        <v>65000</v>
      </c>
      <c r="J481" s="1">
        <v>928200</v>
      </c>
      <c r="K481" s="1">
        <v>1072125.55</v>
      </c>
      <c r="L481" s="1">
        <v>8.7899999999999991</v>
      </c>
      <c r="M481" s="1">
        <v>0.77</v>
      </c>
      <c r="N481" s="2">
        <f t="shared" si="7"/>
        <v>8.02</v>
      </c>
      <c r="O481" s="3">
        <v>635680</v>
      </c>
    </row>
    <row r="482" spans="1:15" x14ac:dyDescent="0.3">
      <c r="A482" s="1" t="s">
        <v>119</v>
      </c>
      <c r="B482" s="1" t="s">
        <v>35</v>
      </c>
      <c r="C482" s="1" t="s">
        <v>137</v>
      </c>
      <c r="D482" s="1" t="s">
        <v>60</v>
      </c>
      <c r="E482" s="1" t="s">
        <v>121</v>
      </c>
      <c r="F482" s="1" t="s">
        <v>19</v>
      </c>
      <c r="G482" s="1" t="s">
        <v>20</v>
      </c>
      <c r="H482" s="1">
        <v>35679.769999999997</v>
      </c>
      <c r="I482" s="1">
        <v>1</v>
      </c>
      <c r="J482" s="1">
        <v>35679.769999999997</v>
      </c>
      <c r="K482" s="1">
        <v>35679.769999999997</v>
      </c>
      <c r="L482" s="1">
        <v>61593.62</v>
      </c>
      <c r="M482" s="1">
        <v>2.23</v>
      </c>
      <c r="N482" s="2">
        <f t="shared" si="7"/>
        <v>61591.39</v>
      </c>
      <c r="O482" s="3">
        <v>59252.62</v>
      </c>
    </row>
    <row r="483" spans="1:15" x14ac:dyDescent="0.3">
      <c r="A483" s="1" t="s">
        <v>119</v>
      </c>
      <c r="B483" s="1" t="s">
        <v>91</v>
      </c>
      <c r="C483" s="1" t="s">
        <v>138</v>
      </c>
      <c r="D483" s="1" t="s">
        <v>63</v>
      </c>
      <c r="E483" s="1" t="s">
        <v>121</v>
      </c>
      <c r="F483" s="1" t="s">
        <v>19</v>
      </c>
      <c r="G483" s="1" t="s">
        <v>20</v>
      </c>
      <c r="H483" s="1">
        <v>1.03</v>
      </c>
      <c r="I483" s="1">
        <v>4000</v>
      </c>
      <c r="J483" s="1">
        <v>4120</v>
      </c>
      <c r="K483" s="1">
        <v>5631.9</v>
      </c>
      <c r="L483" s="1">
        <v>0</v>
      </c>
      <c r="M483" s="1">
        <v>0</v>
      </c>
      <c r="N483" s="2">
        <f t="shared" si="7"/>
        <v>0</v>
      </c>
      <c r="O483" s="3">
        <v>0</v>
      </c>
    </row>
    <row r="484" spans="1:15" x14ac:dyDescent="0.3">
      <c r="A484" s="1" t="s">
        <v>119</v>
      </c>
      <c r="B484" s="1" t="s">
        <v>29</v>
      </c>
      <c r="C484" s="1" t="s">
        <v>138</v>
      </c>
      <c r="D484" s="1" t="s">
        <v>63</v>
      </c>
      <c r="E484" s="1" t="s">
        <v>121</v>
      </c>
      <c r="F484" s="1" t="s">
        <v>19</v>
      </c>
      <c r="G484" s="1" t="s">
        <v>20</v>
      </c>
      <c r="H484" s="1">
        <v>302.81</v>
      </c>
      <c r="I484" s="1">
        <v>5000</v>
      </c>
      <c r="J484" s="1">
        <v>1514050</v>
      </c>
      <c r="K484" s="1">
        <v>1679459.96</v>
      </c>
      <c r="L484" s="1">
        <v>159.57</v>
      </c>
      <c r="M484" s="1">
        <v>9.82</v>
      </c>
      <c r="N484" s="2">
        <f t="shared" si="7"/>
        <v>149.75</v>
      </c>
      <c r="O484" s="3">
        <v>820995.72</v>
      </c>
    </row>
    <row r="485" spans="1:15" x14ac:dyDescent="0.3">
      <c r="A485" s="1" t="s">
        <v>119</v>
      </c>
      <c r="B485" s="1" t="s">
        <v>32</v>
      </c>
      <c r="C485" s="1" t="s">
        <v>138</v>
      </c>
      <c r="D485" s="1" t="s">
        <v>63</v>
      </c>
      <c r="E485" s="1" t="s">
        <v>121</v>
      </c>
      <c r="F485" s="1" t="s">
        <v>19</v>
      </c>
      <c r="G485" s="1" t="s">
        <v>20</v>
      </c>
      <c r="H485" s="1">
        <v>4731.54</v>
      </c>
      <c r="I485" s="1">
        <v>5000</v>
      </c>
      <c r="J485" s="1">
        <v>23657700</v>
      </c>
      <c r="K485" s="1">
        <v>26112186.379999999</v>
      </c>
      <c r="L485" s="1">
        <v>3339.84</v>
      </c>
      <c r="M485" s="1">
        <v>84.01</v>
      </c>
      <c r="N485" s="2">
        <f t="shared" si="7"/>
        <v>3255.83</v>
      </c>
      <c r="O485" s="3">
        <v>17920344.66</v>
      </c>
    </row>
    <row r="486" spans="1:15" x14ac:dyDescent="0.3">
      <c r="A486" s="1" t="s">
        <v>119</v>
      </c>
      <c r="B486" s="1" t="s">
        <v>33</v>
      </c>
      <c r="C486" s="1" t="s">
        <v>138</v>
      </c>
      <c r="D486" s="1" t="s">
        <v>63</v>
      </c>
      <c r="E486" s="1" t="s">
        <v>121</v>
      </c>
      <c r="F486" s="1" t="s">
        <v>19</v>
      </c>
      <c r="G486" s="1" t="s">
        <v>20</v>
      </c>
      <c r="H486" s="1">
        <v>430.16</v>
      </c>
      <c r="I486" s="1">
        <v>4500</v>
      </c>
      <c r="J486" s="1">
        <v>1935720</v>
      </c>
      <c r="K486" s="1">
        <v>2237950.42</v>
      </c>
      <c r="L486" s="1">
        <v>294.67</v>
      </c>
      <c r="M486" s="1">
        <v>0</v>
      </c>
      <c r="N486" s="2">
        <f t="shared" si="7"/>
        <v>294.67</v>
      </c>
      <c r="O486" s="3">
        <v>1531020.9</v>
      </c>
    </row>
    <row r="487" spans="1:15" x14ac:dyDescent="0.3">
      <c r="A487" s="1" t="s">
        <v>119</v>
      </c>
      <c r="B487" s="1" t="s">
        <v>34</v>
      </c>
      <c r="C487" s="1" t="s">
        <v>138</v>
      </c>
      <c r="D487" s="1" t="s">
        <v>63</v>
      </c>
      <c r="E487" s="1" t="s">
        <v>121</v>
      </c>
      <c r="F487" s="1" t="s">
        <v>19</v>
      </c>
      <c r="G487" s="1" t="s">
        <v>20</v>
      </c>
      <c r="H487" s="1">
        <v>27.53</v>
      </c>
      <c r="I487" s="1">
        <v>65000</v>
      </c>
      <c r="J487" s="1">
        <v>1789450</v>
      </c>
      <c r="K487" s="1">
        <v>2066919.91</v>
      </c>
      <c r="L487" s="1">
        <v>18.79</v>
      </c>
      <c r="M487" s="1">
        <v>0.45</v>
      </c>
      <c r="N487" s="2">
        <f t="shared" si="7"/>
        <v>18.34</v>
      </c>
      <c r="O487" s="3">
        <v>1418320</v>
      </c>
    </row>
    <row r="488" spans="1:15" x14ac:dyDescent="0.3">
      <c r="A488" s="1" t="s">
        <v>119</v>
      </c>
      <c r="B488" s="1" t="s">
        <v>35</v>
      </c>
      <c r="C488" s="1" t="s">
        <v>138</v>
      </c>
      <c r="D488" s="1" t="s">
        <v>63</v>
      </c>
      <c r="E488" s="1" t="s">
        <v>121</v>
      </c>
      <c r="F488" s="1" t="s">
        <v>19</v>
      </c>
      <c r="G488" s="1" t="s">
        <v>20</v>
      </c>
      <c r="H488" s="1">
        <v>68822.429999999993</v>
      </c>
      <c r="I488" s="1">
        <v>1</v>
      </c>
      <c r="J488" s="1">
        <v>68822.429999999993</v>
      </c>
      <c r="K488" s="1">
        <v>68822.429999999993</v>
      </c>
      <c r="L488" s="1">
        <v>23998.07</v>
      </c>
      <c r="M488" s="1">
        <v>7.33</v>
      </c>
      <c r="N488" s="2">
        <f t="shared" si="7"/>
        <v>23990.739999999998</v>
      </c>
      <c r="O488" s="3">
        <v>21560.07</v>
      </c>
    </row>
    <row r="489" spans="1:15" x14ac:dyDescent="0.3">
      <c r="A489" s="1" t="s">
        <v>119</v>
      </c>
      <c r="B489" s="1" t="s">
        <v>91</v>
      </c>
      <c r="C489" s="1" t="s">
        <v>139</v>
      </c>
      <c r="D489" s="1" t="s">
        <v>63</v>
      </c>
      <c r="E489" s="1" t="s">
        <v>121</v>
      </c>
      <c r="F489" s="1" t="s">
        <v>19</v>
      </c>
      <c r="G489" s="1" t="s">
        <v>20</v>
      </c>
      <c r="H489" s="1">
        <v>1.03</v>
      </c>
      <c r="I489" s="1">
        <v>4000</v>
      </c>
      <c r="J489" s="1">
        <v>4120</v>
      </c>
      <c r="K489" s="1">
        <v>5631.9</v>
      </c>
      <c r="L489" s="1">
        <v>0</v>
      </c>
      <c r="M489" s="1">
        <v>0</v>
      </c>
      <c r="N489" s="2">
        <f t="shared" si="7"/>
        <v>0</v>
      </c>
      <c r="O489" s="3">
        <v>0</v>
      </c>
    </row>
    <row r="490" spans="1:15" x14ac:dyDescent="0.3">
      <c r="A490" s="1" t="s">
        <v>119</v>
      </c>
      <c r="B490" s="1" t="s">
        <v>29</v>
      </c>
      <c r="C490" s="1" t="s">
        <v>139</v>
      </c>
      <c r="D490" s="1" t="s">
        <v>63</v>
      </c>
      <c r="E490" s="1" t="s">
        <v>121</v>
      </c>
      <c r="F490" s="1" t="s">
        <v>19</v>
      </c>
      <c r="G490" s="1" t="s">
        <v>20</v>
      </c>
      <c r="H490" s="1">
        <v>302.81</v>
      </c>
      <c r="I490" s="1">
        <v>5000</v>
      </c>
      <c r="J490" s="1">
        <v>1514050</v>
      </c>
      <c r="K490" s="1">
        <v>1679459.96</v>
      </c>
      <c r="L490" s="1">
        <v>116.76</v>
      </c>
      <c r="M490" s="1">
        <v>9.7200000000000006</v>
      </c>
      <c r="N490" s="2">
        <f t="shared" si="7"/>
        <v>107.04</v>
      </c>
      <c r="O490" s="3">
        <v>604932.28</v>
      </c>
    </row>
    <row r="491" spans="1:15" x14ac:dyDescent="0.3">
      <c r="A491" s="1" t="s">
        <v>119</v>
      </c>
      <c r="B491" s="1" t="s">
        <v>32</v>
      </c>
      <c r="C491" s="1" t="s">
        <v>139</v>
      </c>
      <c r="D491" s="1" t="s">
        <v>63</v>
      </c>
      <c r="E491" s="1" t="s">
        <v>121</v>
      </c>
      <c r="F491" s="1" t="s">
        <v>19</v>
      </c>
      <c r="G491" s="1" t="s">
        <v>20</v>
      </c>
      <c r="H491" s="1">
        <v>4731.54</v>
      </c>
      <c r="I491" s="1">
        <v>5000</v>
      </c>
      <c r="J491" s="1">
        <v>23657700</v>
      </c>
      <c r="K491" s="1">
        <v>26112186.379999999</v>
      </c>
      <c r="L491" s="1">
        <v>2696.31</v>
      </c>
      <c r="M491" s="1">
        <v>15.36</v>
      </c>
      <c r="N491" s="2">
        <f t="shared" si="7"/>
        <v>2680.95</v>
      </c>
      <c r="O491" s="3">
        <v>14921538.640000001</v>
      </c>
    </row>
    <row r="492" spans="1:15" x14ac:dyDescent="0.3">
      <c r="A492" s="1" t="s">
        <v>119</v>
      </c>
      <c r="B492" s="1" t="s">
        <v>33</v>
      </c>
      <c r="C492" s="1" t="s">
        <v>139</v>
      </c>
      <c r="D492" s="1" t="s">
        <v>63</v>
      </c>
      <c r="E492" s="1" t="s">
        <v>121</v>
      </c>
      <c r="F492" s="1" t="s">
        <v>19</v>
      </c>
      <c r="G492" s="1" t="s">
        <v>20</v>
      </c>
      <c r="H492" s="1">
        <v>430.16</v>
      </c>
      <c r="I492" s="1">
        <v>4500</v>
      </c>
      <c r="J492" s="1">
        <v>1935720</v>
      </c>
      <c r="K492" s="1">
        <v>2237950.42</v>
      </c>
      <c r="L492" s="1">
        <v>229.92</v>
      </c>
      <c r="M492" s="1">
        <v>0</v>
      </c>
      <c r="N492" s="2">
        <f t="shared" si="7"/>
        <v>229.92</v>
      </c>
      <c r="O492" s="3">
        <v>1191776.95</v>
      </c>
    </row>
    <row r="493" spans="1:15" x14ac:dyDescent="0.3">
      <c r="A493" s="1" t="s">
        <v>119</v>
      </c>
      <c r="B493" s="1" t="s">
        <v>34</v>
      </c>
      <c r="C493" s="1" t="s">
        <v>139</v>
      </c>
      <c r="D493" s="1" t="s">
        <v>63</v>
      </c>
      <c r="E493" s="1" t="s">
        <v>121</v>
      </c>
      <c r="F493" s="1" t="s">
        <v>19</v>
      </c>
      <c r="G493" s="1" t="s">
        <v>20</v>
      </c>
      <c r="H493" s="1">
        <v>27.53</v>
      </c>
      <c r="I493" s="1">
        <v>65000</v>
      </c>
      <c r="J493" s="1">
        <v>1789450</v>
      </c>
      <c r="K493" s="1">
        <v>2066919.91</v>
      </c>
      <c r="L493" s="1">
        <v>10.02</v>
      </c>
      <c r="M493" s="1">
        <v>0.89</v>
      </c>
      <c r="N493" s="2">
        <f t="shared" si="7"/>
        <v>9.129999999999999</v>
      </c>
      <c r="O493" s="3">
        <v>701740</v>
      </c>
    </row>
    <row r="494" spans="1:15" x14ac:dyDescent="0.3">
      <c r="A494" s="1" t="s">
        <v>119</v>
      </c>
      <c r="B494" s="1" t="s">
        <v>35</v>
      </c>
      <c r="C494" s="1" t="s">
        <v>139</v>
      </c>
      <c r="D494" s="1" t="s">
        <v>63</v>
      </c>
      <c r="E494" s="1" t="s">
        <v>121</v>
      </c>
      <c r="F494" s="1" t="s">
        <v>19</v>
      </c>
      <c r="G494" s="1" t="s">
        <v>20</v>
      </c>
      <c r="H494" s="1">
        <v>68822.429999999993</v>
      </c>
      <c r="I494" s="1">
        <v>1</v>
      </c>
      <c r="J494" s="1">
        <v>68822.429999999993</v>
      </c>
      <c r="K494" s="1">
        <v>68822.429999999993</v>
      </c>
      <c r="L494" s="1">
        <v>61451.95</v>
      </c>
      <c r="M494" s="1">
        <v>0.18</v>
      </c>
      <c r="N494" s="2">
        <f t="shared" si="7"/>
        <v>61451.77</v>
      </c>
      <c r="O494" s="3">
        <v>61451.95</v>
      </c>
    </row>
    <row r="495" spans="1:15" x14ac:dyDescent="0.3">
      <c r="A495" s="1" t="s">
        <v>119</v>
      </c>
      <c r="B495" s="1" t="s">
        <v>91</v>
      </c>
      <c r="C495" s="1" t="s">
        <v>140</v>
      </c>
      <c r="D495" s="1" t="s">
        <v>63</v>
      </c>
      <c r="E495" s="1" t="s">
        <v>121</v>
      </c>
      <c r="F495" s="1" t="s">
        <v>19</v>
      </c>
      <c r="G495" s="1" t="s">
        <v>20</v>
      </c>
      <c r="H495" s="1">
        <v>1.03</v>
      </c>
      <c r="I495" s="1">
        <v>4000</v>
      </c>
      <c r="J495" s="1">
        <v>4120</v>
      </c>
      <c r="K495" s="1">
        <v>5631.9</v>
      </c>
      <c r="L495" s="1">
        <v>0</v>
      </c>
      <c r="M495" s="1">
        <v>0</v>
      </c>
      <c r="N495" s="2">
        <f t="shared" si="7"/>
        <v>0</v>
      </c>
      <c r="O495" s="3">
        <v>0</v>
      </c>
    </row>
    <row r="496" spans="1:15" x14ac:dyDescent="0.3">
      <c r="A496" s="1" t="s">
        <v>119</v>
      </c>
      <c r="B496" s="1" t="s">
        <v>29</v>
      </c>
      <c r="C496" s="1" t="s">
        <v>140</v>
      </c>
      <c r="D496" s="1" t="s">
        <v>63</v>
      </c>
      <c r="E496" s="1" t="s">
        <v>121</v>
      </c>
      <c r="F496" s="1" t="s">
        <v>19</v>
      </c>
      <c r="G496" s="1" t="s">
        <v>20</v>
      </c>
      <c r="H496" s="1">
        <v>302.81</v>
      </c>
      <c r="I496" s="1">
        <v>5000</v>
      </c>
      <c r="J496" s="1">
        <v>1514050</v>
      </c>
      <c r="K496" s="1">
        <v>1679459.96</v>
      </c>
      <c r="L496" s="1">
        <v>103.33</v>
      </c>
      <c r="M496" s="1">
        <v>11.34</v>
      </c>
      <c r="N496" s="2">
        <f t="shared" si="7"/>
        <v>91.99</v>
      </c>
      <c r="O496" s="3">
        <v>511031</v>
      </c>
    </row>
    <row r="497" spans="1:15" x14ac:dyDescent="0.3">
      <c r="A497" s="1" t="s">
        <v>119</v>
      </c>
      <c r="B497" s="1" t="s">
        <v>32</v>
      </c>
      <c r="C497" s="1" t="s">
        <v>140</v>
      </c>
      <c r="D497" s="1" t="s">
        <v>63</v>
      </c>
      <c r="E497" s="1" t="s">
        <v>121</v>
      </c>
      <c r="F497" s="1" t="s">
        <v>19</v>
      </c>
      <c r="G497" s="1" t="s">
        <v>20</v>
      </c>
      <c r="H497" s="1">
        <v>4731.54</v>
      </c>
      <c r="I497" s="1">
        <v>5000</v>
      </c>
      <c r="J497" s="1">
        <v>23657700</v>
      </c>
      <c r="K497" s="1">
        <v>26112186.379999999</v>
      </c>
      <c r="L497" s="1">
        <v>2525.54</v>
      </c>
      <c r="M497" s="1">
        <v>136.03</v>
      </c>
      <c r="N497" s="2">
        <f t="shared" si="7"/>
        <v>2389.5099999999998</v>
      </c>
      <c r="O497" s="3">
        <v>13178614.52</v>
      </c>
    </row>
    <row r="498" spans="1:15" x14ac:dyDescent="0.3">
      <c r="A498" s="1" t="s">
        <v>119</v>
      </c>
      <c r="B498" s="1" t="s">
        <v>33</v>
      </c>
      <c r="C498" s="1" t="s">
        <v>140</v>
      </c>
      <c r="D498" s="1" t="s">
        <v>63</v>
      </c>
      <c r="E498" s="1" t="s">
        <v>121</v>
      </c>
      <c r="F498" s="1" t="s">
        <v>19</v>
      </c>
      <c r="G498" s="1" t="s">
        <v>20</v>
      </c>
      <c r="H498" s="1">
        <v>430.16</v>
      </c>
      <c r="I498" s="1">
        <v>4500</v>
      </c>
      <c r="J498" s="1">
        <v>1935720</v>
      </c>
      <c r="K498" s="1">
        <v>2237950.42</v>
      </c>
      <c r="L498" s="1">
        <v>191.46</v>
      </c>
      <c r="M498" s="1">
        <v>0</v>
      </c>
      <c r="N498" s="2">
        <f t="shared" si="7"/>
        <v>191.46</v>
      </c>
      <c r="O498" s="3">
        <v>991688.74</v>
      </c>
    </row>
    <row r="499" spans="1:15" x14ac:dyDescent="0.3">
      <c r="A499" s="1" t="s">
        <v>119</v>
      </c>
      <c r="B499" s="1" t="s">
        <v>34</v>
      </c>
      <c r="C499" s="1" t="s">
        <v>140</v>
      </c>
      <c r="D499" s="1" t="s">
        <v>63</v>
      </c>
      <c r="E499" s="1" t="s">
        <v>121</v>
      </c>
      <c r="F499" s="1" t="s">
        <v>19</v>
      </c>
      <c r="G499" s="1" t="s">
        <v>20</v>
      </c>
      <c r="H499" s="1">
        <v>27.53</v>
      </c>
      <c r="I499" s="1">
        <v>65000</v>
      </c>
      <c r="J499" s="1">
        <v>1789450</v>
      </c>
      <c r="K499" s="1">
        <v>2066919.91</v>
      </c>
      <c r="L499" s="1">
        <v>10.46</v>
      </c>
      <c r="M499" s="1">
        <v>1.1000000000000001</v>
      </c>
      <c r="N499" s="2">
        <f t="shared" si="7"/>
        <v>9.3600000000000012</v>
      </c>
      <c r="O499" s="3">
        <v>683820</v>
      </c>
    </row>
    <row r="500" spans="1:15" x14ac:dyDescent="0.3">
      <c r="A500" s="1" t="s">
        <v>119</v>
      </c>
      <c r="B500" s="1" t="s">
        <v>35</v>
      </c>
      <c r="C500" s="1" t="s">
        <v>140</v>
      </c>
      <c r="D500" s="1" t="s">
        <v>63</v>
      </c>
      <c r="E500" s="1" t="s">
        <v>121</v>
      </c>
      <c r="F500" s="1" t="s">
        <v>19</v>
      </c>
      <c r="G500" s="1" t="s">
        <v>20</v>
      </c>
      <c r="H500" s="1">
        <v>68822.429999999993</v>
      </c>
      <c r="I500" s="1">
        <v>1</v>
      </c>
      <c r="J500" s="1">
        <v>68822.429999999993</v>
      </c>
      <c r="K500" s="1">
        <v>68822.429999999993</v>
      </c>
      <c r="L500" s="1">
        <v>28038.080000000002</v>
      </c>
      <c r="M500" s="1">
        <v>4.07</v>
      </c>
      <c r="N500" s="2">
        <f t="shared" si="7"/>
        <v>28034.010000000002</v>
      </c>
      <c r="O500" s="3">
        <v>28038.080000000002</v>
      </c>
    </row>
    <row r="501" spans="1:15" x14ac:dyDescent="0.3">
      <c r="A501" s="1" t="s">
        <v>119</v>
      </c>
      <c r="B501" s="1" t="s">
        <v>91</v>
      </c>
      <c r="C501" s="1" t="s">
        <v>141</v>
      </c>
      <c r="D501" s="1" t="s">
        <v>17</v>
      </c>
      <c r="E501" s="1" t="s">
        <v>121</v>
      </c>
      <c r="F501" s="1" t="s">
        <v>19</v>
      </c>
      <c r="G501" s="1" t="s">
        <v>20</v>
      </c>
      <c r="H501" s="1">
        <v>0.84</v>
      </c>
      <c r="I501" s="1">
        <v>4000</v>
      </c>
      <c r="J501" s="1">
        <v>3360</v>
      </c>
      <c r="K501" s="1">
        <v>4593</v>
      </c>
      <c r="L501" s="1">
        <v>0</v>
      </c>
      <c r="M501" s="1">
        <v>0</v>
      </c>
      <c r="N501" s="2">
        <f t="shared" si="7"/>
        <v>0</v>
      </c>
      <c r="O501" s="3">
        <v>0</v>
      </c>
    </row>
    <row r="502" spans="1:15" x14ac:dyDescent="0.3">
      <c r="A502" s="1" t="s">
        <v>119</v>
      </c>
      <c r="B502" s="1" t="s">
        <v>29</v>
      </c>
      <c r="C502" s="1" t="s">
        <v>141</v>
      </c>
      <c r="D502" s="1" t="s">
        <v>17</v>
      </c>
      <c r="E502" s="1" t="s">
        <v>121</v>
      </c>
      <c r="F502" s="1" t="s">
        <v>19</v>
      </c>
      <c r="G502" s="1" t="s">
        <v>20</v>
      </c>
      <c r="H502" s="1">
        <v>246.73</v>
      </c>
      <c r="I502" s="1">
        <v>5000</v>
      </c>
      <c r="J502" s="1">
        <v>1233650</v>
      </c>
      <c r="K502" s="1">
        <v>1368426.26</v>
      </c>
      <c r="L502" s="1">
        <v>138.44999999999999</v>
      </c>
      <c r="M502" s="1">
        <v>2.21</v>
      </c>
      <c r="N502" s="2">
        <f t="shared" si="7"/>
        <v>136.23999999999998</v>
      </c>
      <c r="O502" s="3">
        <v>771548</v>
      </c>
    </row>
    <row r="503" spans="1:15" x14ac:dyDescent="0.3">
      <c r="A503" s="1" t="s">
        <v>119</v>
      </c>
      <c r="B503" s="1" t="s">
        <v>32</v>
      </c>
      <c r="C503" s="1" t="s">
        <v>141</v>
      </c>
      <c r="D503" s="1" t="s">
        <v>17</v>
      </c>
      <c r="E503" s="1" t="s">
        <v>121</v>
      </c>
      <c r="F503" s="1" t="s">
        <v>19</v>
      </c>
      <c r="G503" s="1" t="s">
        <v>20</v>
      </c>
      <c r="H503" s="1">
        <v>3855</v>
      </c>
      <c r="I503" s="1">
        <v>5000</v>
      </c>
      <c r="J503" s="1">
        <v>19275000</v>
      </c>
      <c r="K503" s="1">
        <v>21274781.25</v>
      </c>
      <c r="L503" s="1">
        <v>2174.67</v>
      </c>
      <c r="M503" s="1">
        <v>33.229999999999997</v>
      </c>
      <c r="N503" s="2">
        <f t="shared" si="7"/>
        <v>2141.44</v>
      </c>
      <c r="O503" s="3">
        <v>11791124.01</v>
      </c>
    </row>
    <row r="504" spans="1:15" x14ac:dyDescent="0.3">
      <c r="A504" s="1" t="s">
        <v>119</v>
      </c>
      <c r="B504" s="1" t="s">
        <v>33</v>
      </c>
      <c r="C504" s="1" t="s">
        <v>141</v>
      </c>
      <c r="D504" s="1" t="s">
        <v>17</v>
      </c>
      <c r="E504" s="1" t="s">
        <v>121</v>
      </c>
      <c r="F504" s="1" t="s">
        <v>19</v>
      </c>
      <c r="G504" s="1" t="s">
        <v>20</v>
      </c>
      <c r="H504" s="1">
        <v>350.48</v>
      </c>
      <c r="I504" s="1">
        <v>4500</v>
      </c>
      <c r="J504" s="1">
        <v>1577160</v>
      </c>
      <c r="K504" s="1">
        <v>1823407.25</v>
      </c>
      <c r="L504" s="1">
        <v>336.48</v>
      </c>
      <c r="M504" s="1">
        <v>0</v>
      </c>
      <c r="N504" s="2">
        <f t="shared" si="7"/>
        <v>336.48</v>
      </c>
      <c r="O504" s="3">
        <v>1746250.6</v>
      </c>
    </row>
    <row r="505" spans="1:15" x14ac:dyDescent="0.3">
      <c r="A505" s="1" t="s">
        <v>119</v>
      </c>
      <c r="B505" s="1" t="s">
        <v>34</v>
      </c>
      <c r="C505" s="1" t="s">
        <v>141</v>
      </c>
      <c r="D505" s="1" t="s">
        <v>17</v>
      </c>
      <c r="E505" s="1" t="s">
        <v>121</v>
      </c>
      <c r="F505" s="1" t="s">
        <v>19</v>
      </c>
      <c r="G505" s="1" t="s">
        <v>20</v>
      </c>
      <c r="H505" s="1">
        <v>22.43</v>
      </c>
      <c r="I505" s="1">
        <v>65000</v>
      </c>
      <c r="J505" s="1">
        <v>1457950</v>
      </c>
      <c r="K505" s="1">
        <v>1684017.93</v>
      </c>
      <c r="L505" s="1">
        <v>15.52</v>
      </c>
      <c r="M505" s="1">
        <v>0.74</v>
      </c>
      <c r="N505" s="2">
        <f t="shared" si="7"/>
        <v>14.78</v>
      </c>
      <c r="O505" s="3">
        <v>1173190</v>
      </c>
    </row>
    <row r="506" spans="1:15" x14ac:dyDescent="0.3">
      <c r="A506" s="1" t="s">
        <v>119</v>
      </c>
      <c r="B506" s="1" t="s">
        <v>35</v>
      </c>
      <c r="C506" s="1" t="s">
        <v>141</v>
      </c>
      <c r="D506" s="1" t="s">
        <v>17</v>
      </c>
      <c r="E506" s="1" t="s">
        <v>121</v>
      </c>
      <c r="F506" s="1" t="s">
        <v>19</v>
      </c>
      <c r="G506" s="1" t="s">
        <v>20</v>
      </c>
      <c r="H506" s="1">
        <v>56072.79</v>
      </c>
      <c r="I506" s="1">
        <v>1</v>
      </c>
      <c r="J506" s="1">
        <v>56072.79</v>
      </c>
      <c r="K506" s="1">
        <v>56072.79</v>
      </c>
      <c r="L506" s="1">
        <v>44367.99</v>
      </c>
      <c r="M506" s="1">
        <v>1.42</v>
      </c>
      <c r="N506" s="2">
        <f t="shared" si="7"/>
        <v>44366.57</v>
      </c>
      <c r="O506" s="3">
        <v>42540.99</v>
      </c>
    </row>
    <row r="507" spans="1:15" x14ac:dyDescent="0.3">
      <c r="A507" s="1" t="s">
        <v>119</v>
      </c>
      <c r="B507" s="1" t="s">
        <v>91</v>
      </c>
      <c r="C507" s="1" t="s">
        <v>142</v>
      </c>
      <c r="D507" s="1" t="s">
        <v>63</v>
      </c>
      <c r="E507" s="1" t="s">
        <v>121</v>
      </c>
      <c r="F507" s="1" t="s">
        <v>19</v>
      </c>
      <c r="G507" s="1" t="s">
        <v>20</v>
      </c>
      <c r="H507" s="1">
        <v>1.03</v>
      </c>
      <c r="I507" s="1">
        <v>4000</v>
      </c>
      <c r="J507" s="1">
        <v>4120</v>
      </c>
      <c r="K507" s="1">
        <v>5631.9</v>
      </c>
      <c r="L507" s="1">
        <v>0</v>
      </c>
      <c r="M507" s="1">
        <v>0</v>
      </c>
      <c r="N507" s="2">
        <f t="shared" si="7"/>
        <v>0</v>
      </c>
      <c r="O507" s="3">
        <v>0</v>
      </c>
    </row>
    <row r="508" spans="1:15" x14ac:dyDescent="0.3">
      <c r="A508" s="1" t="s">
        <v>119</v>
      </c>
      <c r="B508" s="1" t="s">
        <v>29</v>
      </c>
      <c r="C508" s="1" t="s">
        <v>142</v>
      </c>
      <c r="D508" s="1" t="s">
        <v>63</v>
      </c>
      <c r="E508" s="1" t="s">
        <v>121</v>
      </c>
      <c r="F508" s="1" t="s">
        <v>19</v>
      </c>
      <c r="G508" s="1" t="s">
        <v>20</v>
      </c>
      <c r="H508" s="1">
        <v>302.81</v>
      </c>
      <c r="I508" s="1">
        <v>5000</v>
      </c>
      <c r="J508" s="1">
        <v>1514050</v>
      </c>
      <c r="K508" s="1">
        <v>1679459.96</v>
      </c>
      <c r="L508" s="1">
        <v>113.79</v>
      </c>
      <c r="M508" s="1">
        <v>0</v>
      </c>
      <c r="N508" s="2">
        <f t="shared" si="7"/>
        <v>113.79</v>
      </c>
      <c r="O508" s="3">
        <v>650981.52</v>
      </c>
    </row>
    <row r="509" spans="1:15" x14ac:dyDescent="0.3">
      <c r="A509" s="1" t="s">
        <v>119</v>
      </c>
      <c r="B509" s="1" t="s">
        <v>32</v>
      </c>
      <c r="C509" s="1" t="s">
        <v>142</v>
      </c>
      <c r="D509" s="1" t="s">
        <v>63</v>
      </c>
      <c r="E509" s="1" t="s">
        <v>121</v>
      </c>
      <c r="F509" s="1" t="s">
        <v>19</v>
      </c>
      <c r="G509" s="1" t="s">
        <v>20</v>
      </c>
      <c r="H509" s="1">
        <v>4731.54</v>
      </c>
      <c r="I509" s="1">
        <v>5000</v>
      </c>
      <c r="J509" s="1">
        <v>23657700</v>
      </c>
      <c r="K509" s="1">
        <v>26112186.379999999</v>
      </c>
      <c r="L509" s="1">
        <v>3304.84</v>
      </c>
      <c r="M509" s="1">
        <v>52.41</v>
      </c>
      <c r="N509" s="2">
        <f t="shared" si="7"/>
        <v>3252.4300000000003</v>
      </c>
      <c r="O509" s="3">
        <v>17813325.559999999</v>
      </c>
    </row>
    <row r="510" spans="1:15" x14ac:dyDescent="0.3">
      <c r="A510" s="1" t="s">
        <v>119</v>
      </c>
      <c r="B510" s="1" t="s">
        <v>33</v>
      </c>
      <c r="C510" s="1" t="s">
        <v>142</v>
      </c>
      <c r="D510" s="1" t="s">
        <v>63</v>
      </c>
      <c r="E510" s="1" t="s">
        <v>121</v>
      </c>
      <c r="F510" s="1" t="s">
        <v>19</v>
      </c>
      <c r="G510" s="1" t="s">
        <v>20</v>
      </c>
      <c r="H510" s="1">
        <v>430.16</v>
      </c>
      <c r="I510" s="1">
        <v>4500</v>
      </c>
      <c r="J510" s="1">
        <v>1935720</v>
      </c>
      <c r="K510" s="1">
        <v>2237950.42</v>
      </c>
      <c r="L510" s="1">
        <v>383.96</v>
      </c>
      <c r="M510" s="1">
        <v>0</v>
      </c>
      <c r="N510" s="2">
        <f t="shared" si="7"/>
        <v>383.96</v>
      </c>
      <c r="O510" s="3">
        <v>2005178.3</v>
      </c>
    </row>
    <row r="511" spans="1:15" x14ac:dyDescent="0.3">
      <c r="A511" s="1" t="s">
        <v>119</v>
      </c>
      <c r="B511" s="1" t="s">
        <v>34</v>
      </c>
      <c r="C511" s="1" t="s">
        <v>142</v>
      </c>
      <c r="D511" s="1" t="s">
        <v>63</v>
      </c>
      <c r="E511" s="1" t="s">
        <v>121</v>
      </c>
      <c r="F511" s="1" t="s">
        <v>19</v>
      </c>
      <c r="G511" s="1" t="s">
        <v>20</v>
      </c>
      <c r="H511" s="1">
        <v>27.53</v>
      </c>
      <c r="I511" s="1">
        <v>65000</v>
      </c>
      <c r="J511" s="1">
        <v>1789450</v>
      </c>
      <c r="K511" s="1">
        <v>2066919.91</v>
      </c>
      <c r="L511" s="1">
        <v>12.19</v>
      </c>
      <c r="M511" s="1">
        <v>0</v>
      </c>
      <c r="N511" s="2">
        <f t="shared" si="7"/>
        <v>12.19</v>
      </c>
      <c r="O511" s="3">
        <v>883340</v>
      </c>
    </row>
    <row r="512" spans="1:15" x14ac:dyDescent="0.3">
      <c r="A512" s="1" t="s">
        <v>119</v>
      </c>
      <c r="B512" s="1" t="s">
        <v>35</v>
      </c>
      <c r="C512" s="1" t="s">
        <v>142</v>
      </c>
      <c r="D512" s="1" t="s">
        <v>63</v>
      </c>
      <c r="E512" s="1" t="s">
        <v>121</v>
      </c>
      <c r="F512" s="1" t="s">
        <v>19</v>
      </c>
      <c r="G512" s="1" t="s">
        <v>20</v>
      </c>
      <c r="H512" s="1">
        <v>68822.429999999993</v>
      </c>
      <c r="I512" s="1">
        <v>1</v>
      </c>
      <c r="J512" s="1">
        <v>68822.429999999993</v>
      </c>
      <c r="K512" s="1">
        <v>68822.429999999993</v>
      </c>
      <c r="L512" s="1">
        <v>25225.09</v>
      </c>
      <c r="M512" s="1">
        <v>0.81</v>
      </c>
      <c r="N512" s="2">
        <f t="shared" si="7"/>
        <v>25224.28</v>
      </c>
      <c r="O512" s="3">
        <v>24993.99</v>
      </c>
    </row>
    <row r="513" spans="1:15" x14ac:dyDescent="0.3">
      <c r="A513" s="1" t="s">
        <v>119</v>
      </c>
      <c r="B513" s="1" t="s">
        <v>15</v>
      </c>
      <c r="C513" s="1" t="s">
        <v>143</v>
      </c>
      <c r="D513" s="1" t="s">
        <v>17</v>
      </c>
      <c r="E513" s="1" t="s">
        <v>144</v>
      </c>
      <c r="F513" s="1" t="s">
        <v>19</v>
      </c>
      <c r="G513" s="1" t="s">
        <v>20</v>
      </c>
      <c r="H513" s="1">
        <v>61524.83</v>
      </c>
      <c r="I513" s="1">
        <v>1</v>
      </c>
      <c r="J513" s="1">
        <v>61524.83</v>
      </c>
      <c r="K513" s="1">
        <v>61524.83</v>
      </c>
      <c r="L513" s="1">
        <v>260</v>
      </c>
      <c r="M513" s="1">
        <v>0</v>
      </c>
      <c r="N513" s="2">
        <f t="shared" si="7"/>
        <v>260</v>
      </c>
      <c r="O513" s="3">
        <v>260</v>
      </c>
    </row>
    <row r="514" spans="1:15" x14ac:dyDescent="0.3">
      <c r="A514" s="1" t="s">
        <v>119</v>
      </c>
      <c r="B514" s="1" t="s">
        <v>21</v>
      </c>
      <c r="C514" s="1" t="s">
        <v>143</v>
      </c>
      <c r="D514" s="1" t="s">
        <v>17</v>
      </c>
      <c r="E514" s="1" t="s">
        <v>144</v>
      </c>
      <c r="F514" s="1" t="s">
        <v>19</v>
      </c>
      <c r="G514" s="1" t="s">
        <v>20</v>
      </c>
      <c r="H514" s="1">
        <v>945.94</v>
      </c>
      <c r="I514" s="1">
        <v>50</v>
      </c>
      <c r="J514" s="1">
        <v>47297</v>
      </c>
      <c r="K514" s="1">
        <v>61542.86</v>
      </c>
      <c r="L514" s="1">
        <v>200</v>
      </c>
      <c r="M514" s="1">
        <v>0</v>
      </c>
      <c r="N514" s="2">
        <f t="shared" si="7"/>
        <v>200</v>
      </c>
      <c r="O514" s="3">
        <v>13884</v>
      </c>
    </row>
    <row r="515" spans="1:15" x14ac:dyDescent="0.3">
      <c r="A515" s="1" t="s">
        <v>119</v>
      </c>
      <c r="B515" s="1" t="s">
        <v>22</v>
      </c>
      <c r="C515" s="1" t="s">
        <v>143</v>
      </c>
      <c r="D515" s="1" t="s">
        <v>17</v>
      </c>
      <c r="E515" s="1" t="s">
        <v>144</v>
      </c>
      <c r="F515" s="1" t="s">
        <v>19</v>
      </c>
      <c r="G515" s="1" t="s">
        <v>20</v>
      </c>
      <c r="H515" s="1">
        <v>8513.5</v>
      </c>
      <c r="I515" s="1">
        <v>60</v>
      </c>
      <c r="J515" s="1">
        <v>510810</v>
      </c>
      <c r="K515" s="1">
        <v>634000.35</v>
      </c>
      <c r="L515" s="1">
        <v>2491.5700000000002</v>
      </c>
      <c r="M515" s="1">
        <v>124.23</v>
      </c>
      <c r="N515" s="2">
        <f t="shared" ref="N515:N578" si="8">+L515-M515</f>
        <v>2367.34</v>
      </c>
      <c r="O515" s="3">
        <v>169988.5</v>
      </c>
    </row>
    <row r="516" spans="1:15" x14ac:dyDescent="0.3">
      <c r="A516" s="1" t="s">
        <v>119</v>
      </c>
      <c r="B516" s="1" t="s">
        <v>23</v>
      </c>
      <c r="C516" s="1" t="s">
        <v>143</v>
      </c>
      <c r="D516" s="1" t="s">
        <v>17</v>
      </c>
      <c r="E516" s="1" t="s">
        <v>144</v>
      </c>
      <c r="F516" s="1" t="s">
        <v>19</v>
      </c>
      <c r="G516" s="1" t="s">
        <v>20</v>
      </c>
      <c r="H516" s="1">
        <v>92287.24</v>
      </c>
      <c r="I516" s="1">
        <v>1</v>
      </c>
      <c r="J516" s="1">
        <v>92287.24</v>
      </c>
      <c r="K516" s="1">
        <v>92287.24</v>
      </c>
      <c r="L516" s="1">
        <v>20140</v>
      </c>
      <c r="M516" s="1">
        <v>0</v>
      </c>
      <c r="N516" s="2">
        <f t="shared" si="8"/>
        <v>20140</v>
      </c>
      <c r="O516" s="3">
        <v>20140</v>
      </c>
    </row>
    <row r="517" spans="1:15" x14ac:dyDescent="0.3">
      <c r="A517" s="1" t="s">
        <v>119</v>
      </c>
      <c r="B517" s="1" t="s">
        <v>15</v>
      </c>
      <c r="C517" s="1" t="s">
        <v>145</v>
      </c>
      <c r="D517" s="1" t="s">
        <v>60</v>
      </c>
      <c r="E517" s="1" t="s">
        <v>144</v>
      </c>
      <c r="F517" s="1" t="s">
        <v>19</v>
      </c>
      <c r="G517" s="1" t="s">
        <v>20</v>
      </c>
      <c r="H517" s="1">
        <v>124414.71</v>
      </c>
      <c r="I517" s="1">
        <v>1</v>
      </c>
      <c r="J517" s="1">
        <v>124414.71</v>
      </c>
      <c r="K517" s="1">
        <v>124414.71</v>
      </c>
      <c r="L517" s="1">
        <v>19340</v>
      </c>
      <c r="M517" s="1">
        <v>0</v>
      </c>
      <c r="N517" s="2">
        <f t="shared" si="8"/>
        <v>19340</v>
      </c>
      <c r="O517" s="3">
        <v>19340</v>
      </c>
    </row>
    <row r="518" spans="1:15" x14ac:dyDescent="0.3">
      <c r="A518" s="1" t="s">
        <v>119</v>
      </c>
      <c r="B518" s="1" t="s">
        <v>21</v>
      </c>
      <c r="C518" s="1" t="s">
        <v>145</v>
      </c>
      <c r="D518" s="1" t="s">
        <v>60</v>
      </c>
      <c r="E518" s="1" t="s">
        <v>144</v>
      </c>
      <c r="F518" s="1" t="s">
        <v>19</v>
      </c>
      <c r="G518" s="1" t="s">
        <v>20</v>
      </c>
      <c r="H518" s="1">
        <v>1912.88</v>
      </c>
      <c r="I518" s="1">
        <v>50</v>
      </c>
      <c r="J518" s="1">
        <v>95644</v>
      </c>
      <c r="K518" s="1">
        <v>124451.97</v>
      </c>
      <c r="L518" s="1">
        <v>583.76</v>
      </c>
      <c r="M518" s="1">
        <v>0</v>
      </c>
      <c r="N518" s="2">
        <f t="shared" si="8"/>
        <v>583.76</v>
      </c>
      <c r="O518" s="3">
        <v>36977.5</v>
      </c>
    </row>
    <row r="519" spans="1:15" x14ac:dyDescent="0.3">
      <c r="A519" s="1" t="s">
        <v>119</v>
      </c>
      <c r="B519" s="1" t="s">
        <v>22</v>
      </c>
      <c r="C519" s="1" t="s">
        <v>145</v>
      </c>
      <c r="D519" s="1" t="s">
        <v>60</v>
      </c>
      <c r="E519" s="1" t="s">
        <v>144</v>
      </c>
      <c r="F519" s="1" t="s">
        <v>19</v>
      </c>
      <c r="G519" s="1" t="s">
        <v>20</v>
      </c>
      <c r="H519" s="1">
        <v>17215.88</v>
      </c>
      <c r="I519" s="1">
        <v>60</v>
      </c>
      <c r="J519" s="1">
        <v>1032952.8</v>
      </c>
      <c r="K519" s="1">
        <v>1282066.58</v>
      </c>
      <c r="L519" s="1">
        <v>6579.48</v>
      </c>
      <c r="M519" s="1">
        <v>253.16</v>
      </c>
      <c r="N519" s="2">
        <f t="shared" si="8"/>
        <v>6326.32</v>
      </c>
      <c r="O519" s="3">
        <v>448770.22</v>
      </c>
    </row>
    <row r="520" spans="1:15" x14ac:dyDescent="0.3">
      <c r="A520" s="1" t="s">
        <v>119</v>
      </c>
      <c r="B520" s="1" t="s">
        <v>23</v>
      </c>
      <c r="C520" s="1" t="s">
        <v>145</v>
      </c>
      <c r="D520" s="1" t="s">
        <v>60</v>
      </c>
      <c r="E520" s="1" t="s">
        <v>144</v>
      </c>
      <c r="F520" s="1" t="s">
        <v>19</v>
      </c>
      <c r="G520" s="1" t="s">
        <v>20</v>
      </c>
      <c r="H520" s="1">
        <v>186622.07</v>
      </c>
      <c r="I520" s="1">
        <v>1</v>
      </c>
      <c r="J520" s="1">
        <v>186622.07</v>
      </c>
      <c r="K520" s="1">
        <v>186622.07</v>
      </c>
      <c r="L520" s="1">
        <v>35646</v>
      </c>
      <c r="M520" s="1">
        <v>0</v>
      </c>
      <c r="N520" s="2">
        <f t="shared" si="8"/>
        <v>35646</v>
      </c>
      <c r="O520" s="3">
        <v>35646</v>
      </c>
    </row>
    <row r="521" spans="1:15" x14ac:dyDescent="0.3">
      <c r="A521" s="1" t="s">
        <v>119</v>
      </c>
      <c r="B521" s="1" t="s">
        <v>15</v>
      </c>
      <c r="C521" s="1" t="s">
        <v>146</v>
      </c>
      <c r="D521" s="1" t="s">
        <v>60</v>
      </c>
      <c r="E521" s="1" t="s">
        <v>144</v>
      </c>
      <c r="F521" s="1" t="s">
        <v>19</v>
      </c>
      <c r="G521" s="1" t="s">
        <v>20</v>
      </c>
      <c r="H521" s="1">
        <v>124414.71</v>
      </c>
      <c r="I521" s="1">
        <v>1</v>
      </c>
      <c r="J521" s="1">
        <v>124414.71</v>
      </c>
      <c r="K521" s="1">
        <v>124414.71</v>
      </c>
      <c r="L521" s="1">
        <v>23931</v>
      </c>
      <c r="M521" s="1">
        <v>0</v>
      </c>
      <c r="N521" s="2">
        <f t="shared" si="8"/>
        <v>23931</v>
      </c>
      <c r="O521" s="3">
        <v>23931</v>
      </c>
    </row>
    <row r="522" spans="1:15" x14ac:dyDescent="0.3">
      <c r="A522" s="1" t="s">
        <v>119</v>
      </c>
      <c r="B522" s="1" t="s">
        <v>21</v>
      </c>
      <c r="C522" s="1" t="s">
        <v>146</v>
      </c>
      <c r="D522" s="1" t="s">
        <v>60</v>
      </c>
      <c r="E522" s="1" t="s">
        <v>144</v>
      </c>
      <c r="F522" s="1" t="s">
        <v>19</v>
      </c>
      <c r="G522" s="1" t="s">
        <v>20</v>
      </c>
      <c r="H522" s="1">
        <v>1912.88</v>
      </c>
      <c r="I522" s="1">
        <v>50</v>
      </c>
      <c r="J522" s="1">
        <v>95644</v>
      </c>
      <c r="K522" s="1">
        <v>124451.97</v>
      </c>
      <c r="L522" s="1">
        <v>1181.3</v>
      </c>
      <c r="M522" s="1">
        <v>0</v>
      </c>
      <c r="N522" s="2">
        <f t="shared" si="8"/>
        <v>1181.3</v>
      </c>
      <c r="O522" s="3">
        <v>73881.820000000007</v>
      </c>
    </row>
    <row r="523" spans="1:15" x14ac:dyDescent="0.3">
      <c r="A523" s="1" t="s">
        <v>119</v>
      </c>
      <c r="B523" s="1" t="s">
        <v>22</v>
      </c>
      <c r="C523" s="1" t="s">
        <v>146</v>
      </c>
      <c r="D523" s="1" t="s">
        <v>60</v>
      </c>
      <c r="E523" s="1" t="s">
        <v>144</v>
      </c>
      <c r="F523" s="1" t="s">
        <v>19</v>
      </c>
      <c r="G523" s="1" t="s">
        <v>20</v>
      </c>
      <c r="H523" s="1">
        <v>17215.88</v>
      </c>
      <c r="I523" s="1">
        <v>60</v>
      </c>
      <c r="J523" s="1">
        <v>1032952.8</v>
      </c>
      <c r="K523" s="1">
        <v>1282066.58</v>
      </c>
      <c r="L523" s="1">
        <v>10135.19</v>
      </c>
      <c r="M523" s="1">
        <v>98.8</v>
      </c>
      <c r="N523" s="2">
        <f t="shared" si="8"/>
        <v>10036.390000000001</v>
      </c>
      <c r="O523" s="3">
        <v>763625.66</v>
      </c>
    </row>
    <row r="524" spans="1:15" x14ac:dyDescent="0.3">
      <c r="A524" s="1" t="s">
        <v>119</v>
      </c>
      <c r="B524" s="1" t="s">
        <v>23</v>
      </c>
      <c r="C524" s="1" t="s">
        <v>146</v>
      </c>
      <c r="D524" s="1" t="s">
        <v>60</v>
      </c>
      <c r="E524" s="1" t="s">
        <v>144</v>
      </c>
      <c r="F524" s="1" t="s">
        <v>19</v>
      </c>
      <c r="G524" s="1" t="s">
        <v>20</v>
      </c>
      <c r="H524" s="1">
        <v>186622.07</v>
      </c>
      <c r="I524" s="1">
        <v>1</v>
      </c>
      <c r="J524" s="1">
        <v>186622.07</v>
      </c>
      <c r="K524" s="1">
        <v>186622.07</v>
      </c>
      <c r="L524" s="1">
        <v>56143.98</v>
      </c>
      <c r="M524" s="1">
        <v>0</v>
      </c>
      <c r="N524" s="2">
        <f t="shared" si="8"/>
        <v>56143.98</v>
      </c>
      <c r="O524" s="3">
        <v>54967.98</v>
      </c>
    </row>
    <row r="525" spans="1:15" x14ac:dyDescent="0.3">
      <c r="A525" s="1" t="s">
        <v>119</v>
      </c>
      <c r="B525" s="1" t="s">
        <v>15</v>
      </c>
      <c r="C525" s="1" t="s">
        <v>147</v>
      </c>
      <c r="D525" s="1" t="s">
        <v>63</v>
      </c>
      <c r="E525" s="1" t="s">
        <v>144</v>
      </c>
      <c r="F525" s="1" t="s">
        <v>19</v>
      </c>
      <c r="G525" s="1" t="s">
        <v>20</v>
      </c>
      <c r="H525" s="1">
        <v>239982.65</v>
      </c>
      <c r="I525" s="1">
        <v>1</v>
      </c>
      <c r="J525" s="1">
        <v>239982.65</v>
      </c>
      <c r="K525" s="1">
        <v>239982.65</v>
      </c>
      <c r="L525" s="1">
        <v>16940</v>
      </c>
      <c r="M525" s="1">
        <v>0</v>
      </c>
      <c r="N525" s="2">
        <f t="shared" si="8"/>
        <v>16940</v>
      </c>
      <c r="O525" s="3">
        <v>16940</v>
      </c>
    </row>
    <row r="526" spans="1:15" x14ac:dyDescent="0.3">
      <c r="A526" s="1" t="s">
        <v>119</v>
      </c>
      <c r="B526" s="1" t="s">
        <v>21</v>
      </c>
      <c r="C526" s="1" t="s">
        <v>147</v>
      </c>
      <c r="D526" s="1" t="s">
        <v>63</v>
      </c>
      <c r="E526" s="1" t="s">
        <v>144</v>
      </c>
      <c r="F526" s="1" t="s">
        <v>19</v>
      </c>
      <c r="G526" s="1" t="s">
        <v>20</v>
      </c>
      <c r="H526" s="1">
        <v>3689.73</v>
      </c>
      <c r="I526" s="1">
        <v>50</v>
      </c>
      <c r="J526" s="1">
        <v>184486.5</v>
      </c>
      <c r="K526" s="1">
        <v>240053.83</v>
      </c>
      <c r="L526" s="1">
        <v>3226.41</v>
      </c>
      <c r="M526" s="1">
        <v>0</v>
      </c>
      <c r="N526" s="2">
        <f t="shared" si="8"/>
        <v>3226.41</v>
      </c>
      <c r="O526" s="3">
        <v>201193.15</v>
      </c>
    </row>
    <row r="527" spans="1:15" x14ac:dyDescent="0.3">
      <c r="A527" s="1" t="s">
        <v>119</v>
      </c>
      <c r="B527" s="1" t="s">
        <v>22</v>
      </c>
      <c r="C527" s="1" t="s">
        <v>147</v>
      </c>
      <c r="D527" s="1" t="s">
        <v>63</v>
      </c>
      <c r="E527" s="1" t="s">
        <v>144</v>
      </c>
      <c r="F527" s="1" t="s">
        <v>19</v>
      </c>
      <c r="G527" s="1" t="s">
        <v>20</v>
      </c>
      <c r="H527" s="1">
        <v>33207.599999999999</v>
      </c>
      <c r="I527" s="1">
        <v>60</v>
      </c>
      <c r="J527" s="1">
        <v>1992456</v>
      </c>
      <c r="K527" s="1">
        <v>2472969.9700000002</v>
      </c>
      <c r="L527" s="1">
        <v>26370.880000000001</v>
      </c>
      <c r="M527" s="1">
        <v>961.66</v>
      </c>
      <c r="N527" s="2">
        <f t="shared" si="8"/>
        <v>25409.22</v>
      </c>
      <c r="O527" s="3">
        <v>1847111.71</v>
      </c>
    </row>
    <row r="528" spans="1:15" x14ac:dyDescent="0.3">
      <c r="A528" s="1" t="s">
        <v>119</v>
      </c>
      <c r="B528" s="1" t="s">
        <v>23</v>
      </c>
      <c r="C528" s="1" t="s">
        <v>147</v>
      </c>
      <c r="D528" s="1" t="s">
        <v>63</v>
      </c>
      <c r="E528" s="1" t="s">
        <v>144</v>
      </c>
      <c r="F528" s="1" t="s">
        <v>19</v>
      </c>
      <c r="G528" s="1" t="s">
        <v>20</v>
      </c>
      <c r="H528" s="1">
        <v>359973.97</v>
      </c>
      <c r="I528" s="1">
        <v>1</v>
      </c>
      <c r="J528" s="1">
        <v>359973.97</v>
      </c>
      <c r="K528" s="1">
        <v>359973.97</v>
      </c>
      <c r="L528" s="1">
        <v>118283.88</v>
      </c>
      <c r="M528" s="1">
        <v>0</v>
      </c>
      <c r="N528" s="2">
        <f t="shared" si="8"/>
        <v>118283.88</v>
      </c>
      <c r="O528" s="3">
        <v>118283.88</v>
      </c>
    </row>
    <row r="529" spans="1:15" x14ac:dyDescent="0.3">
      <c r="A529" s="1" t="s">
        <v>119</v>
      </c>
      <c r="B529" s="1" t="s">
        <v>15</v>
      </c>
      <c r="C529" s="1" t="s">
        <v>148</v>
      </c>
      <c r="D529" s="1" t="s">
        <v>60</v>
      </c>
      <c r="E529" s="1" t="s">
        <v>144</v>
      </c>
      <c r="F529" s="1" t="s">
        <v>19</v>
      </c>
      <c r="G529" s="1" t="s">
        <v>20</v>
      </c>
      <c r="H529" s="1">
        <v>124414.71</v>
      </c>
      <c r="I529" s="1">
        <v>1</v>
      </c>
      <c r="J529" s="1">
        <v>124414.71</v>
      </c>
      <c r="K529" s="1">
        <v>124414.71</v>
      </c>
      <c r="L529" s="1">
        <v>62733</v>
      </c>
      <c r="M529" s="1">
        <v>0</v>
      </c>
      <c r="N529" s="2">
        <f t="shared" si="8"/>
        <v>62733</v>
      </c>
      <c r="O529" s="3">
        <v>62733</v>
      </c>
    </row>
    <row r="530" spans="1:15" x14ac:dyDescent="0.3">
      <c r="A530" s="1" t="s">
        <v>119</v>
      </c>
      <c r="B530" s="1" t="s">
        <v>21</v>
      </c>
      <c r="C530" s="1" t="s">
        <v>148</v>
      </c>
      <c r="D530" s="1" t="s">
        <v>60</v>
      </c>
      <c r="E530" s="1" t="s">
        <v>144</v>
      </c>
      <c r="F530" s="1" t="s">
        <v>19</v>
      </c>
      <c r="G530" s="1" t="s">
        <v>20</v>
      </c>
      <c r="H530" s="1">
        <v>1912.88</v>
      </c>
      <c r="I530" s="1">
        <v>50</v>
      </c>
      <c r="J530" s="1">
        <v>95644</v>
      </c>
      <c r="K530" s="1">
        <v>124451.97</v>
      </c>
      <c r="L530" s="1">
        <v>1525.91</v>
      </c>
      <c r="M530" s="1">
        <v>0</v>
      </c>
      <c r="N530" s="2">
        <f t="shared" si="8"/>
        <v>1525.91</v>
      </c>
      <c r="O530" s="3">
        <v>97412.3</v>
      </c>
    </row>
    <row r="531" spans="1:15" x14ac:dyDescent="0.3">
      <c r="A531" s="1" t="s">
        <v>119</v>
      </c>
      <c r="B531" s="1" t="s">
        <v>22</v>
      </c>
      <c r="C531" s="1" t="s">
        <v>148</v>
      </c>
      <c r="D531" s="1" t="s">
        <v>60</v>
      </c>
      <c r="E531" s="1" t="s">
        <v>144</v>
      </c>
      <c r="F531" s="1" t="s">
        <v>19</v>
      </c>
      <c r="G531" s="1" t="s">
        <v>20</v>
      </c>
      <c r="H531" s="1">
        <v>17215.88</v>
      </c>
      <c r="I531" s="1">
        <v>60</v>
      </c>
      <c r="J531" s="1">
        <v>1032952.8</v>
      </c>
      <c r="K531" s="1">
        <v>1282066.58</v>
      </c>
      <c r="L531" s="1">
        <v>19819.43</v>
      </c>
      <c r="M531" s="1">
        <v>670.04</v>
      </c>
      <c r="N531" s="2">
        <f t="shared" si="8"/>
        <v>19149.39</v>
      </c>
      <c r="O531" s="3">
        <v>1457891.57</v>
      </c>
    </row>
    <row r="532" spans="1:15" x14ac:dyDescent="0.3">
      <c r="A532" s="1" t="s">
        <v>119</v>
      </c>
      <c r="B532" s="1" t="s">
        <v>23</v>
      </c>
      <c r="C532" s="1" t="s">
        <v>148</v>
      </c>
      <c r="D532" s="1" t="s">
        <v>60</v>
      </c>
      <c r="E532" s="1" t="s">
        <v>144</v>
      </c>
      <c r="F532" s="1" t="s">
        <v>19</v>
      </c>
      <c r="G532" s="1" t="s">
        <v>20</v>
      </c>
      <c r="H532" s="1">
        <v>186622.07</v>
      </c>
      <c r="I532" s="1">
        <v>1</v>
      </c>
      <c r="J532" s="1">
        <v>186622.07</v>
      </c>
      <c r="K532" s="1">
        <v>186622.07</v>
      </c>
      <c r="L532" s="1">
        <v>123065.52</v>
      </c>
      <c r="M532" s="1">
        <v>0</v>
      </c>
      <c r="N532" s="2">
        <f t="shared" si="8"/>
        <v>123065.52</v>
      </c>
      <c r="O532" s="3">
        <v>118465.52</v>
      </c>
    </row>
    <row r="533" spans="1:15" x14ac:dyDescent="0.3">
      <c r="A533" s="1" t="s">
        <v>119</v>
      </c>
      <c r="B533" s="1" t="s">
        <v>15</v>
      </c>
      <c r="C533" s="1" t="s">
        <v>134</v>
      </c>
      <c r="D533" s="1" t="s">
        <v>60</v>
      </c>
      <c r="E533" s="1" t="s">
        <v>144</v>
      </c>
      <c r="F533" s="1" t="s">
        <v>19</v>
      </c>
      <c r="G533" s="1" t="s">
        <v>20</v>
      </c>
      <c r="H533" s="1">
        <v>85265.75</v>
      </c>
      <c r="I533" s="1">
        <v>1</v>
      </c>
      <c r="J533" s="1">
        <v>85265.75</v>
      </c>
      <c r="K533" s="1">
        <v>85265.75</v>
      </c>
      <c r="L533" s="1">
        <v>18800</v>
      </c>
      <c r="M533" s="1">
        <v>0</v>
      </c>
      <c r="N533" s="2">
        <f t="shared" si="8"/>
        <v>18800</v>
      </c>
      <c r="O533" s="3">
        <v>18800</v>
      </c>
    </row>
    <row r="534" spans="1:15" x14ac:dyDescent="0.3">
      <c r="A534" s="1" t="s">
        <v>119</v>
      </c>
      <c r="B534" s="1" t="s">
        <v>21</v>
      </c>
      <c r="C534" s="1" t="s">
        <v>134</v>
      </c>
      <c r="D534" s="1" t="s">
        <v>60</v>
      </c>
      <c r="E534" s="1" t="s">
        <v>144</v>
      </c>
      <c r="F534" s="1" t="s">
        <v>19</v>
      </c>
      <c r="G534" s="1" t="s">
        <v>20</v>
      </c>
      <c r="H534" s="1">
        <v>1310.96</v>
      </c>
      <c r="I534" s="1">
        <v>50</v>
      </c>
      <c r="J534" s="1">
        <v>65548</v>
      </c>
      <c r="K534" s="1">
        <v>85291.06</v>
      </c>
      <c r="L534" s="1">
        <v>415.98</v>
      </c>
      <c r="M534" s="1">
        <v>0</v>
      </c>
      <c r="N534" s="2">
        <f t="shared" si="8"/>
        <v>415.98</v>
      </c>
      <c r="O534" s="3">
        <v>28261.24</v>
      </c>
    </row>
    <row r="535" spans="1:15" x14ac:dyDescent="0.3">
      <c r="A535" s="1" t="s">
        <v>119</v>
      </c>
      <c r="B535" s="1" t="s">
        <v>22</v>
      </c>
      <c r="C535" s="1" t="s">
        <v>134</v>
      </c>
      <c r="D535" s="1" t="s">
        <v>60</v>
      </c>
      <c r="E535" s="1" t="s">
        <v>144</v>
      </c>
      <c r="F535" s="1" t="s">
        <v>19</v>
      </c>
      <c r="G535" s="1" t="s">
        <v>20</v>
      </c>
      <c r="H535" s="1">
        <v>11798.64</v>
      </c>
      <c r="I535" s="1">
        <v>60</v>
      </c>
      <c r="J535" s="1">
        <v>707918.4</v>
      </c>
      <c r="K535" s="1">
        <v>878644.72</v>
      </c>
      <c r="L535" s="1">
        <v>13027.05</v>
      </c>
      <c r="M535" s="1">
        <v>183.37</v>
      </c>
      <c r="N535" s="2">
        <f t="shared" si="8"/>
        <v>12843.679999999998</v>
      </c>
      <c r="O535" s="3">
        <v>948952.45</v>
      </c>
    </row>
    <row r="536" spans="1:15" x14ac:dyDescent="0.3">
      <c r="A536" s="1" t="s">
        <v>119</v>
      </c>
      <c r="B536" s="1" t="s">
        <v>23</v>
      </c>
      <c r="C536" s="1" t="s">
        <v>134</v>
      </c>
      <c r="D536" s="1" t="s">
        <v>60</v>
      </c>
      <c r="E536" s="1" t="s">
        <v>144</v>
      </c>
      <c r="F536" s="1" t="s">
        <v>19</v>
      </c>
      <c r="G536" s="1" t="s">
        <v>20</v>
      </c>
      <c r="H536" s="1">
        <v>127898.63</v>
      </c>
      <c r="I536" s="1">
        <v>1</v>
      </c>
      <c r="J536" s="1">
        <v>127898.63</v>
      </c>
      <c r="K536" s="1">
        <v>127898.63</v>
      </c>
      <c r="L536" s="1">
        <v>58022.5</v>
      </c>
      <c r="M536" s="1">
        <v>0</v>
      </c>
      <c r="N536" s="2">
        <f t="shared" si="8"/>
        <v>58022.5</v>
      </c>
      <c r="O536" s="3">
        <v>58022.5</v>
      </c>
    </row>
    <row r="537" spans="1:15" x14ac:dyDescent="0.3">
      <c r="A537" s="1" t="s">
        <v>119</v>
      </c>
      <c r="B537" s="1" t="s">
        <v>15</v>
      </c>
      <c r="C537" s="1" t="s">
        <v>149</v>
      </c>
      <c r="D537" s="1" t="s">
        <v>63</v>
      </c>
      <c r="E537" s="1" t="s">
        <v>144</v>
      </c>
      <c r="F537" s="1" t="s">
        <v>19</v>
      </c>
      <c r="G537" s="1" t="s">
        <v>20</v>
      </c>
      <c r="H537" s="1">
        <v>239982.65</v>
      </c>
      <c r="I537" s="1">
        <v>1</v>
      </c>
      <c r="J537" s="1">
        <v>239982.65</v>
      </c>
      <c r="K537" s="1">
        <v>239982.65</v>
      </c>
      <c r="L537" s="1">
        <v>37885</v>
      </c>
      <c r="M537" s="1">
        <v>0</v>
      </c>
      <c r="N537" s="2">
        <f t="shared" si="8"/>
        <v>37885</v>
      </c>
      <c r="O537" s="3">
        <v>37885</v>
      </c>
    </row>
    <row r="538" spans="1:15" x14ac:dyDescent="0.3">
      <c r="A538" s="1" t="s">
        <v>119</v>
      </c>
      <c r="B538" s="1" t="s">
        <v>21</v>
      </c>
      <c r="C538" s="1" t="s">
        <v>149</v>
      </c>
      <c r="D538" s="1" t="s">
        <v>63</v>
      </c>
      <c r="E538" s="1" t="s">
        <v>144</v>
      </c>
      <c r="F538" s="1" t="s">
        <v>19</v>
      </c>
      <c r="G538" s="1" t="s">
        <v>20</v>
      </c>
      <c r="H538" s="1">
        <v>3689.73</v>
      </c>
      <c r="I538" s="1">
        <v>50</v>
      </c>
      <c r="J538" s="1">
        <v>184486.5</v>
      </c>
      <c r="K538" s="1">
        <v>240053.83</v>
      </c>
      <c r="L538" s="1">
        <v>873.19</v>
      </c>
      <c r="M538" s="1">
        <v>0</v>
      </c>
      <c r="N538" s="2">
        <f t="shared" si="8"/>
        <v>873.19</v>
      </c>
      <c r="O538" s="3">
        <v>58828.79</v>
      </c>
    </row>
    <row r="539" spans="1:15" x14ac:dyDescent="0.3">
      <c r="A539" s="1" t="s">
        <v>119</v>
      </c>
      <c r="B539" s="1" t="s">
        <v>22</v>
      </c>
      <c r="C539" s="1" t="s">
        <v>149</v>
      </c>
      <c r="D539" s="1" t="s">
        <v>63</v>
      </c>
      <c r="E539" s="1" t="s">
        <v>144</v>
      </c>
      <c r="F539" s="1" t="s">
        <v>19</v>
      </c>
      <c r="G539" s="1" t="s">
        <v>20</v>
      </c>
      <c r="H539" s="1">
        <v>33207.599999999999</v>
      </c>
      <c r="I539" s="1">
        <v>60</v>
      </c>
      <c r="J539" s="1">
        <v>1992456</v>
      </c>
      <c r="K539" s="1">
        <v>2472969.9700000002</v>
      </c>
      <c r="L539" s="1">
        <v>23527.56</v>
      </c>
      <c r="M539" s="1">
        <v>411.07</v>
      </c>
      <c r="N539" s="2">
        <f t="shared" si="8"/>
        <v>23116.49</v>
      </c>
      <c r="O539" s="3">
        <v>1718051.4</v>
      </c>
    </row>
    <row r="540" spans="1:15" x14ac:dyDescent="0.3">
      <c r="A540" s="1" t="s">
        <v>119</v>
      </c>
      <c r="B540" s="1" t="s">
        <v>23</v>
      </c>
      <c r="C540" s="1" t="s">
        <v>149</v>
      </c>
      <c r="D540" s="1" t="s">
        <v>63</v>
      </c>
      <c r="E540" s="1" t="s">
        <v>144</v>
      </c>
      <c r="F540" s="1" t="s">
        <v>19</v>
      </c>
      <c r="G540" s="1" t="s">
        <v>20</v>
      </c>
      <c r="H540" s="1">
        <v>359973.97</v>
      </c>
      <c r="I540" s="1">
        <v>1</v>
      </c>
      <c r="J540" s="1">
        <v>359973.97</v>
      </c>
      <c r="K540" s="1">
        <v>359973.97</v>
      </c>
      <c r="L540" s="1">
        <v>97890.96</v>
      </c>
      <c r="M540" s="1">
        <v>0</v>
      </c>
      <c r="N540" s="2">
        <f t="shared" si="8"/>
        <v>97890.96</v>
      </c>
      <c r="O540" s="3">
        <v>95890.96</v>
      </c>
    </row>
    <row r="541" spans="1:15" x14ac:dyDescent="0.3">
      <c r="A541" s="1" t="s">
        <v>150</v>
      </c>
      <c r="B541" s="1" t="s">
        <v>15</v>
      </c>
      <c r="C541" s="1" t="s">
        <v>151</v>
      </c>
      <c r="D541" s="1" t="s">
        <v>17</v>
      </c>
      <c r="E541" s="1" t="s">
        <v>152</v>
      </c>
      <c r="F541" s="1" t="s">
        <v>19</v>
      </c>
      <c r="G541" s="1" t="s">
        <v>20</v>
      </c>
      <c r="H541" s="1">
        <v>164666.03</v>
      </c>
      <c r="I541" s="1">
        <v>1</v>
      </c>
      <c r="J541" s="1">
        <v>164666.03</v>
      </c>
      <c r="K541" s="1">
        <v>164666.03</v>
      </c>
      <c r="L541" s="1">
        <v>109583</v>
      </c>
      <c r="M541" s="1">
        <v>0</v>
      </c>
      <c r="N541" s="2">
        <f t="shared" si="8"/>
        <v>109583</v>
      </c>
      <c r="O541" s="3">
        <v>109583</v>
      </c>
    </row>
    <row r="542" spans="1:15" x14ac:dyDescent="0.3">
      <c r="A542" s="1" t="s">
        <v>150</v>
      </c>
      <c r="B542" s="1" t="s">
        <v>21</v>
      </c>
      <c r="C542" s="1" t="s">
        <v>151</v>
      </c>
      <c r="D542" s="1" t="s">
        <v>17</v>
      </c>
      <c r="E542" s="1" t="s">
        <v>152</v>
      </c>
      <c r="F542" s="1" t="s">
        <v>19</v>
      </c>
      <c r="G542" s="1" t="s">
        <v>20</v>
      </c>
      <c r="H542" s="1">
        <v>1797.3</v>
      </c>
      <c r="I542" s="1">
        <v>50</v>
      </c>
      <c r="J542" s="1">
        <v>89865</v>
      </c>
      <c r="K542" s="1">
        <v>118100.58</v>
      </c>
      <c r="L542" s="1">
        <v>1776.26</v>
      </c>
      <c r="M542" s="1">
        <v>0</v>
      </c>
      <c r="N542" s="2">
        <f t="shared" si="8"/>
        <v>1776.26</v>
      </c>
      <c r="O542" s="3">
        <v>118675.72</v>
      </c>
    </row>
    <row r="543" spans="1:15" x14ac:dyDescent="0.3">
      <c r="A543" s="1" t="s">
        <v>150</v>
      </c>
      <c r="B543" s="1" t="s">
        <v>22</v>
      </c>
      <c r="C543" s="1" t="s">
        <v>151</v>
      </c>
      <c r="D543" s="1" t="s">
        <v>17</v>
      </c>
      <c r="E543" s="1" t="s">
        <v>152</v>
      </c>
      <c r="F543" s="1" t="s">
        <v>19</v>
      </c>
      <c r="G543" s="1" t="s">
        <v>20</v>
      </c>
      <c r="H543" s="1">
        <v>27811.51</v>
      </c>
      <c r="I543" s="1">
        <v>60</v>
      </c>
      <c r="J543" s="1">
        <v>1668690.6</v>
      </c>
      <c r="K543" s="1">
        <v>2172913.2799999998</v>
      </c>
      <c r="L543" s="1">
        <v>28669.599999999999</v>
      </c>
      <c r="M543" s="1">
        <v>1034.22</v>
      </c>
      <c r="N543" s="2">
        <f t="shared" si="8"/>
        <v>27635.379999999997</v>
      </c>
      <c r="O543" s="3">
        <v>2135452.08</v>
      </c>
    </row>
    <row r="544" spans="1:15" x14ac:dyDescent="0.3">
      <c r="A544" s="1" t="s">
        <v>150</v>
      </c>
      <c r="B544" s="1" t="s">
        <v>23</v>
      </c>
      <c r="C544" s="1" t="s">
        <v>151</v>
      </c>
      <c r="D544" s="1" t="s">
        <v>17</v>
      </c>
      <c r="E544" s="1" t="s">
        <v>152</v>
      </c>
      <c r="F544" s="1" t="s">
        <v>19</v>
      </c>
      <c r="G544" s="1" t="s">
        <v>20</v>
      </c>
      <c r="H544" s="1">
        <v>118975.6</v>
      </c>
      <c r="I544" s="1">
        <v>1</v>
      </c>
      <c r="J544" s="1">
        <v>118975.6</v>
      </c>
      <c r="K544" s="1">
        <v>118975.6</v>
      </c>
      <c r="L544" s="1">
        <v>113522</v>
      </c>
      <c r="M544" s="1">
        <v>0</v>
      </c>
      <c r="N544" s="2">
        <f t="shared" si="8"/>
        <v>113522</v>
      </c>
      <c r="O544" s="3">
        <v>113522</v>
      </c>
    </row>
    <row r="545" spans="1:15" x14ac:dyDescent="0.3">
      <c r="A545" s="1" t="s">
        <v>150</v>
      </c>
      <c r="B545" s="1" t="s">
        <v>15</v>
      </c>
      <c r="C545" s="1" t="s">
        <v>153</v>
      </c>
      <c r="D545" s="1" t="s">
        <v>17</v>
      </c>
      <c r="E545" s="1" t="s">
        <v>152</v>
      </c>
      <c r="F545" s="1" t="s">
        <v>19</v>
      </c>
      <c r="G545" s="1" t="s">
        <v>20</v>
      </c>
      <c r="H545" s="1">
        <v>164666.03</v>
      </c>
      <c r="I545" s="1">
        <v>1</v>
      </c>
      <c r="J545" s="1">
        <v>164666.03</v>
      </c>
      <c r="K545" s="1">
        <v>164666.03</v>
      </c>
      <c r="L545" s="1">
        <v>88579</v>
      </c>
      <c r="M545" s="1">
        <v>0</v>
      </c>
      <c r="N545" s="2">
        <f t="shared" si="8"/>
        <v>88579</v>
      </c>
      <c r="O545" s="3">
        <v>88579</v>
      </c>
    </row>
    <row r="546" spans="1:15" x14ac:dyDescent="0.3">
      <c r="A546" s="1" t="s">
        <v>150</v>
      </c>
      <c r="B546" s="1" t="s">
        <v>21</v>
      </c>
      <c r="C546" s="1" t="s">
        <v>153</v>
      </c>
      <c r="D546" s="1" t="s">
        <v>17</v>
      </c>
      <c r="E546" s="1" t="s">
        <v>152</v>
      </c>
      <c r="F546" s="1" t="s">
        <v>19</v>
      </c>
      <c r="G546" s="1" t="s">
        <v>20</v>
      </c>
      <c r="H546" s="1">
        <v>1797.3</v>
      </c>
      <c r="I546" s="1">
        <v>50</v>
      </c>
      <c r="J546" s="1">
        <v>89865</v>
      </c>
      <c r="K546" s="1">
        <v>118100.58</v>
      </c>
      <c r="L546" s="1">
        <v>1218.6300000000001</v>
      </c>
      <c r="M546" s="1">
        <v>0</v>
      </c>
      <c r="N546" s="2">
        <f t="shared" si="8"/>
        <v>1218.6300000000001</v>
      </c>
      <c r="O546" s="3">
        <v>83146.570000000007</v>
      </c>
    </row>
    <row r="547" spans="1:15" x14ac:dyDescent="0.3">
      <c r="A547" s="1" t="s">
        <v>150</v>
      </c>
      <c r="B547" s="1" t="s">
        <v>22</v>
      </c>
      <c r="C547" s="1" t="s">
        <v>153</v>
      </c>
      <c r="D547" s="1" t="s">
        <v>17</v>
      </c>
      <c r="E547" s="1" t="s">
        <v>152</v>
      </c>
      <c r="F547" s="1" t="s">
        <v>19</v>
      </c>
      <c r="G547" s="1" t="s">
        <v>20</v>
      </c>
      <c r="H547" s="1">
        <v>27811.51</v>
      </c>
      <c r="I547" s="1">
        <v>60</v>
      </c>
      <c r="J547" s="1">
        <v>1668690.6</v>
      </c>
      <c r="K547" s="1">
        <v>2172913.2799999998</v>
      </c>
      <c r="L547" s="1">
        <v>22882.18</v>
      </c>
      <c r="M547" s="1">
        <v>199.15</v>
      </c>
      <c r="N547" s="2">
        <f t="shared" si="8"/>
        <v>22683.03</v>
      </c>
      <c r="O547" s="3">
        <v>1745056.16</v>
      </c>
    </row>
    <row r="548" spans="1:15" x14ac:dyDescent="0.3">
      <c r="A548" s="1" t="s">
        <v>150</v>
      </c>
      <c r="B548" s="1" t="s">
        <v>23</v>
      </c>
      <c r="C548" s="1" t="s">
        <v>153</v>
      </c>
      <c r="D548" s="1" t="s">
        <v>17</v>
      </c>
      <c r="E548" s="1" t="s">
        <v>152</v>
      </c>
      <c r="F548" s="1" t="s">
        <v>19</v>
      </c>
      <c r="G548" s="1" t="s">
        <v>20</v>
      </c>
      <c r="H548" s="1">
        <v>118975.6</v>
      </c>
      <c r="I548" s="1">
        <v>1</v>
      </c>
      <c r="J548" s="1">
        <v>118975.6</v>
      </c>
      <c r="K548" s="1">
        <v>118975.6</v>
      </c>
      <c r="L548" s="1">
        <v>116260</v>
      </c>
      <c r="M548" s="1">
        <v>0</v>
      </c>
      <c r="N548" s="2">
        <f t="shared" si="8"/>
        <v>116260</v>
      </c>
      <c r="O548" s="3">
        <v>116260</v>
      </c>
    </row>
    <row r="549" spans="1:15" x14ac:dyDescent="0.3">
      <c r="A549" s="1" t="s">
        <v>150</v>
      </c>
      <c r="B549" s="1" t="s">
        <v>15</v>
      </c>
      <c r="C549" s="1" t="s">
        <v>154</v>
      </c>
      <c r="D549" s="1" t="s">
        <v>63</v>
      </c>
      <c r="E549" s="1" t="s">
        <v>152</v>
      </c>
      <c r="F549" s="1" t="s">
        <v>19</v>
      </c>
      <c r="G549" s="1" t="s">
        <v>20</v>
      </c>
      <c r="H549" s="1">
        <v>202107.27</v>
      </c>
      <c r="I549" s="1">
        <v>1</v>
      </c>
      <c r="J549" s="1">
        <v>202107.27</v>
      </c>
      <c r="K549" s="1">
        <v>202107.27</v>
      </c>
      <c r="L549" s="1">
        <v>135759</v>
      </c>
      <c r="M549" s="1">
        <v>0</v>
      </c>
      <c r="N549" s="2">
        <f t="shared" si="8"/>
        <v>135759</v>
      </c>
      <c r="O549" s="3">
        <v>135759</v>
      </c>
    </row>
    <row r="550" spans="1:15" x14ac:dyDescent="0.3">
      <c r="A550" s="1" t="s">
        <v>150</v>
      </c>
      <c r="B550" s="1" t="s">
        <v>21</v>
      </c>
      <c r="C550" s="1" t="s">
        <v>154</v>
      </c>
      <c r="D550" s="1" t="s">
        <v>63</v>
      </c>
      <c r="E550" s="1" t="s">
        <v>152</v>
      </c>
      <c r="F550" s="1" t="s">
        <v>19</v>
      </c>
      <c r="G550" s="1" t="s">
        <v>20</v>
      </c>
      <c r="H550" s="1">
        <v>2205.96</v>
      </c>
      <c r="I550" s="1">
        <v>50</v>
      </c>
      <c r="J550" s="1">
        <v>110298</v>
      </c>
      <c r="K550" s="1">
        <v>144953.63</v>
      </c>
      <c r="L550" s="1">
        <v>1731.97</v>
      </c>
      <c r="M550" s="1">
        <v>0</v>
      </c>
      <c r="N550" s="2">
        <f t="shared" si="8"/>
        <v>1731.97</v>
      </c>
      <c r="O550" s="3">
        <v>108648</v>
      </c>
    </row>
    <row r="551" spans="1:15" x14ac:dyDescent="0.3">
      <c r="A551" s="1" t="s">
        <v>150</v>
      </c>
      <c r="B551" s="1" t="s">
        <v>22</v>
      </c>
      <c r="C551" s="1" t="s">
        <v>154</v>
      </c>
      <c r="D551" s="1" t="s">
        <v>63</v>
      </c>
      <c r="E551" s="1" t="s">
        <v>152</v>
      </c>
      <c r="F551" s="1" t="s">
        <v>19</v>
      </c>
      <c r="G551" s="1" t="s">
        <v>20</v>
      </c>
      <c r="H551" s="1">
        <v>34135.21</v>
      </c>
      <c r="I551" s="1">
        <v>60</v>
      </c>
      <c r="J551" s="1">
        <v>2048112.6</v>
      </c>
      <c r="K551" s="1">
        <v>2666983.96</v>
      </c>
      <c r="L551" s="1">
        <v>28351.18</v>
      </c>
      <c r="M551" s="1">
        <v>896.19</v>
      </c>
      <c r="N551" s="2">
        <f t="shared" si="8"/>
        <v>27454.99</v>
      </c>
      <c r="O551" s="3">
        <v>2194372.44</v>
      </c>
    </row>
    <row r="552" spans="1:15" x14ac:dyDescent="0.3">
      <c r="A552" s="1" t="s">
        <v>150</v>
      </c>
      <c r="B552" s="1" t="s">
        <v>23</v>
      </c>
      <c r="C552" s="1" t="s">
        <v>154</v>
      </c>
      <c r="D552" s="1" t="s">
        <v>63</v>
      </c>
      <c r="E552" s="1" t="s">
        <v>152</v>
      </c>
      <c r="F552" s="1" t="s">
        <v>19</v>
      </c>
      <c r="G552" s="1" t="s">
        <v>20</v>
      </c>
      <c r="H552" s="1">
        <v>146027.91</v>
      </c>
      <c r="I552" s="1">
        <v>1</v>
      </c>
      <c r="J552" s="1">
        <v>146027.91</v>
      </c>
      <c r="K552" s="1">
        <v>146027.91</v>
      </c>
      <c r="L552" s="1">
        <v>183358.5</v>
      </c>
      <c r="M552" s="1">
        <v>0</v>
      </c>
      <c r="N552" s="2">
        <f t="shared" si="8"/>
        <v>183358.5</v>
      </c>
      <c r="O552" s="3">
        <v>183358.5</v>
      </c>
    </row>
    <row r="553" spans="1:15" x14ac:dyDescent="0.3">
      <c r="A553" s="1" t="s">
        <v>150</v>
      </c>
      <c r="B553" s="1" t="s">
        <v>15</v>
      </c>
      <c r="C553" s="1" t="s">
        <v>155</v>
      </c>
      <c r="D553" s="1" t="s">
        <v>17</v>
      </c>
      <c r="E553" s="1" t="s">
        <v>152</v>
      </c>
      <c r="F553" s="1" t="s">
        <v>19</v>
      </c>
      <c r="G553" s="1" t="s">
        <v>20</v>
      </c>
      <c r="H553" s="1">
        <v>47310.66</v>
      </c>
      <c r="I553" s="1">
        <v>1</v>
      </c>
      <c r="J553" s="1">
        <v>47310.66</v>
      </c>
      <c r="K553" s="1">
        <v>47310.66</v>
      </c>
      <c r="L553" s="1">
        <v>8465</v>
      </c>
      <c r="M553" s="1">
        <v>0</v>
      </c>
      <c r="N553" s="2">
        <f t="shared" si="8"/>
        <v>8465</v>
      </c>
      <c r="O553" s="3">
        <v>8465</v>
      </c>
    </row>
    <row r="554" spans="1:15" x14ac:dyDescent="0.3">
      <c r="A554" s="1" t="s">
        <v>150</v>
      </c>
      <c r="B554" s="1" t="s">
        <v>21</v>
      </c>
      <c r="C554" s="1" t="s">
        <v>155</v>
      </c>
      <c r="D554" s="1" t="s">
        <v>17</v>
      </c>
      <c r="E554" s="1" t="s">
        <v>152</v>
      </c>
      <c r="F554" s="1" t="s">
        <v>19</v>
      </c>
      <c r="G554" s="1" t="s">
        <v>20</v>
      </c>
      <c r="H554" s="1">
        <v>449.45</v>
      </c>
      <c r="I554" s="1">
        <v>50</v>
      </c>
      <c r="J554" s="1">
        <v>22472.5</v>
      </c>
      <c r="K554" s="1">
        <v>29533.360000000001</v>
      </c>
      <c r="L554" s="1">
        <v>10.07</v>
      </c>
      <c r="M554" s="1">
        <v>0</v>
      </c>
      <c r="N554" s="2">
        <f t="shared" si="8"/>
        <v>10.07</v>
      </c>
      <c r="O554" s="3">
        <v>690</v>
      </c>
    </row>
    <row r="555" spans="1:15" x14ac:dyDescent="0.3">
      <c r="A555" s="1" t="s">
        <v>150</v>
      </c>
      <c r="B555" s="1" t="s">
        <v>22</v>
      </c>
      <c r="C555" s="1" t="s">
        <v>155</v>
      </c>
      <c r="D555" s="1" t="s">
        <v>17</v>
      </c>
      <c r="E555" s="1" t="s">
        <v>152</v>
      </c>
      <c r="F555" s="1" t="s">
        <v>19</v>
      </c>
      <c r="G555" s="1" t="s">
        <v>20</v>
      </c>
      <c r="H555" s="1">
        <v>6741.77</v>
      </c>
      <c r="I555" s="1">
        <v>60</v>
      </c>
      <c r="J555" s="1">
        <v>404506.2</v>
      </c>
      <c r="K555" s="1">
        <v>526734.49</v>
      </c>
      <c r="L555" s="1">
        <v>1308.81</v>
      </c>
      <c r="M555" s="1">
        <v>124.14</v>
      </c>
      <c r="N555" s="2">
        <f t="shared" si="8"/>
        <v>1184.6699999999998</v>
      </c>
      <c r="O555" s="3">
        <v>92479</v>
      </c>
    </row>
    <row r="556" spans="1:15" x14ac:dyDescent="0.3">
      <c r="A556" s="1" t="s">
        <v>150</v>
      </c>
      <c r="B556" s="1" t="s">
        <v>23</v>
      </c>
      <c r="C556" s="1" t="s">
        <v>155</v>
      </c>
      <c r="D556" s="1" t="s">
        <v>17</v>
      </c>
      <c r="E556" s="1" t="s">
        <v>152</v>
      </c>
      <c r="F556" s="1" t="s">
        <v>19</v>
      </c>
      <c r="G556" s="1" t="s">
        <v>20</v>
      </c>
      <c r="H556" s="1">
        <v>26020.86</v>
      </c>
      <c r="I556" s="1">
        <v>1</v>
      </c>
      <c r="J556" s="1">
        <v>26020.86</v>
      </c>
      <c r="K556" s="1">
        <v>26020.86</v>
      </c>
      <c r="L556" s="1">
        <v>11600</v>
      </c>
      <c r="M556" s="1">
        <v>0</v>
      </c>
      <c r="N556" s="2">
        <f t="shared" si="8"/>
        <v>11600</v>
      </c>
      <c r="O556" s="3">
        <v>11600</v>
      </c>
    </row>
    <row r="557" spans="1:15" x14ac:dyDescent="0.3">
      <c r="A557" s="1" t="s">
        <v>150</v>
      </c>
      <c r="B557" s="1" t="s">
        <v>91</v>
      </c>
      <c r="C557" s="1" t="s">
        <v>156</v>
      </c>
      <c r="D557" s="1" t="s">
        <v>17</v>
      </c>
      <c r="E557" s="1" t="s">
        <v>157</v>
      </c>
      <c r="F557" s="1" t="s">
        <v>19</v>
      </c>
      <c r="G557" s="1" t="s">
        <v>20</v>
      </c>
      <c r="H557" s="1">
        <v>2.13</v>
      </c>
      <c r="I557" s="1">
        <v>4000</v>
      </c>
      <c r="J557" s="1">
        <v>8520</v>
      </c>
      <c r="K557" s="1">
        <v>11762.54</v>
      </c>
      <c r="L557" s="1">
        <v>6.03</v>
      </c>
      <c r="M557" s="1">
        <v>0</v>
      </c>
      <c r="N557" s="2">
        <f t="shared" si="8"/>
        <v>6.03</v>
      </c>
      <c r="O557" s="3">
        <v>35004</v>
      </c>
    </row>
    <row r="558" spans="1:15" x14ac:dyDescent="0.3">
      <c r="A558" s="1" t="s">
        <v>150</v>
      </c>
      <c r="B558" s="1" t="s">
        <v>29</v>
      </c>
      <c r="C558" s="1" t="s">
        <v>156</v>
      </c>
      <c r="D558" s="1" t="s">
        <v>17</v>
      </c>
      <c r="E558" s="1" t="s">
        <v>157</v>
      </c>
      <c r="F558" s="1" t="s">
        <v>19</v>
      </c>
      <c r="G558" s="1" t="s">
        <v>20</v>
      </c>
      <c r="H558" s="1">
        <v>128.25</v>
      </c>
      <c r="I558" s="1">
        <v>5000</v>
      </c>
      <c r="J558" s="1">
        <v>641250</v>
      </c>
      <c r="K558" s="1">
        <v>720207.11</v>
      </c>
      <c r="L558" s="1">
        <v>36.979999999999997</v>
      </c>
      <c r="M558" s="1">
        <v>4.63</v>
      </c>
      <c r="N558" s="2">
        <f t="shared" si="8"/>
        <v>32.349999999999994</v>
      </c>
      <c r="O558" s="3">
        <v>193001.91</v>
      </c>
    </row>
    <row r="559" spans="1:15" x14ac:dyDescent="0.3">
      <c r="A559" s="1" t="s">
        <v>150</v>
      </c>
      <c r="B559" s="1" t="s">
        <v>32</v>
      </c>
      <c r="C559" s="1" t="s">
        <v>156</v>
      </c>
      <c r="D559" s="1" t="s">
        <v>17</v>
      </c>
      <c r="E559" s="1" t="s">
        <v>157</v>
      </c>
      <c r="F559" s="1" t="s">
        <v>19</v>
      </c>
      <c r="G559" s="1" t="s">
        <v>20</v>
      </c>
      <c r="H559" s="1">
        <v>2088.46</v>
      </c>
      <c r="I559" s="1">
        <v>5000</v>
      </c>
      <c r="J559" s="1">
        <v>10442300</v>
      </c>
      <c r="K559" s="1">
        <v>11636878.24</v>
      </c>
      <c r="L559" s="1">
        <v>409.72</v>
      </c>
      <c r="M559" s="1">
        <v>3.84</v>
      </c>
      <c r="N559" s="2">
        <f t="shared" si="8"/>
        <v>405.88000000000005</v>
      </c>
      <c r="O559" s="3">
        <v>2250711.0699999998</v>
      </c>
    </row>
    <row r="560" spans="1:15" x14ac:dyDescent="0.3">
      <c r="A560" s="1" t="s">
        <v>150</v>
      </c>
      <c r="B560" s="1" t="s">
        <v>33</v>
      </c>
      <c r="C560" s="1" t="s">
        <v>156</v>
      </c>
      <c r="D560" s="1" t="s">
        <v>17</v>
      </c>
      <c r="E560" s="1" t="s">
        <v>157</v>
      </c>
      <c r="F560" s="1" t="s">
        <v>19</v>
      </c>
      <c r="G560" s="1" t="s">
        <v>20</v>
      </c>
      <c r="H560" s="1">
        <v>233.18</v>
      </c>
      <c r="I560" s="1">
        <v>4500</v>
      </c>
      <c r="J560" s="1">
        <v>1049310</v>
      </c>
      <c r="K560" s="1">
        <v>1213939.74</v>
      </c>
      <c r="L560" s="1">
        <v>58.02</v>
      </c>
      <c r="M560" s="1">
        <v>0</v>
      </c>
      <c r="N560" s="2">
        <f t="shared" si="8"/>
        <v>58.02</v>
      </c>
      <c r="O560" s="3">
        <v>300842</v>
      </c>
    </row>
    <row r="561" spans="1:15" x14ac:dyDescent="0.3">
      <c r="A561" s="1" t="s">
        <v>150</v>
      </c>
      <c r="B561" s="1" t="s">
        <v>34</v>
      </c>
      <c r="C561" s="1" t="s">
        <v>156</v>
      </c>
      <c r="D561" s="1" t="s">
        <v>17</v>
      </c>
      <c r="E561" s="1" t="s">
        <v>157</v>
      </c>
      <c r="F561" s="1" t="s">
        <v>19</v>
      </c>
      <c r="G561" s="1" t="s">
        <v>20</v>
      </c>
      <c r="H561" s="1">
        <v>11.66</v>
      </c>
      <c r="I561" s="1">
        <v>65000</v>
      </c>
      <c r="J561" s="1">
        <v>757900</v>
      </c>
      <c r="K561" s="1">
        <v>897697.1</v>
      </c>
      <c r="L561" s="1">
        <v>2.54</v>
      </c>
      <c r="M561" s="1">
        <v>0.05</v>
      </c>
      <c r="N561" s="2">
        <f t="shared" si="8"/>
        <v>2.4900000000000002</v>
      </c>
      <c r="O561" s="3">
        <v>181920</v>
      </c>
    </row>
    <row r="562" spans="1:15" x14ac:dyDescent="0.3">
      <c r="A562" s="1" t="s">
        <v>150</v>
      </c>
      <c r="B562" s="1" t="s">
        <v>35</v>
      </c>
      <c r="C562" s="1" t="s">
        <v>156</v>
      </c>
      <c r="D562" s="1" t="s">
        <v>17</v>
      </c>
      <c r="E562" s="1" t="s">
        <v>157</v>
      </c>
      <c r="F562" s="1" t="s">
        <v>19</v>
      </c>
      <c r="G562" s="1" t="s">
        <v>20</v>
      </c>
      <c r="H562" s="1">
        <v>84147.02</v>
      </c>
      <c r="I562" s="1">
        <v>1</v>
      </c>
      <c r="J562" s="1">
        <v>84147.02</v>
      </c>
      <c r="K562" s="1">
        <v>84147.02</v>
      </c>
      <c r="L562" s="1">
        <v>85728.6</v>
      </c>
      <c r="M562" s="1">
        <v>5.12</v>
      </c>
      <c r="N562" s="2">
        <f t="shared" si="8"/>
        <v>85723.48000000001</v>
      </c>
      <c r="O562" s="3">
        <v>34328.6</v>
      </c>
    </row>
    <row r="563" spans="1:15" x14ac:dyDescent="0.3">
      <c r="A563" s="1" t="s">
        <v>150</v>
      </c>
      <c r="B563" s="1" t="s">
        <v>91</v>
      </c>
      <c r="C563" s="1" t="s">
        <v>158</v>
      </c>
      <c r="D563" s="1" t="s">
        <v>17</v>
      </c>
      <c r="E563" s="1" t="s">
        <v>157</v>
      </c>
      <c r="F563" s="1" t="s">
        <v>19</v>
      </c>
      <c r="G563" s="1" t="s">
        <v>20</v>
      </c>
      <c r="H563" s="1">
        <v>2.13</v>
      </c>
      <c r="I563" s="1">
        <v>4000</v>
      </c>
      <c r="J563" s="1">
        <v>8520</v>
      </c>
      <c r="K563" s="1">
        <v>11762.54</v>
      </c>
      <c r="L563" s="1">
        <v>0</v>
      </c>
      <c r="M563" s="1">
        <v>0</v>
      </c>
      <c r="N563" s="2">
        <f t="shared" si="8"/>
        <v>0</v>
      </c>
      <c r="O563" s="3">
        <v>0</v>
      </c>
    </row>
    <row r="564" spans="1:15" x14ac:dyDescent="0.3">
      <c r="A564" s="1" t="s">
        <v>150</v>
      </c>
      <c r="B564" s="1" t="s">
        <v>29</v>
      </c>
      <c r="C564" s="1" t="s">
        <v>158</v>
      </c>
      <c r="D564" s="1" t="s">
        <v>17</v>
      </c>
      <c r="E564" s="1" t="s">
        <v>157</v>
      </c>
      <c r="F564" s="1" t="s">
        <v>19</v>
      </c>
      <c r="G564" s="1" t="s">
        <v>20</v>
      </c>
      <c r="H564" s="1">
        <v>128.25</v>
      </c>
      <c r="I564" s="1">
        <v>5000</v>
      </c>
      <c r="J564" s="1">
        <v>641250</v>
      </c>
      <c r="K564" s="1">
        <v>720207.11</v>
      </c>
      <c r="L564" s="1">
        <v>35.56</v>
      </c>
      <c r="M564" s="1">
        <v>0</v>
      </c>
      <c r="N564" s="2">
        <f t="shared" si="8"/>
        <v>35.56</v>
      </c>
      <c r="O564" s="3">
        <v>197450</v>
      </c>
    </row>
    <row r="565" spans="1:15" x14ac:dyDescent="0.3">
      <c r="A565" s="1" t="s">
        <v>150</v>
      </c>
      <c r="B565" s="1" t="s">
        <v>32</v>
      </c>
      <c r="C565" s="1" t="s">
        <v>158</v>
      </c>
      <c r="D565" s="1" t="s">
        <v>17</v>
      </c>
      <c r="E565" s="1" t="s">
        <v>157</v>
      </c>
      <c r="F565" s="1" t="s">
        <v>19</v>
      </c>
      <c r="G565" s="1" t="s">
        <v>20</v>
      </c>
      <c r="H565" s="1">
        <v>2088.46</v>
      </c>
      <c r="I565" s="1">
        <v>5000</v>
      </c>
      <c r="J565" s="1">
        <v>10442300</v>
      </c>
      <c r="K565" s="1">
        <v>11636878.24</v>
      </c>
      <c r="L565" s="1">
        <v>446.36</v>
      </c>
      <c r="M565" s="1">
        <v>7.71</v>
      </c>
      <c r="N565" s="2">
        <f t="shared" si="8"/>
        <v>438.65000000000003</v>
      </c>
      <c r="O565" s="3">
        <v>2429254.2200000002</v>
      </c>
    </row>
    <row r="566" spans="1:15" x14ac:dyDescent="0.3">
      <c r="A566" s="1" t="s">
        <v>150</v>
      </c>
      <c r="B566" s="1" t="s">
        <v>33</v>
      </c>
      <c r="C566" s="1" t="s">
        <v>158</v>
      </c>
      <c r="D566" s="1" t="s">
        <v>17</v>
      </c>
      <c r="E566" s="1" t="s">
        <v>157</v>
      </c>
      <c r="F566" s="1" t="s">
        <v>19</v>
      </c>
      <c r="G566" s="1" t="s">
        <v>20</v>
      </c>
      <c r="H566" s="1">
        <v>233.18</v>
      </c>
      <c r="I566" s="1">
        <v>4500</v>
      </c>
      <c r="J566" s="1">
        <v>1049310</v>
      </c>
      <c r="K566" s="1">
        <v>1213939.74</v>
      </c>
      <c r="L566" s="1">
        <v>46.14</v>
      </c>
      <c r="M566" s="1">
        <v>0</v>
      </c>
      <c r="N566" s="2">
        <f t="shared" si="8"/>
        <v>46.14</v>
      </c>
      <c r="O566" s="3">
        <v>238346</v>
      </c>
    </row>
    <row r="567" spans="1:15" x14ac:dyDescent="0.3">
      <c r="A567" s="1" t="s">
        <v>150</v>
      </c>
      <c r="B567" s="1" t="s">
        <v>34</v>
      </c>
      <c r="C567" s="1" t="s">
        <v>158</v>
      </c>
      <c r="D567" s="1" t="s">
        <v>17</v>
      </c>
      <c r="E567" s="1" t="s">
        <v>157</v>
      </c>
      <c r="F567" s="1" t="s">
        <v>19</v>
      </c>
      <c r="G567" s="1" t="s">
        <v>20</v>
      </c>
      <c r="H567" s="1">
        <v>11.66</v>
      </c>
      <c r="I567" s="1">
        <v>65000</v>
      </c>
      <c r="J567" s="1">
        <v>757900</v>
      </c>
      <c r="K567" s="1">
        <v>897697.1</v>
      </c>
      <c r="L567" s="1">
        <v>2.12</v>
      </c>
      <c r="M567" s="1">
        <v>0.2</v>
      </c>
      <c r="N567" s="2">
        <f t="shared" si="8"/>
        <v>1.9200000000000002</v>
      </c>
      <c r="O567" s="3">
        <v>126450</v>
      </c>
    </row>
    <row r="568" spans="1:15" x14ac:dyDescent="0.3">
      <c r="A568" s="1" t="s">
        <v>150</v>
      </c>
      <c r="B568" s="1" t="s">
        <v>35</v>
      </c>
      <c r="C568" s="1" t="s">
        <v>158</v>
      </c>
      <c r="D568" s="1" t="s">
        <v>17</v>
      </c>
      <c r="E568" s="1" t="s">
        <v>157</v>
      </c>
      <c r="F568" s="1" t="s">
        <v>19</v>
      </c>
      <c r="G568" s="1" t="s">
        <v>20</v>
      </c>
      <c r="H568" s="1">
        <v>84147.02</v>
      </c>
      <c r="I568" s="1">
        <v>1</v>
      </c>
      <c r="J568" s="1">
        <v>84147.02</v>
      </c>
      <c r="K568" s="1">
        <v>84147.02</v>
      </c>
      <c r="L568" s="1">
        <v>86074.99</v>
      </c>
      <c r="M568" s="1">
        <v>0</v>
      </c>
      <c r="N568" s="2">
        <f t="shared" si="8"/>
        <v>86074.99</v>
      </c>
      <c r="O568" s="3">
        <v>86074.99</v>
      </c>
    </row>
    <row r="569" spans="1:15" x14ac:dyDescent="0.3">
      <c r="A569" s="1" t="s">
        <v>150</v>
      </c>
      <c r="B569" s="1" t="s">
        <v>91</v>
      </c>
      <c r="C569" s="1" t="s">
        <v>159</v>
      </c>
      <c r="D569" s="1" t="s">
        <v>17</v>
      </c>
      <c r="E569" s="1" t="s">
        <v>157</v>
      </c>
      <c r="F569" s="1" t="s">
        <v>19</v>
      </c>
      <c r="G569" s="1" t="s">
        <v>20</v>
      </c>
      <c r="H569" s="1">
        <v>2.13</v>
      </c>
      <c r="I569" s="1">
        <v>4000</v>
      </c>
      <c r="J569" s="1">
        <v>8520</v>
      </c>
      <c r="K569" s="1">
        <v>11762.54</v>
      </c>
      <c r="L569" s="1">
        <v>0</v>
      </c>
      <c r="M569" s="1">
        <v>0</v>
      </c>
      <c r="N569" s="2">
        <f t="shared" si="8"/>
        <v>0</v>
      </c>
      <c r="O569" s="3">
        <v>0</v>
      </c>
    </row>
    <row r="570" spans="1:15" x14ac:dyDescent="0.3">
      <c r="A570" s="1" t="s">
        <v>150</v>
      </c>
      <c r="B570" s="1" t="s">
        <v>29</v>
      </c>
      <c r="C570" s="1" t="s">
        <v>159</v>
      </c>
      <c r="D570" s="1" t="s">
        <v>17</v>
      </c>
      <c r="E570" s="1" t="s">
        <v>157</v>
      </c>
      <c r="F570" s="1" t="s">
        <v>19</v>
      </c>
      <c r="G570" s="1" t="s">
        <v>20</v>
      </c>
      <c r="H570" s="1">
        <v>128.25</v>
      </c>
      <c r="I570" s="1">
        <v>5000</v>
      </c>
      <c r="J570" s="1">
        <v>641250</v>
      </c>
      <c r="K570" s="1">
        <v>720207.11</v>
      </c>
      <c r="L570" s="1">
        <v>43.25</v>
      </c>
      <c r="M570" s="1">
        <v>0</v>
      </c>
      <c r="N570" s="2">
        <f t="shared" si="8"/>
        <v>43.25</v>
      </c>
      <c r="O570" s="3">
        <v>228370</v>
      </c>
    </row>
    <row r="571" spans="1:15" x14ac:dyDescent="0.3">
      <c r="A571" s="1" t="s">
        <v>150</v>
      </c>
      <c r="B571" s="1" t="s">
        <v>32</v>
      </c>
      <c r="C571" s="1" t="s">
        <v>159</v>
      </c>
      <c r="D571" s="1" t="s">
        <v>17</v>
      </c>
      <c r="E571" s="1" t="s">
        <v>157</v>
      </c>
      <c r="F571" s="1" t="s">
        <v>19</v>
      </c>
      <c r="G571" s="1" t="s">
        <v>20</v>
      </c>
      <c r="H571" s="1">
        <v>2088.46</v>
      </c>
      <c r="I571" s="1">
        <v>5000</v>
      </c>
      <c r="J571" s="1">
        <v>10442300</v>
      </c>
      <c r="K571" s="1">
        <v>11636878.24</v>
      </c>
      <c r="L571" s="1">
        <v>802.63</v>
      </c>
      <c r="M571" s="1">
        <v>0.71</v>
      </c>
      <c r="N571" s="2">
        <f t="shared" si="8"/>
        <v>801.92</v>
      </c>
      <c r="O571" s="3">
        <v>4462015.87</v>
      </c>
    </row>
    <row r="572" spans="1:15" x14ac:dyDescent="0.3">
      <c r="A572" s="1" t="s">
        <v>150</v>
      </c>
      <c r="B572" s="1" t="s">
        <v>33</v>
      </c>
      <c r="C572" s="1" t="s">
        <v>159</v>
      </c>
      <c r="D572" s="1" t="s">
        <v>17</v>
      </c>
      <c r="E572" s="1" t="s">
        <v>157</v>
      </c>
      <c r="F572" s="1" t="s">
        <v>19</v>
      </c>
      <c r="G572" s="1" t="s">
        <v>20</v>
      </c>
      <c r="H572" s="1">
        <v>233.18</v>
      </c>
      <c r="I572" s="1">
        <v>4500</v>
      </c>
      <c r="J572" s="1">
        <v>1049310</v>
      </c>
      <c r="K572" s="1">
        <v>1213939.74</v>
      </c>
      <c r="L572" s="1">
        <v>62.63</v>
      </c>
      <c r="M572" s="1">
        <v>0</v>
      </c>
      <c r="N572" s="2">
        <f t="shared" si="8"/>
        <v>62.63</v>
      </c>
      <c r="O572" s="3">
        <v>323778.59999999998</v>
      </c>
    </row>
    <row r="573" spans="1:15" x14ac:dyDescent="0.3">
      <c r="A573" s="1" t="s">
        <v>150</v>
      </c>
      <c r="B573" s="1" t="s">
        <v>34</v>
      </c>
      <c r="C573" s="1" t="s">
        <v>159</v>
      </c>
      <c r="D573" s="1" t="s">
        <v>17</v>
      </c>
      <c r="E573" s="1" t="s">
        <v>157</v>
      </c>
      <c r="F573" s="1" t="s">
        <v>19</v>
      </c>
      <c r="G573" s="1" t="s">
        <v>20</v>
      </c>
      <c r="H573" s="1">
        <v>11.66</v>
      </c>
      <c r="I573" s="1">
        <v>65000</v>
      </c>
      <c r="J573" s="1">
        <v>757900</v>
      </c>
      <c r="K573" s="1">
        <v>897697.1</v>
      </c>
      <c r="L573" s="1">
        <v>2.0299999999999998</v>
      </c>
      <c r="M573" s="1">
        <v>0</v>
      </c>
      <c r="N573" s="2">
        <f t="shared" si="8"/>
        <v>2.0299999999999998</v>
      </c>
      <c r="O573" s="3">
        <v>144130</v>
      </c>
    </row>
    <row r="574" spans="1:15" x14ac:dyDescent="0.3">
      <c r="A574" s="1" t="s">
        <v>150</v>
      </c>
      <c r="B574" s="1" t="s">
        <v>35</v>
      </c>
      <c r="C574" s="1" t="s">
        <v>159</v>
      </c>
      <c r="D574" s="1" t="s">
        <v>17</v>
      </c>
      <c r="E574" s="1" t="s">
        <v>157</v>
      </c>
      <c r="F574" s="1" t="s">
        <v>19</v>
      </c>
      <c r="G574" s="1" t="s">
        <v>20</v>
      </c>
      <c r="H574" s="1">
        <v>84147.02</v>
      </c>
      <c r="I574" s="1">
        <v>1</v>
      </c>
      <c r="J574" s="1">
        <v>84147.02</v>
      </c>
      <c r="K574" s="1">
        <v>84147.02</v>
      </c>
      <c r="L574" s="1">
        <v>16826.759999999998</v>
      </c>
      <c r="M574" s="1">
        <v>0.13</v>
      </c>
      <c r="N574" s="2">
        <f t="shared" si="8"/>
        <v>16826.629999999997</v>
      </c>
      <c r="O574" s="3">
        <v>16221.96</v>
      </c>
    </row>
    <row r="575" spans="1:15" x14ac:dyDescent="0.3">
      <c r="A575" s="1" t="s">
        <v>150</v>
      </c>
      <c r="B575" s="1" t="s">
        <v>91</v>
      </c>
      <c r="C575" s="1" t="s">
        <v>160</v>
      </c>
      <c r="D575" s="1" t="s">
        <v>17</v>
      </c>
      <c r="E575" s="1" t="s">
        <v>157</v>
      </c>
      <c r="F575" s="1" t="s">
        <v>19</v>
      </c>
      <c r="G575" s="1" t="s">
        <v>20</v>
      </c>
      <c r="H575" s="1">
        <v>2.13</v>
      </c>
      <c r="I575" s="1">
        <v>4000</v>
      </c>
      <c r="J575" s="1">
        <v>8520</v>
      </c>
      <c r="K575" s="1">
        <v>11762.54</v>
      </c>
      <c r="L575" s="1">
        <v>0</v>
      </c>
      <c r="M575" s="1">
        <v>0</v>
      </c>
      <c r="N575" s="2">
        <f t="shared" si="8"/>
        <v>0</v>
      </c>
      <c r="O575" s="3">
        <v>0</v>
      </c>
    </row>
    <row r="576" spans="1:15" x14ac:dyDescent="0.3">
      <c r="A576" s="1" t="s">
        <v>150</v>
      </c>
      <c r="B576" s="1" t="s">
        <v>29</v>
      </c>
      <c r="C576" s="1" t="s">
        <v>160</v>
      </c>
      <c r="D576" s="1" t="s">
        <v>17</v>
      </c>
      <c r="E576" s="1" t="s">
        <v>157</v>
      </c>
      <c r="F576" s="1" t="s">
        <v>19</v>
      </c>
      <c r="G576" s="1" t="s">
        <v>20</v>
      </c>
      <c r="H576" s="1">
        <v>128.25</v>
      </c>
      <c r="I576" s="1">
        <v>5000</v>
      </c>
      <c r="J576" s="1">
        <v>641250</v>
      </c>
      <c r="K576" s="1">
        <v>720207.11</v>
      </c>
      <c r="L576" s="1">
        <v>22.48</v>
      </c>
      <c r="M576" s="1">
        <v>0</v>
      </c>
      <c r="N576" s="2">
        <f t="shared" si="8"/>
        <v>22.48</v>
      </c>
      <c r="O576" s="3">
        <v>129715.09</v>
      </c>
    </row>
    <row r="577" spans="1:15" x14ac:dyDescent="0.3">
      <c r="A577" s="1" t="s">
        <v>150</v>
      </c>
      <c r="B577" s="1" t="s">
        <v>32</v>
      </c>
      <c r="C577" s="1" t="s">
        <v>160</v>
      </c>
      <c r="D577" s="1" t="s">
        <v>17</v>
      </c>
      <c r="E577" s="1" t="s">
        <v>157</v>
      </c>
      <c r="F577" s="1" t="s">
        <v>19</v>
      </c>
      <c r="G577" s="1" t="s">
        <v>20</v>
      </c>
      <c r="H577" s="1">
        <v>2088.46</v>
      </c>
      <c r="I577" s="1">
        <v>5000</v>
      </c>
      <c r="J577" s="1">
        <v>10442300</v>
      </c>
      <c r="K577" s="1">
        <v>11636878.24</v>
      </c>
      <c r="L577" s="1">
        <v>1074.79</v>
      </c>
      <c r="M577" s="1">
        <v>24.22</v>
      </c>
      <c r="N577" s="2">
        <f t="shared" si="8"/>
        <v>1050.57</v>
      </c>
      <c r="O577" s="3">
        <v>5829685.9299999997</v>
      </c>
    </row>
    <row r="578" spans="1:15" x14ac:dyDescent="0.3">
      <c r="A578" s="1" t="s">
        <v>150</v>
      </c>
      <c r="B578" s="1" t="s">
        <v>33</v>
      </c>
      <c r="C578" s="1" t="s">
        <v>160</v>
      </c>
      <c r="D578" s="1" t="s">
        <v>17</v>
      </c>
      <c r="E578" s="1" t="s">
        <v>157</v>
      </c>
      <c r="F578" s="1" t="s">
        <v>19</v>
      </c>
      <c r="G578" s="1" t="s">
        <v>20</v>
      </c>
      <c r="H578" s="1">
        <v>233.18</v>
      </c>
      <c r="I578" s="1">
        <v>4500</v>
      </c>
      <c r="J578" s="1">
        <v>1049310</v>
      </c>
      <c r="K578" s="1">
        <v>1213939.74</v>
      </c>
      <c r="L578" s="1">
        <v>171.43</v>
      </c>
      <c r="M578" s="1">
        <v>0</v>
      </c>
      <c r="N578" s="2">
        <f t="shared" si="8"/>
        <v>171.43</v>
      </c>
      <c r="O578" s="3">
        <v>887583.2</v>
      </c>
    </row>
    <row r="579" spans="1:15" x14ac:dyDescent="0.3">
      <c r="A579" s="1" t="s">
        <v>150</v>
      </c>
      <c r="B579" s="1" t="s">
        <v>34</v>
      </c>
      <c r="C579" s="1" t="s">
        <v>160</v>
      </c>
      <c r="D579" s="1" t="s">
        <v>17</v>
      </c>
      <c r="E579" s="1" t="s">
        <v>157</v>
      </c>
      <c r="F579" s="1" t="s">
        <v>19</v>
      </c>
      <c r="G579" s="1" t="s">
        <v>20</v>
      </c>
      <c r="H579" s="1">
        <v>11.66</v>
      </c>
      <c r="I579" s="1">
        <v>65000</v>
      </c>
      <c r="J579" s="1">
        <v>757900</v>
      </c>
      <c r="K579" s="1">
        <v>897697.1</v>
      </c>
      <c r="L579" s="1">
        <v>2.4</v>
      </c>
      <c r="M579" s="1">
        <v>0</v>
      </c>
      <c r="N579" s="2">
        <f t="shared" ref="N579:N642" si="9">+L579-M579</f>
        <v>2.4</v>
      </c>
      <c r="O579" s="3">
        <v>173250</v>
      </c>
    </row>
    <row r="580" spans="1:15" x14ac:dyDescent="0.3">
      <c r="A580" s="1" t="s">
        <v>150</v>
      </c>
      <c r="B580" s="1" t="s">
        <v>35</v>
      </c>
      <c r="C580" s="1" t="s">
        <v>160</v>
      </c>
      <c r="D580" s="1" t="s">
        <v>17</v>
      </c>
      <c r="E580" s="1" t="s">
        <v>157</v>
      </c>
      <c r="F580" s="1" t="s">
        <v>19</v>
      </c>
      <c r="G580" s="1" t="s">
        <v>20</v>
      </c>
      <c r="H580" s="1">
        <v>84147.02</v>
      </c>
      <c r="I580" s="1">
        <v>1</v>
      </c>
      <c r="J580" s="1">
        <v>84147.02</v>
      </c>
      <c r="K580" s="1">
        <v>84147.02</v>
      </c>
      <c r="L580" s="1">
        <v>25413.41</v>
      </c>
      <c r="M580" s="1">
        <v>1.01</v>
      </c>
      <c r="N580" s="2">
        <f t="shared" si="9"/>
        <v>25412.400000000001</v>
      </c>
      <c r="O580" s="3">
        <v>24108.61</v>
      </c>
    </row>
    <row r="581" spans="1:15" x14ac:dyDescent="0.3">
      <c r="A581" s="1" t="s">
        <v>150</v>
      </c>
      <c r="B581" s="1" t="s">
        <v>91</v>
      </c>
      <c r="C581" s="1" t="s">
        <v>161</v>
      </c>
      <c r="D581" s="1" t="s">
        <v>17</v>
      </c>
      <c r="E581" s="1" t="s">
        <v>157</v>
      </c>
      <c r="F581" s="1" t="s">
        <v>19</v>
      </c>
      <c r="G581" s="1" t="s">
        <v>20</v>
      </c>
      <c r="H581" s="1">
        <v>1.89</v>
      </c>
      <c r="I581" s="1">
        <v>4000</v>
      </c>
      <c r="J581" s="1">
        <v>7560</v>
      </c>
      <c r="K581" s="1">
        <v>10437.18</v>
      </c>
      <c r="L581" s="1">
        <v>0</v>
      </c>
      <c r="M581" s="1">
        <v>0</v>
      </c>
      <c r="N581" s="2">
        <f t="shared" si="9"/>
        <v>0</v>
      </c>
      <c r="O581" s="3">
        <v>0</v>
      </c>
    </row>
    <row r="582" spans="1:15" x14ac:dyDescent="0.3">
      <c r="A582" s="1" t="s">
        <v>150</v>
      </c>
      <c r="B582" s="1" t="s">
        <v>29</v>
      </c>
      <c r="C582" s="1" t="s">
        <v>161</v>
      </c>
      <c r="D582" s="1" t="s">
        <v>17</v>
      </c>
      <c r="E582" s="1" t="s">
        <v>157</v>
      </c>
      <c r="F582" s="1" t="s">
        <v>19</v>
      </c>
      <c r="G582" s="1" t="s">
        <v>20</v>
      </c>
      <c r="H582" s="1">
        <v>96.16</v>
      </c>
      <c r="I582" s="1">
        <v>5000</v>
      </c>
      <c r="J582" s="1">
        <v>480800</v>
      </c>
      <c r="K582" s="1">
        <v>540000.9</v>
      </c>
      <c r="L582" s="1">
        <v>11.41</v>
      </c>
      <c r="M582" s="1">
        <v>0.14000000000000001</v>
      </c>
      <c r="N582" s="2">
        <f t="shared" si="9"/>
        <v>11.27</v>
      </c>
      <c r="O582" s="3">
        <v>63054</v>
      </c>
    </row>
    <row r="583" spans="1:15" x14ac:dyDescent="0.3">
      <c r="A583" s="1" t="s">
        <v>150</v>
      </c>
      <c r="B583" s="1" t="s">
        <v>32</v>
      </c>
      <c r="C583" s="1" t="s">
        <v>161</v>
      </c>
      <c r="D583" s="1" t="s">
        <v>17</v>
      </c>
      <c r="E583" s="1" t="s">
        <v>157</v>
      </c>
      <c r="F583" s="1" t="s">
        <v>19</v>
      </c>
      <c r="G583" s="1" t="s">
        <v>20</v>
      </c>
      <c r="H583" s="1">
        <v>1675.48</v>
      </c>
      <c r="I583" s="1">
        <v>5000</v>
      </c>
      <c r="J583" s="1">
        <v>8377400</v>
      </c>
      <c r="K583" s="1">
        <v>9335757.8100000005</v>
      </c>
      <c r="L583" s="1">
        <v>213.76</v>
      </c>
      <c r="M583" s="1">
        <v>2.78</v>
      </c>
      <c r="N583" s="2">
        <f t="shared" si="9"/>
        <v>210.98</v>
      </c>
      <c r="O583" s="3">
        <v>1192833.93</v>
      </c>
    </row>
    <row r="584" spans="1:15" x14ac:dyDescent="0.3">
      <c r="A584" s="1" t="s">
        <v>150</v>
      </c>
      <c r="B584" s="1" t="s">
        <v>33</v>
      </c>
      <c r="C584" s="1" t="s">
        <v>161</v>
      </c>
      <c r="D584" s="1" t="s">
        <v>17</v>
      </c>
      <c r="E584" s="1" t="s">
        <v>157</v>
      </c>
      <c r="F584" s="1" t="s">
        <v>19</v>
      </c>
      <c r="G584" s="1" t="s">
        <v>20</v>
      </c>
      <c r="H584" s="1">
        <v>160.26</v>
      </c>
      <c r="I584" s="1">
        <v>4500</v>
      </c>
      <c r="J584" s="1">
        <v>721170</v>
      </c>
      <c r="K584" s="1">
        <v>834316.77</v>
      </c>
      <c r="L584" s="1">
        <v>61.59</v>
      </c>
      <c r="M584" s="1">
        <v>0</v>
      </c>
      <c r="N584" s="2">
        <f t="shared" si="9"/>
        <v>61.59</v>
      </c>
      <c r="O584" s="3">
        <v>325018.96999999997</v>
      </c>
    </row>
    <row r="585" spans="1:15" x14ac:dyDescent="0.3">
      <c r="A585" s="1" t="s">
        <v>150</v>
      </c>
      <c r="B585" s="1" t="s">
        <v>34</v>
      </c>
      <c r="C585" s="1" t="s">
        <v>161</v>
      </c>
      <c r="D585" s="1" t="s">
        <v>17</v>
      </c>
      <c r="E585" s="1" t="s">
        <v>157</v>
      </c>
      <c r="F585" s="1" t="s">
        <v>19</v>
      </c>
      <c r="G585" s="1" t="s">
        <v>20</v>
      </c>
      <c r="H585" s="1">
        <v>8.74</v>
      </c>
      <c r="I585" s="1">
        <v>65000</v>
      </c>
      <c r="J585" s="1">
        <v>568100</v>
      </c>
      <c r="K585" s="1">
        <v>672887.88</v>
      </c>
      <c r="L585" s="1">
        <v>1.69</v>
      </c>
      <c r="M585" s="1">
        <v>0.05</v>
      </c>
      <c r="N585" s="2">
        <f t="shared" si="9"/>
        <v>1.64</v>
      </c>
      <c r="O585" s="3">
        <v>116440</v>
      </c>
    </row>
    <row r="586" spans="1:15" x14ac:dyDescent="0.3">
      <c r="A586" s="1" t="s">
        <v>150</v>
      </c>
      <c r="B586" s="1" t="s">
        <v>35</v>
      </c>
      <c r="C586" s="1" t="s">
        <v>161</v>
      </c>
      <c r="D586" s="1" t="s">
        <v>17</v>
      </c>
      <c r="E586" s="1" t="s">
        <v>157</v>
      </c>
      <c r="F586" s="1" t="s">
        <v>19</v>
      </c>
      <c r="G586" s="1" t="s">
        <v>20</v>
      </c>
      <c r="H586" s="1">
        <v>61191.59</v>
      </c>
      <c r="I586" s="1">
        <v>1</v>
      </c>
      <c r="J586" s="1">
        <v>61191.59</v>
      </c>
      <c r="K586" s="1">
        <v>61191.59</v>
      </c>
      <c r="L586" s="1">
        <v>10100.07</v>
      </c>
      <c r="M586" s="1">
        <v>0</v>
      </c>
      <c r="N586" s="2">
        <f t="shared" si="9"/>
        <v>10100.07</v>
      </c>
      <c r="O586" s="3">
        <v>10100.07</v>
      </c>
    </row>
    <row r="587" spans="1:15" x14ac:dyDescent="0.3">
      <c r="A587" s="1" t="s">
        <v>150</v>
      </c>
      <c r="B587" s="1" t="s">
        <v>91</v>
      </c>
      <c r="C587" s="1" t="s">
        <v>162</v>
      </c>
      <c r="D587" s="1" t="s">
        <v>17</v>
      </c>
      <c r="E587" s="1" t="s">
        <v>157</v>
      </c>
      <c r="F587" s="1" t="s">
        <v>19</v>
      </c>
      <c r="G587" s="1" t="s">
        <v>20</v>
      </c>
      <c r="H587" s="1">
        <v>4.0199999999999996</v>
      </c>
      <c r="I587" s="1">
        <v>4000</v>
      </c>
      <c r="J587" s="1">
        <v>16080</v>
      </c>
      <c r="K587" s="1">
        <v>22199.73</v>
      </c>
      <c r="L587" s="1">
        <v>15.52</v>
      </c>
      <c r="M587" s="1">
        <v>0</v>
      </c>
      <c r="N587" s="2">
        <f t="shared" si="9"/>
        <v>15.52</v>
      </c>
      <c r="O587" s="3">
        <v>84123</v>
      </c>
    </row>
    <row r="588" spans="1:15" x14ac:dyDescent="0.3">
      <c r="A588" s="1" t="s">
        <v>150</v>
      </c>
      <c r="B588" s="1" t="s">
        <v>29</v>
      </c>
      <c r="C588" s="1" t="s">
        <v>162</v>
      </c>
      <c r="D588" s="1" t="s">
        <v>17</v>
      </c>
      <c r="E588" s="1" t="s">
        <v>157</v>
      </c>
      <c r="F588" s="1" t="s">
        <v>19</v>
      </c>
      <c r="G588" s="1" t="s">
        <v>20</v>
      </c>
      <c r="H588" s="1">
        <v>224.41</v>
      </c>
      <c r="I588" s="1">
        <v>5000</v>
      </c>
      <c r="J588" s="1">
        <v>1122050</v>
      </c>
      <c r="K588" s="1">
        <v>1260208.02</v>
      </c>
      <c r="L588" s="1">
        <v>190.15</v>
      </c>
      <c r="M588" s="1">
        <v>0</v>
      </c>
      <c r="N588" s="2">
        <f t="shared" si="9"/>
        <v>190.15</v>
      </c>
      <c r="O588" s="3">
        <v>1052873.31</v>
      </c>
    </row>
    <row r="589" spans="1:15" x14ac:dyDescent="0.3">
      <c r="A589" s="1" t="s">
        <v>150</v>
      </c>
      <c r="B589" s="1" t="s">
        <v>32</v>
      </c>
      <c r="C589" s="1" t="s">
        <v>162</v>
      </c>
      <c r="D589" s="1" t="s">
        <v>17</v>
      </c>
      <c r="E589" s="1" t="s">
        <v>157</v>
      </c>
      <c r="F589" s="1" t="s">
        <v>19</v>
      </c>
      <c r="G589" s="1" t="s">
        <v>20</v>
      </c>
      <c r="H589" s="1">
        <v>3763.94</v>
      </c>
      <c r="I589" s="1">
        <v>5000</v>
      </c>
      <c r="J589" s="1">
        <v>18819700</v>
      </c>
      <c r="K589" s="1">
        <v>20972636.039999999</v>
      </c>
      <c r="L589" s="1">
        <v>3315.13</v>
      </c>
      <c r="M589" s="1">
        <v>25.63</v>
      </c>
      <c r="N589" s="2">
        <f t="shared" si="9"/>
        <v>3289.5</v>
      </c>
      <c r="O589" s="3">
        <v>18246229.91</v>
      </c>
    </row>
    <row r="590" spans="1:15" x14ac:dyDescent="0.3">
      <c r="A590" s="1" t="s">
        <v>150</v>
      </c>
      <c r="B590" s="1" t="s">
        <v>33</v>
      </c>
      <c r="C590" s="1" t="s">
        <v>162</v>
      </c>
      <c r="D590" s="1" t="s">
        <v>17</v>
      </c>
      <c r="E590" s="1" t="s">
        <v>157</v>
      </c>
      <c r="F590" s="1" t="s">
        <v>19</v>
      </c>
      <c r="G590" s="1" t="s">
        <v>20</v>
      </c>
      <c r="H590" s="1">
        <v>393.44</v>
      </c>
      <c r="I590" s="1">
        <v>4500</v>
      </c>
      <c r="J590" s="1">
        <v>1770480</v>
      </c>
      <c r="K590" s="1">
        <v>2048256.51</v>
      </c>
      <c r="L590" s="1">
        <v>391.13</v>
      </c>
      <c r="M590" s="1">
        <v>0</v>
      </c>
      <c r="N590" s="2">
        <f t="shared" si="9"/>
        <v>391.13</v>
      </c>
      <c r="O590" s="3">
        <v>2032816.15</v>
      </c>
    </row>
    <row r="591" spans="1:15" x14ac:dyDescent="0.3">
      <c r="A591" s="1" t="s">
        <v>150</v>
      </c>
      <c r="B591" s="1" t="s">
        <v>34</v>
      </c>
      <c r="C591" s="1" t="s">
        <v>162</v>
      </c>
      <c r="D591" s="1" t="s">
        <v>17</v>
      </c>
      <c r="E591" s="1" t="s">
        <v>157</v>
      </c>
      <c r="F591" s="1" t="s">
        <v>19</v>
      </c>
      <c r="G591" s="1" t="s">
        <v>20</v>
      </c>
      <c r="H591" s="1">
        <v>20.399999999999999</v>
      </c>
      <c r="I591" s="1">
        <v>65000</v>
      </c>
      <c r="J591" s="1">
        <v>1326000</v>
      </c>
      <c r="K591" s="1">
        <v>1570584.98</v>
      </c>
      <c r="L591" s="1">
        <v>22.49</v>
      </c>
      <c r="M591" s="1">
        <v>0</v>
      </c>
      <c r="N591" s="2">
        <f t="shared" si="9"/>
        <v>22.49</v>
      </c>
      <c r="O591" s="3">
        <v>1759320</v>
      </c>
    </row>
    <row r="592" spans="1:15" x14ac:dyDescent="0.3">
      <c r="A592" s="1" t="s">
        <v>150</v>
      </c>
      <c r="B592" s="1" t="s">
        <v>35</v>
      </c>
      <c r="C592" s="1" t="s">
        <v>162</v>
      </c>
      <c r="D592" s="1" t="s">
        <v>17</v>
      </c>
      <c r="E592" s="1" t="s">
        <v>157</v>
      </c>
      <c r="F592" s="1" t="s">
        <v>19</v>
      </c>
      <c r="G592" s="1" t="s">
        <v>20</v>
      </c>
      <c r="H592" s="1">
        <v>145338.60999999999</v>
      </c>
      <c r="I592" s="1">
        <v>1</v>
      </c>
      <c r="J592" s="1">
        <v>145338.60999999999</v>
      </c>
      <c r="K592" s="1">
        <v>145338.60999999999</v>
      </c>
      <c r="L592" s="1">
        <v>65061.86</v>
      </c>
      <c r="M592" s="1">
        <v>24.29</v>
      </c>
      <c r="N592" s="2">
        <f t="shared" si="9"/>
        <v>65037.57</v>
      </c>
      <c r="O592" s="3">
        <v>64874.46</v>
      </c>
    </row>
    <row r="593" spans="1:15" x14ac:dyDescent="0.3">
      <c r="A593" s="1" t="s">
        <v>150</v>
      </c>
      <c r="B593" s="1" t="s">
        <v>91</v>
      </c>
      <c r="C593" s="1" t="s">
        <v>163</v>
      </c>
      <c r="D593" s="1" t="s">
        <v>17</v>
      </c>
      <c r="E593" s="1" t="s">
        <v>157</v>
      </c>
      <c r="F593" s="1" t="s">
        <v>19</v>
      </c>
      <c r="G593" s="1" t="s">
        <v>20</v>
      </c>
      <c r="H593" s="1">
        <v>4.0199999999999996</v>
      </c>
      <c r="I593" s="1">
        <v>4000</v>
      </c>
      <c r="J593" s="1">
        <v>16080</v>
      </c>
      <c r="K593" s="1">
        <v>22199.73</v>
      </c>
      <c r="L593" s="1">
        <v>0</v>
      </c>
      <c r="M593" s="1">
        <v>0</v>
      </c>
      <c r="N593" s="2">
        <f t="shared" si="9"/>
        <v>0</v>
      </c>
      <c r="O593" s="3">
        <v>0</v>
      </c>
    </row>
    <row r="594" spans="1:15" x14ac:dyDescent="0.3">
      <c r="A594" s="1" t="s">
        <v>150</v>
      </c>
      <c r="B594" s="1" t="s">
        <v>29</v>
      </c>
      <c r="C594" s="1" t="s">
        <v>163</v>
      </c>
      <c r="D594" s="1" t="s">
        <v>17</v>
      </c>
      <c r="E594" s="1" t="s">
        <v>157</v>
      </c>
      <c r="F594" s="1" t="s">
        <v>19</v>
      </c>
      <c r="G594" s="1" t="s">
        <v>20</v>
      </c>
      <c r="H594" s="1">
        <v>224.41</v>
      </c>
      <c r="I594" s="1">
        <v>5000</v>
      </c>
      <c r="J594" s="1">
        <v>1122050</v>
      </c>
      <c r="K594" s="1">
        <v>1260208.02</v>
      </c>
      <c r="L594" s="1">
        <v>163.63</v>
      </c>
      <c r="M594" s="1">
        <v>17.61</v>
      </c>
      <c r="N594" s="2">
        <f t="shared" si="9"/>
        <v>146.01999999999998</v>
      </c>
      <c r="O594" s="3">
        <v>808968.69</v>
      </c>
    </row>
    <row r="595" spans="1:15" x14ac:dyDescent="0.3">
      <c r="A595" s="1" t="s">
        <v>150</v>
      </c>
      <c r="B595" s="1" t="s">
        <v>32</v>
      </c>
      <c r="C595" s="1" t="s">
        <v>163</v>
      </c>
      <c r="D595" s="1" t="s">
        <v>17</v>
      </c>
      <c r="E595" s="1" t="s">
        <v>157</v>
      </c>
      <c r="F595" s="1" t="s">
        <v>19</v>
      </c>
      <c r="G595" s="1" t="s">
        <v>20</v>
      </c>
      <c r="H595" s="1">
        <v>3763.94</v>
      </c>
      <c r="I595" s="1">
        <v>5000</v>
      </c>
      <c r="J595" s="1">
        <v>18819700</v>
      </c>
      <c r="K595" s="1">
        <v>20972636.039999999</v>
      </c>
      <c r="L595" s="1">
        <v>3544.17</v>
      </c>
      <c r="M595" s="1">
        <v>46.45</v>
      </c>
      <c r="N595" s="2">
        <f t="shared" si="9"/>
        <v>3497.7200000000003</v>
      </c>
      <c r="O595" s="3">
        <v>19449164.800000001</v>
      </c>
    </row>
    <row r="596" spans="1:15" x14ac:dyDescent="0.3">
      <c r="A596" s="1" t="s">
        <v>150</v>
      </c>
      <c r="B596" s="1" t="s">
        <v>33</v>
      </c>
      <c r="C596" s="1" t="s">
        <v>163</v>
      </c>
      <c r="D596" s="1" t="s">
        <v>17</v>
      </c>
      <c r="E596" s="1" t="s">
        <v>157</v>
      </c>
      <c r="F596" s="1" t="s">
        <v>19</v>
      </c>
      <c r="G596" s="1" t="s">
        <v>20</v>
      </c>
      <c r="H596" s="1">
        <v>393.44</v>
      </c>
      <c r="I596" s="1">
        <v>4500</v>
      </c>
      <c r="J596" s="1">
        <v>1770480</v>
      </c>
      <c r="K596" s="1">
        <v>2048256.51</v>
      </c>
      <c r="L596" s="1">
        <v>299.77</v>
      </c>
      <c r="M596" s="1">
        <v>0</v>
      </c>
      <c r="N596" s="2">
        <f t="shared" si="9"/>
        <v>299.77</v>
      </c>
      <c r="O596" s="3">
        <v>1571130</v>
      </c>
    </row>
    <row r="597" spans="1:15" x14ac:dyDescent="0.3">
      <c r="A597" s="1" t="s">
        <v>150</v>
      </c>
      <c r="B597" s="1" t="s">
        <v>34</v>
      </c>
      <c r="C597" s="1" t="s">
        <v>163</v>
      </c>
      <c r="D597" s="1" t="s">
        <v>17</v>
      </c>
      <c r="E597" s="1" t="s">
        <v>157</v>
      </c>
      <c r="F597" s="1" t="s">
        <v>19</v>
      </c>
      <c r="G597" s="1" t="s">
        <v>20</v>
      </c>
      <c r="H597" s="1">
        <v>20.399999999999999</v>
      </c>
      <c r="I597" s="1">
        <v>65000</v>
      </c>
      <c r="J597" s="1">
        <v>1326000</v>
      </c>
      <c r="K597" s="1">
        <v>1570584.98</v>
      </c>
      <c r="L597" s="1">
        <v>13.27</v>
      </c>
      <c r="M597" s="1">
        <v>1.56</v>
      </c>
      <c r="N597" s="2">
        <f t="shared" si="9"/>
        <v>11.709999999999999</v>
      </c>
      <c r="O597" s="3">
        <v>840160</v>
      </c>
    </row>
    <row r="598" spans="1:15" x14ac:dyDescent="0.3">
      <c r="A598" s="1" t="s">
        <v>150</v>
      </c>
      <c r="B598" s="1" t="s">
        <v>35</v>
      </c>
      <c r="C598" s="1" t="s">
        <v>163</v>
      </c>
      <c r="D598" s="1" t="s">
        <v>17</v>
      </c>
      <c r="E598" s="1" t="s">
        <v>157</v>
      </c>
      <c r="F598" s="1" t="s">
        <v>19</v>
      </c>
      <c r="G598" s="1" t="s">
        <v>20</v>
      </c>
      <c r="H598" s="1">
        <v>145338.60999999999</v>
      </c>
      <c r="I598" s="1">
        <v>1</v>
      </c>
      <c r="J598" s="1">
        <v>145338.60999999999</v>
      </c>
      <c r="K598" s="1">
        <v>145338.60999999999</v>
      </c>
      <c r="L598" s="1">
        <v>88230.32</v>
      </c>
      <c r="M598" s="1">
        <v>5.51</v>
      </c>
      <c r="N598" s="2">
        <f t="shared" si="9"/>
        <v>88224.810000000012</v>
      </c>
      <c r="O598" s="3">
        <v>74013.62</v>
      </c>
    </row>
    <row r="599" spans="1:15" x14ac:dyDescent="0.3">
      <c r="A599" s="1" t="s">
        <v>150</v>
      </c>
      <c r="B599" s="1" t="s">
        <v>91</v>
      </c>
      <c r="C599" s="1" t="s">
        <v>164</v>
      </c>
      <c r="D599" s="1" t="s">
        <v>63</v>
      </c>
      <c r="E599" s="1" t="s">
        <v>157</v>
      </c>
      <c r="F599" s="1" t="s">
        <v>19</v>
      </c>
      <c r="G599" s="1" t="s">
        <v>20</v>
      </c>
      <c r="H599" s="1">
        <v>4.9400000000000004</v>
      </c>
      <c r="I599" s="1">
        <v>4000</v>
      </c>
      <c r="J599" s="1">
        <v>19760</v>
      </c>
      <c r="K599" s="1">
        <v>27280.26</v>
      </c>
      <c r="L599" s="1">
        <v>12.33</v>
      </c>
      <c r="M599" s="1">
        <v>0</v>
      </c>
      <c r="N599" s="2">
        <f t="shared" si="9"/>
        <v>12.33</v>
      </c>
      <c r="O599" s="3">
        <v>69042</v>
      </c>
    </row>
    <row r="600" spans="1:15" x14ac:dyDescent="0.3">
      <c r="A600" s="1" t="s">
        <v>150</v>
      </c>
      <c r="B600" s="1" t="s">
        <v>29</v>
      </c>
      <c r="C600" s="1" t="s">
        <v>164</v>
      </c>
      <c r="D600" s="1" t="s">
        <v>63</v>
      </c>
      <c r="E600" s="1" t="s">
        <v>157</v>
      </c>
      <c r="F600" s="1" t="s">
        <v>19</v>
      </c>
      <c r="G600" s="1" t="s">
        <v>20</v>
      </c>
      <c r="H600" s="1">
        <v>275.43</v>
      </c>
      <c r="I600" s="1">
        <v>5000</v>
      </c>
      <c r="J600" s="1">
        <v>1377150</v>
      </c>
      <c r="K600" s="1">
        <v>1546718.48</v>
      </c>
      <c r="L600" s="1">
        <v>106.13</v>
      </c>
      <c r="M600" s="1">
        <v>0.42</v>
      </c>
      <c r="N600" s="2">
        <f t="shared" si="9"/>
        <v>105.71</v>
      </c>
      <c r="O600" s="3">
        <v>591096.97</v>
      </c>
    </row>
    <row r="601" spans="1:15" x14ac:dyDescent="0.3">
      <c r="A601" s="1" t="s">
        <v>150</v>
      </c>
      <c r="B601" s="1" t="s">
        <v>32</v>
      </c>
      <c r="C601" s="1" t="s">
        <v>164</v>
      </c>
      <c r="D601" s="1" t="s">
        <v>63</v>
      </c>
      <c r="E601" s="1" t="s">
        <v>157</v>
      </c>
      <c r="F601" s="1" t="s">
        <v>19</v>
      </c>
      <c r="G601" s="1" t="s">
        <v>20</v>
      </c>
      <c r="H601" s="1">
        <v>4619.79</v>
      </c>
      <c r="I601" s="1">
        <v>5000</v>
      </c>
      <c r="J601" s="1">
        <v>23098950</v>
      </c>
      <c r="K601" s="1">
        <v>25741423.68</v>
      </c>
      <c r="L601" s="1">
        <v>2313.94</v>
      </c>
      <c r="M601" s="1">
        <v>21.48</v>
      </c>
      <c r="N601" s="2">
        <f t="shared" si="9"/>
        <v>2292.46</v>
      </c>
      <c r="O601" s="3">
        <v>12830553.59</v>
      </c>
    </row>
    <row r="602" spans="1:15" x14ac:dyDescent="0.3">
      <c r="A602" s="1" t="s">
        <v>150</v>
      </c>
      <c r="B602" s="1" t="s">
        <v>33</v>
      </c>
      <c r="C602" s="1" t="s">
        <v>164</v>
      </c>
      <c r="D602" s="1" t="s">
        <v>63</v>
      </c>
      <c r="E602" s="1" t="s">
        <v>157</v>
      </c>
      <c r="F602" s="1" t="s">
        <v>19</v>
      </c>
      <c r="G602" s="1" t="s">
        <v>20</v>
      </c>
      <c r="H602" s="1">
        <v>482.9</v>
      </c>
      <c r="I602" s="1">
        <v>4500</v>
      </c>
      <c r="J602" s="1">
        <v>2173050</v>
      </c>
      <c r="K602" s="1">
        <v>2513987.06</v>
      </c>
      <c r="L602" s="1">
        <v>226.13</v>
      </c>
      <c r="M602" s="1">
        <v>0</v>
      </c>
      <c r="N602" s="2">
        <f t="shared" si="9"/>
        <v>226.13</v>
      </c>
      <c r="O602" s="3">
        <v>1174980.79</v>
      </c>
    </row>
    <row r="603" spans="1:15" x14ac:dyDescent="0.3">
      <c r="A603" s="1" t="s">
        <v>150</v>
      </c>
      <c r="B603" s="1" t="s">
        <v>34</v>
      </c>
      <c r="C603" s="1" t="s">
        <v>164</v>
      </c>
      <c r="D603" s="1" t="s">
        <v>63</v>
      </c>
      <c r="E603" s="1" t="s">
        <v>157</v>
      </c>
      <c r="F603" s="1" t="s">
        <v>19</v>
      </c>
      <c r="G603" s="1" t="s">
        <v>20</v>
      </c>
      <c r="H603" s="1">
        <v>25.04</v>
      </c>
      <c r="I603" s="1">
        <v>65000</v>
      </c>
      <c r="J603" s="1">
        <v>1627600</v>
      </c>
      <c r="K603" s="1">
        <v>1927816.08</v>
      </c>
      <c r="L603" s="1">
        <v>11.89</v>
      </c>
      <c r="M603" s="1">
        <v>0.3</v>
      </c>
      <c r="N603" s="2">
        <f t="shared" si="9"/>
        <v>11.59</v>
      </c>
      <c r="O603" s="3">
        <v>854670</v>
      </c>
    </row>
    <row r="604" spans="1:15" x14ac:dyDescent="0.3">
      <c r="A604" s="1" t="s">
        <v>150</v>
      </c>
      <c r="B604" s="1" t="s">
        <v>35</v>
      </c>
      <c r="C604" s="1" t="s">
        <v>164</v>
      </c>
      <c r="D604" s="1" t="s">
        <v>63</v>
      </c>
      <c r="E604" s="1" t="s">
        <v>157</v>
      </c>
      <c r="F604" s="1" t="s">
        <v>19</v>
      </c>
      <c r="G604" s="1" t="s">
        <v>20</v>
      </c>
      <c r="H604" s="1">
        <v>178385.24</v>
      </c>
      <c r="I604" s="1">
        <v>1</v>
      </c>
      <c r="J604" s="1">
        <v>178385.24</v>
      </c>
      <c r="K604" s="1">
        <v>178385.24</v>
      </c>
      <c r="L604" s="1">
        <v>175555.39</v>
      </c>
      <c r="M604" s="1">
        <v>1.79</v>
      </c>
      <c r="N604" s="2">
        <f t="shared" si="9"/>
        <v>175553.6</v>
      </c>
      <c r="O604" s="3">
        <v>174051.79</v>
      </c>
    </row>
    <row r="605" spans="1:15" x14ac:dyDescent="0.3">
      <c r="A605" s="1" t="s">
        <v>150</v>
      </c>
      <c r="B605" s="1" t="s">
        <v>91</v>
      </c>
      <c r="C605" s="1" t="s">
        <v>165</v>
      </c>
      <c r="D605" s="1" t="s">
        <v>60</v>
      </c>
      <c r="E605" s="1" t="s">
        <v>157</v>
      </c>
      <c r="F605" s="1" t="s">
        <v>19</v>
      </c>
      <c r="G605" s="1" t="s">
        <v>20</v>
      </c>
      <c r="H605" s="1">
        <v>2.57</v>
      </c>
      <c r="I605" s="1">
        <v>4000</v>
      </c>
      <c r="J605" s="1">
        <v>10280</v>
      </c>
      <c r="K605" s="1">
        <v>14192.36</v>
      </c>
      <c r="L605" s="1">
        <v>9.9</v>
      </c>
      <c r="M605" s="1">
        <v>0</v>
      </c>
      <c r="N605" s="2">
        <f t="shared" si="9"/>
        <v>9.9</v>
      </c>
      <c r="O605" s="3">
        <v>54340</v>
      </c>
    </row>
    <row r="606" spans="1:15" x14ac:dyDescent="0.3">
      <c r="A606" s="1" t="s">
        <v>150</v>
      </c>
      <c r="B606" s="1" t="s">
        <v>29</v>
      </c>
      <c r="C606" s="1" t="s">
        <v>165</v>
      </c>
      <c r="D606" s="1" t="s">
        <v>60</v>
      </c>
      <c r="E606" s="1" t="s">
        <v>157</v>
      </c>
      <c r="F606" s="1" t="s">
        <v>19</v>
      </c>
      <c r="G606" s="1" t="s">
        <v>20</v>
      </c>
      <c r="H606" s="1">
        <v>142.80000000000001</v>
      </c>
      <c r="I606" s="1">
        <v>5000</v>
      </c>
      <c r="J606" s="1">
        <v>714000</v>
      </c>
      <c r="K606" s="1">
        <v>801914.82</v>
      </c>
      <c r="L606" s="1">
        <v>71.180000000000007</v>
      </c>
      <c r="M606" s="1">
        <v>0</v>
      </c>
      <c r="N606" s="2">
        <f t="shared" si="9"/>
        <v>71.180000000000007</v>
      </c>
      <c r="O606" s="3">
        <v>412979.48</v>
      </c>
    </row>
    <row r="607" spans="1:15" x14ac:dyDescent="0.3">
      <c r="A607" s="1" t="s">
        <v>150</v>
      </c>
      <c r="B607" s="1" t="s">
        <v>32</v>
      </c>
      <c r="C607" s="1" t="s">
        <v>165</v>
      </c>
      <c r="D607" s="1" t="s">
        <v>60</v>
      </c>
      <c r="E607" s="1" t="s">
        <v>157</v>
      </c>
      <c r="F607" s="1" t="s">
        <v>19</v>
      </c>
      <c r="G607" s="1" t="s">
        <v>20</v>
      </c>
      <c r="H607" s="1">
        <v>2395.0500000000002</v>
      </c>
      <c r="I607" s="1">
        <v>5000</v>
      </c>
      <c r="J607" s="1">
        <v>11975250</v>
      </c>
      <c r="K607" s="1">
        <v>13345194.65</v>
      </c>
      <c r="L607" s="1">
        <v>1640.95</v>
      </c>
      <c r="M607" s="1">
        <v>57.33</v>
      </c>
      <c r="N607" s="2">
        <f t="shared" si="9"/>
        <v>1583.6200000000001</v>
      </c>
      <c r="O607" s="3">
        <v>8822263.9299999997</v>
      </c>
    </row>
    <row r="608" spans="1:15" x14ac:dyDescent="0.3">
      <c r="A608" s="1" t="s">
        <v>150</v>
      </c>
      <c r="B608" s="1" t="s">
        <v>33</v>
      </c>
      <c r="C608" s="1" t="s">
        <v>165</v>
      </c>
      <c r="D608" s="1" t="s">
        <v>60</v>
      </c>
      <c r="E608" s="1" t="s">
        <v>157</v>
      </c>
      <c r="F608" s="1" t="s">
        <v>19</v>
      </c>
      <c r="G608" s="1" t="s">
        <v>20</v>
      </c>
      <c r="H608" s="1">
        <v>250.36</v>
      </c>
      <c r="I608" s="1">
        <v>4500</v>
      </c>
      <c r="J608" s="1">
        <v>1126620</v>
      </c>
      <c r="K608" s="1">
        <v>1303379.17</v>
      </c>
      <c r="L608" s="1">
        <v>529.21</v>
      </c>
      <c r="M608" s="1">
        <v>0</v>
      </c>
      <c r="N608" s="2">
        <f t="shared" si="9"/>
        <v>529.21</v>
      </c>
      <c r="O608" s="3">
        <v>2781083.48</v>
      </c>
    </row>
    <row r="609" spans="1:15" x14ac:dyDescent="0.3">
      <c r="A609" s="1" t="s">
        <v>150</v>
      </c>
      <c r="B609" s="1" t="s">
        <v>34</v>
      </c>
      <c r="C609" s="1" t="s">
        <v>165</v>
      </c>
      <c r="D609" s="1" t="s">
        <v>60</v>
      </c>
      <c r="E609" s="1" t="s">
        <v>157</v>
      </c>
      <c r="F609" s="1" t="s">
        <v>19</v>
      </c>
      <c r="G609" s="1" t="s">
        <v>20</v>
      </c>
      <c r="H609" s="1">
        <v>12.98</v>
      </c>
      <c r="I609" s="1">
        <v>65000</v>
      </c>
      <c r="J609" s="1">
        <v>843700</v>
      </c>
      <c r="K609" s="1">
        <v>999323.19</v>
      </c>
      <c r="L609" s="1">
        <v>5.99</v>
      </c>
      <c r="M609" s="1">
        <v>0</v>
      </c>
      <c r="N609" s="2">
        <f t="shared" si="9"/>
        <v>5.99</v>
      </c>
      <c r="O609" s="3">
        <v>440110</v>
      </c>
    </row>
    <row r="610" spans="1:15" x14ac:dyDescent="0.3">
      <c r="A610" s="1" t="s">
        <v>150</v>
      </c>
      <c r="B610" s="1" t="s">
        <v>35</v>
      </c>
      <c r="C610" s="1" t="s">
        <v>165</v>
      </c>
      <c r="D610" s="1" t="s">
        <v>60</v>
      </c>
      <c r="E610" s="1" t="s">
        <v>157</v>
      </c>
      <c r="F610" s="1" t="s">
        <v>19</v>
      </c>
      <c r="G610" s="1" t="s">
        <v>20</v>
      </c>
      <c r="H610" s="1">
        <v>92480.639999999999</v>
      </c>
      <c r="I610" s="1">
        <v>1</v>
      </c>
      <c r="J610" s="1">
        <v>92480.639999999999</v>
      </c>
      <c r="K610" s="1">
        <v>92480.639999999999</v>
      </c>
      <c r="L610" s="1">
        <v>67018.2</v>
      </c>
      <c r="M610" s="1">
        <v>0</v>
      </c>
      <c r="N610" s="2">
        <f t="shared" si="9"/>
        <v>67018.2</v>
      </c>
      <c r="O610" s="3">
        <v>67018.2</v>
      </c>
    </row>
    <row r="611" spans="1:15" x14ac:dyDescent="0.3">
      <c r="A611" s="1" t="s">
        <v>150</v>
      </c>
      <c r="B611" s="1" t="s">
        <v>91</v>
      </c>
      <c r="C611" s="1" t="s">
        <v>166</v>
      </c>
      <c r="D611" s="1" t="s">
        <v>17</v>
      </c>
      <c r="E611" s="1" t="s">
        <v>157</v>
      </c>
      <c r="F611" s="1" t="s">
        <v>19</v>
      </c>
      <c r="G611" s="1" t="s">
        <v>20</v>
      </c>
      <c r="H611" s="1">
        <v>4.0199999999999996</v>
      </c>
      <c r="I611" s="1">
        <v>4000</v>
      </c>
      <c r="J611" s="1">
        <v>16080</v>
      </c>
      <c r="K611" s="1">
        <v>22199.73</v>
      </c>
      <c r="L611" s="1">
        <v>4.51</v>
      </c>
      <c r="M611" s="1">
        <v>0</v>
      </c>
      <c r="N611" s="2">
        <f t="shared" si="9"/>
        <v>4.51</v>
      </c>
      <c r="O611" s="3">
        <v>24219</v>
      </c>
    </row>
    <row r="612" spans="1:15" x14ac:dyDescent="0.3">
      <c r="A612" s="1" t="s">
        <v>150</v>
      </c>
      <c r="B612" s="1" t="s">
        <v>29</v>
      </c>
      <c r="C612" s="1" t="s">
        <v>166</v>
      </c>
      <c r="D612" s="1" t="s">
        <v>17</v>
      </c>
      <c r="E612" s="1" t="s">
        <v>157</v>
      </c>
      <c r="F612" s="1" t="s">
        <v>19</v>
      </c>
      <c r="G612" s="1" t="s">
        <v>20</v>
      </c>
      <c r="H612" s="1">
        <v>224.41</v>
      </c>
      <c r="I612" s="1">
        <v>5000</v>
      </c>
      <c r="J612" s="1">
        <v>1122050</v>
      </c>
      <c r="K612" s="1">
        <v>1260208.02</v>
      </c>
      <c r="L612" s="1">
        <v>319.05</v>
      </c>
      <c r="M612" s="1">
        <v>0.24</v>
      </c>
      <c r="N612" s="2">
        <f t="shared" si="9"/>
        <v>318.81</v>
      </c>
      <c r="O612" s="3">
        <v>1806015.24</v>
      </c>
    </row>
    <row r="613" spans="1:15" x14ac:dyDescent="0.3">
      <c r="A613" s="1" t="s">
        <v>150</v>
      </c>
      <c r="B613" s="1" t="s">
        <v>32</v>
      </c>
      <c r="C613" s="1" t="s">
        <v>166</v>
      </c>
      <c r="D613" s="1" t="s">
        <v>17</v>
      </c>
      <c r="E613" s="1" t="s">
        <v>157</v>
      </c>
      <c r="F613" s="1" t="s">
        <v>19</v>
      </c>
      <c r="G613" s="1" t="s">
        <v>20</v>
      </c>
      <c r="H613" s="1">
        <v>3763.94</v>
      </c>
      <c r="I613" s="1">
        <v>5000</v>
      </c>
      <c r="J613" s="1">
        <v>18819700</v>
      </c>
      <c r="K613" s="1">
        <v>20972636.039999999</v>
      </c>
      <c r="L613" s="1">
        <v>1936.92</v>
      </c>
      <c r="M613" s="1">
        <v>36.200000000000003</v>
      </c>
      <c r="N613" s="2">
        <f t="shared" si="9"/>
        <v>1900.72</v>
      </c>
      <c r="O613" s="3">
        <v>10650545.57</v>
      </c>
    </row>
    <row r="614" spans="1:15" x14ac:dyDescent="0.3">
      <c r="A614" s="1" t="s">
        <v>150</v>
      </c>
      <c r="B614" s="1" t="s">
        <v>33</v>
      </c>
      <c r="C614" s="1" t="s">
        <v>166</v>
      </c>
      <c r="D614" s="1" t="s">
        <v>17</v>
      </c>
      <c r="E614" s="1" t="s">
        <v>157</v>
      </c>
      <c r="F614" s="1" t="s">
        <v>19</v>
      </c>
      <c r="G614" s="1" t="s">
        <v>20</v>
      </c>
      <c r="H614" s="1">
        <v>393.44</v>
      </c>
      <c r="I614" s="1">
        <v>4500</v>
      </c>
      <c r="J614" s="1">
        <v>1770480</v>
      </c>
      <c r="K614" s="1">
        <v>2048256.51</v>
      </c>
      <c r="L614" s="1">
        <v>605.58000000000004</v>
      </c>
      <c r="M614" s="1">
        <v>0</v>
      </c>
      <c r="N614" s="2">
        <f t="shared" si="9"/>
        <v>605.58000000000004</v>
      </c>
      <c r="O614" s="3">
        <v>3148224.53</v>
      </c>
    </row>
    <row r="615" spans="1:15" x14ac:dyDescent="0.3">
      <c r="A615" s="1" t="s">
        <v>150</v>
      </c>
      <c r="B615" s="1" t="s">
        <v>34</v>
      </c>
      <c r="C615" s="1" t="s">
        <v>166</v>
      </c>
      <c r="D615" s="1" t="s">
        <v>17</v>
      </c>
      <c r="E615" s="1" t="s">
        <v>157</v>
      </c>
      <c r="F615" s="1" t="s">
        <v>19</v>
      </c>
      <c r="G615" s="1" t="s">
        <v>20</v>
      </c>
      <c r="H615" s="1">
        <v>20.399999999999999</v>
      </c>
      <c r="I615" s="1">
        <v>65000</v>
      </c>
      <c r="J615" s="1">
        <v>1326000</v>
      </c>
      <c r="K615" s="1">
        <v>1570584.98</v>
      </c>
      <c r="L615" s="1">
        <v>32.43</v>
      </c>
      <c r="M615" s="1">
        <v>0.05</v>
      </c>
      <c r="N615" s="2">
        <f t="shared" si="9"/>
        <v>32.380000000000003</v>
      </c>
      <c r="O615" s="3">
        <v>2339880</v>
      </c>
    </row>
    <row r="616" spans="1:15" x14ac:dyDescent="0.3">
      <c r="A616" s="1" t="s">
        <v>150</v>
      </c>
      <c r="B616" s="1" t="s">
        <v>35</v>
      </c>
      <c r="C616" s="1" t="s">
        <v>166</v>
      </c>
      <c r="D616" s="1" t="s">
        <v>17</v>
      </c>
      <c r="E616" s="1" t="s">
        <v>157</v>
      </c>
      <c r="F616" s="1" t="s">
        <v>19</v>
      </c>
      <c r="G616" s="1" t="s">
        <v>20</v>
      </c>
      <c r="H616" s="1">
        <v>145338.60999999999</v>
      </c>
      <c r="I616" s="1">
        <v>1</v>
      </c>
      <c r="J616" s="1">
        <v>145338.60999999999</v>
      </c>
      <c r="K616" s="1">
        <v>145338.60999999999</v>
      </c>
      <c r="L616" s="1">
        <v>89414.89</v>
      </c>
      <c r="M616" s="1">
        <v>0.57999999999999996</v>
      </c>
      <c r="N616" s="2">
        <f t="shared" si="9"/>
        <v>89414.31</v>
      </c>
      <c r="O616" s="3">
        <v>88418.89</v>
      </c>
    </row>
    <row r="617" spans="1:15" x14ac:dyDescent="0.3">
      <c r="A617" s="1" t="s">
        <v>150</v>
      </c>
      <c r="B617" s="1" t="s">
        <v>91</v>
      </c>
      <c r="C617" s="1" t="s">
        <v>167</v>
      </c>
      <c r="D617" s="1" t="s">
        <v>17</v>
      </c>
      <c r="E617" s="1" t="s">
        <v>157</v>
      </c>
      <c r="F617" s="1" t="s">
        <v>19</v>
      </c>
      <c r="G617" s="1" t="s">
        <v>20</v>
      </c>
      <c r="H617" s="1">
        <v>4.0199999999999996</v>
      </c>
      <c r="I617" s="1">
        <v>4000</v>
      </c>
      <c r="J617" s="1">
        <v>16080</v>
      </c>
      <c r="K617" s="1">
        <v>22199.73</v>
      </c>
      <c r="L617" s="1">
        <v>0</v>
      </c>
      <c r="M617" s="1">
        <v>0</v>
      </c>
      <c r="N617" s="2">
        <f t="shared" si="9"/>
        <v>0</v>
      </c>
      <c r="O617" s="3">
        <v>0</v>
      </c>
    </row>
    <row r="618" spans="1:15" x14ac:dyDescent="0.3">
      <c r="A618" s="1" t="s">
        <v>150</v>
      </c>
      <c r="B618" s="1" t="s">
        <v>29</v>
      </c>
      <c r="C618" s="1" t="s">
        <v>167</v>
      </c>
      <c r="D618" s="1" t="s">
        <v>17</v>
      </c>
      <c r="E618" s="1" t="s">
        <v>157</v>
      </c>
      <c r="F618" s="1" t="s">
        <v>19</v>
      </c>
      <c r="G618" s="1" t="s">
        <v>20</v>
      </c>
      <c r="H618" s="1">
        <v>224.41</v>
      </c>
      <c r="I618" s="1">
        <v>5000</v>
      </c>
      <c r="J618" s="1">
        <v>1122050</v>
      </c>
      <c r="K618" s="1">
        <v>1260208.02</v>
      </c>
      <c r="L618" s="1">
        <v>254.12</v>
      </c>
      <c r="M618" s="1">
        <v>7.54</v>
      </c>
      <c r="N618" s="2">
        <f t="shared" si="9"/>
        <v>246.58</v>
      </c>
      <c r="O618" s="3">
        <v>1368131.53</v>
      </c>
    </row>
    <row r="619" spans="1:15" x14ac:dyDescent="0.3">
      <c r="A619" s="1" t="s">
        <v>150</v>
      </c>
      <c r="B619" s="1" t="s">
        <v>32</v>
      </c>
      <c r="C619" s="1" t="s">
        <v>167</v>
      </c>
      <c r="D619" s="1" t="s">
        <v>17</v>
      </c>
      <c r="E619" s="1" t="s">
        <v>157</v>
      </c>
      <c r="F619" s="1" t="s">
        <v>19</v>
      </c>
      <c r="G619" s="1" t="s">
        <v>20</v>
      </c>
      <c r="H619" s="1">
        <v>3763.94</v>
      </c>
      <c r="I619" s="1">
        <v>5000</v>
      </c>
      <c r="J619" s="1">
        <v>18819700</v>
      </c>
      <c r="K619" s="1">
        <v>20972636.039999999</v>
      </c>
      <c r="L619" s="1">
        <v>4196.5200000000004</v>
      </c>
      <c r="M619" s="1">
        <v>92.4</v>
      </c>
      <c r="N619" s="2">
        <f t="shared" si="9"/>
        <v>4104.1200000000008</v>
      </c>
      <c r="O619" s="3">
        <v>22949017.170000002</v>
      </c>
    </row>
    <row r="620" spans="1:15" x14ac:dyDescent="0.3">
      <c r="A620" s="1" t="s">
        <v>150</v>
      </c>
      <c r="B620" s="1" t="s">
        <v>33</v>
      </c>
      <c r="C620" s="1" t="s">
        <v>167</v>
      </c>
      <c r="D620" s="1" t="s">
        <v>17</v>
      </c>
      <c r="E620" s="1" t="s">
        <v>157</v>
      </c>
      <c r="F620" s="1" t="s">
        <v>19</v>
      </c>
      <c r="G620" s="1" t="s">
        <v>20</v>
      </c>
      <c r="H620" s="1">
        <v>393.44</v>
      </c>
      <c r="I620" s="1">
        <v>4500</v>
      </c>
      <c r="J620" s="1">
        <v>1770480</v>
      </c>
      <c r="K620" s="1">
        <v>2048256.51</v>
      </c>
      <c r="L620" s="1">
        <v>245.91</v>
      </c>
      <c r="M620" s="1">
        <v>0</v>
      </c>
      <c r="N620" s="2">
        <f t="shared" si="9"/>
        <v>245.91</v>
      </c>
      <c r="O620" s="3">
        <v>1276116.5900000001</v>
      </c>
    </row>
    <row r="621" spans="1:15" x14ac:dyDescent="0.3">
      <c r="A621" s="1" t="s">
        <v>150</v>
      </c>
      <c r="B621" s="1" t="s">
        <v>34</v>
      </c>
      <c r="C621" s="1" t="s">
        <v>167</v>
      </c>
      <c r="D621" s="1" t="s">
        <v>17</v>
      </c>
      <c r="E621" s="1" t="s">
        <v>157</v>
      </c>
      <c r="F621" s="1" t="s">
        <v>19</v>
      </c>
      <c r="G621" s="1" t="s">
        <v>20</v>
      </c>
      <c r="H621" s="1">
        <v>20.399999999999999</v>
      </c>
      <c r="I621" s="1">
        <v>65000</v>
      </c>
      <c r="J621" s="1">
        <v>1326000</v>
      </c>
      <c r="K621" s="1">
        <v>1570584.98</v>
      </c>
      <c r="L621" s="1">
        <v>30.04</v>
      </c>
      <c r="M621" s="1">
        <v>1.28</v>
      </c>
      <c r="N621" s="2">
        <f t="shared" si="9"/>
        <v>28.759999999999998</v>
      </c>
      <c r="O621" s="3">
        <v>2123340</v>
      </c>
    </row>
    <row r="622" spans="1:15" x14ac:dyDescent="0.3">
      <c r="A622" s="1" t="s">
        <v>150</v>
      </c>
      <c r="B622" s="1" t="s">
        <v>35</v>
      </c>
      <c r="C622" s="1" t="s">
        <v>167</v>
      </c>
      <c r="D622" s="1" t="s">
        <v>17</v>
      </c>
      <c r="E622" s="1" t="s">
        <v>157</v>
      </c>
      <c r="F622" s="1" t="s">
        <v>19</v>
      </c>
      <c r="G622" s="1" t="s">
        <v>20</v>
      </c>
      <c r="H622" s="1">
        <v>145338.60999999999</v>
      </c>
      <c r="I622" s="1">
        <v>1</v>
      </c>
      <c r="J622" s="1">
        <v>145338.60999999999</v>
      </c>
      <c r="K622" s="1">
        <v>145338.60999999999</v>
      </c>
      <c r="L622" s="1">
        <v>64098.400000000001</v>
      </c>
      <c r="M622" s="1">
        <v>2.37</v>
      </c>
      <c r="N622" s="2">
        <f t="shared" si="9"/>
        <v>64096.03</v>
      </c>
      <c r="O622" s="3">
        <v>63634.8</v>
      </c>
    </row>
    <row r="623" spans="1:15" x14ac:dyDescent="0.3">
      <c r="A623" s="1" t="s">
        <v>168</v>
      </c>
      <c r="B623" s="1" t="s">
        <v>91</v>
      </c>
      <c r="C623" s="1" t="s">
        <v>169</v>
      </c>
      <c r="D623" s="1" t="s">
        <v>17</v>
      </c>
      <c r="E623" s="1" t="s">
        <v>170</v>
      </c>
      <c r="F623" s="1" t="s">
        <v>19</v>
      </c>
      <c r="G623" s="1" t="s">
        <v>20</v>
      </c>
      <c r="H623" s="1">
        <v>1.02</v>
      </c>
      <c r="I623" s="1">
        <v>4000</v>
      </c>
      <c r="J623" s="1">
        <v>4080</v>
      </c>
      <c r="K623" s="1">
        <v>5578.04</v>
      </c>
      <c r="L623" s="1">
        <v>0</v>
      </c>
      <c r="M623" s="1">
        <v>0</v>
      </c>
      <c r="N623" s="2">
        <f t="shared" si="9"/>
        <v>0</v>
      </c>
      <c r="O623" s="3">
        <v>0</v>
      </c>
    </row>
    <row r="624" spans="1:15" x14ac:dyDescent="0.3">
      <c r="A624" s="1" t="s">
        <v>168</v>
      </c>
      <c r="B624" s="1" t="s">
        <v>29</v>
      </c>
      <c r="C624" s="1" t="s">
        <v>169</v>
      </c>
      <c r="D624" s="1" t="s">
        <v>17</v>
      </c>
      <c r="E624" s="1" t="s">
        <v>170</v>
      </c>
      <c r="F624" s="1" t="s">
        <v>19</v>
      </c>
      <c r="G624" s="1" t="s">
        <v>20</v>
      </c>
      <c r="H624" s="1">
        <v>59.57</v>
      </c>
      <c r="I624" s="1">
        <v>5000</v>
      </c>
      <c r="J624" s="1">
        <v>297850</v>
      </c>
      <c r="K624" s="1">
        <v>332370.82</v>
      </c>
      <c r="L624" s="1">
        <v>0</v>
      </c>
      <c r="M624" s="1">
        <v>0</v>
      </c>
      <c r="N624" s="2">
        <f t="shared" si="9"/>
        <v>0</v>
      </c>
      <c r="O624" s="3">
        <v>0</v>
      </c>
    </row>
    <row r="625" spans="1:15" x14ac:dyDescent="0.3">
      <c r="A625" s="1" t="s">
        <v>168</v>
      </c>
      <c r="B625" s="1" t="s">
        <v>32</v>
      </c>
      <c r="C625" s="1" t="s">
        <v>169</v>
      </c>
      <c r="D625" s="1" t="s">
        <v>17</v>
      </c>
      <c r="E625" s="1" t="s">
        <v>170</v>
      </c>
      <c r="F625" s="1" t="s">
        <v>19</v>
      </c>
      <c r="G625" s="1" t="s">
        <v>20</v>
      </c>
      <c r="H625" s="1">
        <v>880.01</v>
      </c>
      <c r="I625" s="1">
        <v>5000</v>
      </c>
      <c r="J625" s="1">
        <v>4400050</v>
      </c>
      <c r="K625" s="1">
        <v>4898065.26</v>
      </c>
      <c r="L625" s="1">
        <v>0</v>
      </c>
      <c r="M625" s="1">
        <v>0</v>
      </c>
      <c r="N625" s="2">
        <f t="shared" si="9"/>
        <v>0</v>
      </c>
      <c r="O625" s="3">
        <v>0</v>
      </c>
    </row>
    <row r="626" spans="1:15" x14ac:dyDescent="0.3">
      <c r="A626" s="1" t="s">
        <v>168</v>
      </c>
      <c r="B626" s="1" t="s">
        <v>33</v>
      </c>
      <c r="C626" s="1" t="s">
        <v>169</v>
      </c>
      <c r="D626" s="1" t="s">
        <v>17</v>
      </c>
      <c r="E626" s="1" t="s">
        <v>170</v>
      </c>
      <c r="F626" s="1" t="s">
        <v>19</v>
      </c>
      <c r="G626" s="1" t="s">
        <v>20</v>
      </c>
      <c r="H626" s="1">
        <v>81.23</v>
      </c>
      <c r="I626" s="1">
        <v>4500</v>
      </c>
      <c r="J626" s="1">
        <v>365535</v>
      </c>
      <c r="K626" s="1">
        <v>421997.16</v>
      </c>
      <c r="L626" s="1">
        <v>0</v>
      </c>
      <c r="M626" s="1">
        <v>0</v>
      </c>
      <c r="N626" s="2">
        <f t="shared" si="9"/>
        <v>0</v>
      </c>
      <c r="O626" s="3">
        <v>0</v>
      </c>
    </row>
    <row r="627" spans="1:15" x14ac:dyDescent="0.3">
      <c r="A627" s="1" t="s">
        <v>168</v>
      </c>
      <c r="B627" s="1" t="s">
        <v>34</v>
      </c>
      <c r="C627" s="1" t="s">
        <v>169</v>
      </c>
      <c r="D627" s="1" t="s">
        <v>17</v>
      </c>
      <c r="E627" s="1" t="s">
        <v>170</v>
      </c>
      <c r="F627" s="1" t="s">
        <v>19</v>
      </c>
      <c r="G627" s="1" t="s">
        <v>20</v>
      </c>
      <c r="H627" s="1">
        <v>5.42</v>
      </c>
      <c r="I627" s="1">
        <v>65000</v>
      </c>
      <c r="J627" s="1">
        <v>352300</v>
      </c>
      <c r="K627" s="1">
        <v>401370.51</v>
      </c>
      <c r="L627" s="1">
        <v>0</v>
      </c>
      <c r="M627" s="1">
        <v>0</v>
      </c>
      <c r="N627" s="2">
        <f t="shared" si="9"/>
        <v>0</v>
      </c>
      <c r="O627" s="3">
        <v>0</v>
      </c>
    </row>
    <row r="628" spans="1:15" x14ac:dyDescent="0.3">
      <c r="A628" s="1" t="s">
        <v>168</v>
      </c>
      <c r="B628" s="1" t="s">
        <v>35</v>
      </c>
      <c r="C628" s="1" t="s">
        <v>169</v>
      </c>
      <c r="D628" s="1" t="s">
        <v>17</v>
      </c>
      <c r="E628" s="1" t="s">
        <v>170</v>
      </c>
      <c r="F628" s="1" t="s">
        <v>19</v>
      </c>
      <c r="G628" s="1" t="s">
        <v>20</v>
      </c>
      <c r="H628" s="1">
        <v>19630.91</v>
      </c>
      <c r="I628" s="1">
        <v>1</v>
      </c>
      <c r="J628" s="1">
        <v>19630.91</v>
      </c>
      <c r="K628" s="1">
        <v>19630.91</v>
      </c>
      <c r="L628" s="1">
        <v>0</v>
      </c>
      <c r="M628" s="1">
        <v>0</v>
      </c>
      <c r="N628" s="2">
        <f t="shared" si="9"/>
        <v>0</v>
      </c>
      <c r="O628" s="3">
        <v>0</v>
      </c>
    </row>
    <row r="629" spans="1:15" x14ac:dyDescent="0.3">
      <c r="A629" s="1" t="s">
        <v>168</v>
      </c>
      <c r="B629" s="1" t="s">
        <v>91</v>
      </c>
      <c r="C629" s="1" t="s">
        <v>171</v>
      </c>
      <c r="D629" s="1" t="s">
        <v>17</v>
      </c>
      <c r="E629" s="1" t="s">
        <v>170</v>
      </c>
      <c r="F629" s="1" t="s">
        <v>19</v>
      </c>
      <c r="G629" s="1" t="s">
        <v>20</v>
      </c>
      <c r="H629" s="1">
        <v>2.11</v>
      </c>
      <c r="I629" s="1">
        <v>4000</v>
      </c>
      <c r="J629" s="1">
        <v>8440</v>
      </c>
      <c r="K629" s="1">
        <v>11538.89</v>
      </c>
      <c r="L629" s="1">
        <v>0</v>
      </c>
      <c r="M629" s="1">
        <v>0</v>
      </c>
      <c r="N629" s="2">
        <f t="shared" si="9"/>
        <v>0</v>
      </c>
      <c r="O629" s="3">
        <v>0</v>
      </c>
    </row>
    <row r="630" spans="1:15" x14ac:dyDescent="0.3">
      <c r="A630" s="1" t="s">
        <v>168</v>
      </c>
      <c r="B630" s="1" t="s">
        <v>29</v>
      </c>
      <c r="C630" s="1" t="s">
        <v>171</v>
      </c>
      <c r="D630" s="1" t="s">
        <v>17</v>
      </c>
      <c r="E630" s="1" t="s">
        <v>170</v>
      </c>
      <c r="F630" s="1" t="s">
        <v>19</v>
      </c>
      <c r="G630" s="1" t="s">
        <v>20</v>
      </c>
      <c r="H630" s="1">
        <v>147.43</v>
      </c>
      <c r="I630" s="1">
        <v>5000</v>
      </c>
      <c r="J630" s="1">
        <v>737150</v>
      </c>
      <c r="K630" s="1">
        <v>822585.69</v>
      </c>
      <c r="L630" s="1">
        <v>53.88</v>
      </c>
      <c r="M630" s="1">
        <v>0</v>
      </c>
      <c r="N630" s="2">
        <f t="shared" si="9"/>
        <v>53.88</v>
      </c>
      <c r="O630" s="3">
        <v>308063</v>
      </c>
    </row>
    <row r="631" spans="1:15" x14ac:dyDescent="0.3">
      <c r="A631" s="1" t="s">
        <v>168</v>
      </c>
      <c r="B631" s="1" t="s">
        <v>32</v>
      </c>
      <c r="C631" s="1" t="s">
        <v>171</v>
      </c>
      <c r="D631" s="1" t="s">
        <v>17</v>
      </c>
      <c r="E631" s="1" t="s">
        <v>170</v>
      </c>
      <c r="F631" s="1" t="s">
        <v>19</v>
      </c>
      <c r="G631" s="1" t="s">
        <v>20</v>
      </c>
      <c r="H631" s="1">
        <v>2288.6</v>
      </c>
      <c r="I631" s="1">
        <v>5000</v>
      </c>
      <c r="J631" s="1">
        <v>11443000</v>
      </c>
      <c r="K631" s="1">
        <v>12738164.51</v>
      </c>
      <c r="L631" s="1">
        <v>1259.32</v>
      </c>
      <c r="M631" s="1">
        <v>0.92</v>
      </c>
      <c r="N631" s="2">
        <f t="shared" si="9"/>
        <v>1258.3999999999999</v>
      </c>
      <c r="O631" s="3">
        <v>6958933.3899999997</v>
      </c>
    </row>
    <row r="632" spans="1:15" x14ac:dyDescent="0.3">
      <c r="A632" s="1" t="s">
        <v>168</v>
      </c>
      <c r="B632" s="1" t="s">
        <v>33</v>
      </c>
      <c r="C632" s="1" t="s">
        <v>171</v>
      </c>
      <c r="D632" s="1" t="s">
        <v>17</v>
      </c>
      <c r="E632" s="1" t="s">
        <v>170</v>
      </c>
      <c r="F632" s="1" t="s">
        <v>19</v>
      </c>
      <c r="G632" s="1" t="s">
        <v>20</v>
      </c>
      <c r="H632" s="1">
        <v>226.45</v>
      </c>
      <c r="I632" s="1">
        <v>4500</v>
      </c>
      <c r="J632" s="1">
        <v>1019025</v>
      </c>
      <c r="K632" s="1">
        <v>1176428.1299999999</v>
      </c>
      <c r="L632" s="1">
        <v>250.09</v>
      </c>
      <c r="M632" s="1">
        <v>0</v>
      </c>
      <c r="N632" s="2">
        <f t="shared" si="9"/>
        <v>250.09</v>
      </c>
      <c r="O632" s="3">
        <v>1296894</v>
      </c>
    </row>
    <row r="633" spans="1:15" x14ac:dyDescent="0.3">
      <c r="A633" s="1" t="s">
        <v>168</v>
      </c>
      <c r="B633" s="1" t="s">
        <v>34</v>
      </c>
      <c r="C633" s="1" t="s">
        <v>171</v>
      </c>
      <c r="D633" s="1" t="s">
        <v>17</v>
      </c>
      <c r="E633" s="1" t="s">
        <v>170</v>
      </c>
      <c r="F633" s="1" t="s">
        <v>19</v>
      </c>
      <c r="G633" s="1" t="s">
        <v>20</v>
      </c>
      <c r="H633" s="1">
        <v>13.41</v>
      </c>
      <c r="I633" s="1">
        <v>65000</v>
      </c>
      <c r="J633" s="1">
        <v>871650</v>
      </c>
      <c r="K633" s="1">
        <v>993058.78</v>
      </c>
      <c r="L633" s="1">
        <v>5.36</v>
      </c>
      <c r="M633" s="1">
        <v>0</v>
      </c>
      <c r="N633" s="2">
        <f t="shared" si="9"/>
        <v>5.36</v>
      </c>
      <c r="O633" s="3">
        <v>434720</v>
      </c>
    </row>
    <row r="634" spans="1:15" x14ac:dyDescent="0.3">
      <c r="A634" s="1" t="s">
        <v>168</v>
      </c>
      <c r="B634" s="1" t="s">
        <v>35</v>
      </c>
      <c r="C634" s="1" t="s">
        <v>171</v>
      </c>
      <c r="D634" s="1" t="s">
        <v>17</v>
      </c>
      <c r="E634" s="1" t="s">
        <v>170</v>
      </c>
      <c r="F634" s="1" t="s">
        <v>19</v>
      </c>
      <c r="G634" s="1" t="s">
        <v>20</v>
      </c>
      <c r="H634" s="1">
        <v>39598.06</v>
      </c>
      <c r="I634" s="1">
        <v>1</v>
      </c>
      <c r="J634" s="1">
        <v>39598.06</v>
      </c>
      <c r="K634" s="1">
        <v>39598.06</v>
      </c>
      <c r="L634" s="1">
        <v>5247.8</v>
      </c>
      <c r="M634" s="1">
        <v>0</v>
      </c>
      <c r="N634" s="2">
        <f t="shared" si="9"/>
        <v>5247.8</v>
      </c>
      <c r="O634" s="3">
        <v>5247.8</v>
      </c>
    </row>
    <row r="635" spans="1:15" x14ac:dyDescent="0.3">
      <c r="A635" s="1" t="s">
        <v>168</v>
      </c>
      <c r="B635" s="1" t="s">
        <v>91</v>
      </c>
      <c r="C635" s="1" t="s">
        <v>172</v>
      </c>
      <c r="D635" s="1" t="s">
        <v>17</v>
      </c>
      <c r="E635" s="1" t="s">
        <v>170</v>
      </c>
      <c r="F635" s="1" t="s">
        <v>19</v>
      </c>
      <c r="G635" s="1" t="s">
        <v>20</v>
      </c>
      <c r="H635" s="1">
        <v>2.11</v>
      </c>
      <c r="I635" s="1">
        <v>4000</v>
      </c>
      <c r="J635" s="1">
        <v>8440</v>
      </c>
      <c r="K635" s="1">
        <v>11538.89</v>
      </c>
      <c r="L635" s="1">
        <v>0</v>
      </c>
      <c r="M635" s="1">
        <v>0</v>
      </c>
      <c r="N635" s="2">
        <f t="shared" si="9"/>
        <v>0</v>
      </c>
      <c r="O635" s="3">
        <v>0</v>
      </c>
    </row>
    <row r="636" spans="1:15" x14ac:dyDescent="0.3">
      <c r="A636" s="1" t="s">
        <v>168</v>
      </c>
      <c r="B636" s="1" t="s">
        <v>29</v>
      </c>
      <c r="C636" s="1" t="s">
        <v>172</v>
      </c>
      <c r="D636" s="1" t="s">
        <v>17</v>
      </c>
      <c r="E636" s="1" t="s">
        <v>170</v>
      </c>
      <c r="F636" s="1" t="s">
        <v>19</v>
      </c>
      <c r="G636" s="1" t="s">
        <v>20</v>
      </c>
      <c r="H636" s="1">
        <v>147.43</v>
      </c>
      <c r="I636" s="1">
        <v>5000</v>
      </c>
      <c r="J636" s="1">
        <v>737150</v>
      </c>
      <c r="K636" s="1">
        <v>822585.69</v>
      </c>
      <c r="L636" s="1">
        <v>132.59</v>
      </c>
      <c r="M636" s="1">
        <v>6.27</v>
      </c>
      <c r="N636" s="2">
        <f t="shared" si="9"/>
        <v>126.32000000000001</v>
      </c>
      <c r="O636" s="3">
        <v>701519</v>
      </c>
    </row>
    <row r="637" spans="1:15" x14ac:dyDescent="0.3">
      <c r="A637" s="1" t="s">
        <v>168</v>
      </c>
      <c r="B637" s="1" t="s">
        <v>32</v>
      </c>
      <c r="C637" s="1" t="s">
        <v>172</v>
      </c>
      <c r="D637" s="1" t="s">
        <v>17</v>
      </c>
      <c r="E637" s="1" t="s">
        <v>170</v>
      </c>
      <c r="F637" s="1" t="s">
        <v>19</v>
      </c>
      <c r="G637" s="1" t="s">
        <v>20</v>
      </c>
      <c r="H637" s="1">
        <v>2288.6</v>
      </c>
      <c r="I637" s="1">
        <v>5000</v>
      </c>
      <c r="J637" s="1">
        <v>11443000</v>
      </c>
      <c r="K637" s="1">
        <v>12738164.51</v>
      </c>
      <c r="L637" s="1">
        <v>2539.5300000000002</v>
      </c>
      <c r="M637" s="1">
        <v>105.65</v>
      </c>
      <c r="N637" s="2">
        <f t="shared" si="9"/>
        <v>2433.88</v>
      </c>
      <c r="O637" s="3">
        <v>13499857.810000001</v>
      </c>
    </row>
    <row r="638" spans="1:15" x14ac:dyDescent="0.3">
      <c r="A638" s="1" t="s">
        <v>168</v>
      </c>
      <c r="B638" s="1" t="s">
        <v>33</v>
      </c>
      <c r="C638" s="1" t="s">
        <v>172</v>
      </c>
      <c r="D638" s="1" t="s">
        <v>17</v>
      </c>
      <c r="E638" s="1" t="s">
        <v>170</v>
      </c>
      <c r="F638" s="1" t="s">
        <v>19</v>
      </c>
      <c r="G638" s="1" t="s">
        <v>20</v>
      </c>
      <c r="H638" s="1">
        <v>226.45</v>
      </c>
      <c r="I638" s="1">
        <v>4500</v>
      </c>
      <c r="J638" s="1">
        <v>1019025</v>
      </c>
      <c r="K638" s="1">
        <v>1176428.1299999999</v>
      </c>
      <c r="L638" s="1">
        <v>445.23</v>
      </c>
      <c r="M638" s="1">
        <v>0</v>
      </c>
      <c r="N638" s="2">
        <f t="shared" si="9"/>
        <v>445.23</v>
      </c>
      <c r="O638" s="3">
        <v>2301255.35</v>
      </c>
    </row>
    <row r="639" spans="1:15" x14ac:dyDescent="0.3">
      <c r="A639" s="1" t="s">
        <v>168</v>
      </c>
      <c r="B639" s="1" t="s">
        <v>34</v>
      </c>
      <c r="C639" s="1" t="s">
        <v>172</v>
      </c>
      <c r="D639" s="1" t="s">
        <v>17</v>
      </c>
      <c r="E639" s="1" t="s">
        <v>170</v>
      </c>
      <c r="F639" s="1" t="s">
        <v>19</v>
      </c>
      <c r="G639" s="1" t="s">
        <v>20</v>
      </c>
      <c r="H639" s="1">
        <v>13.41</v>
      </c>
      <c r="I639" s="1">
        <v>65000</v>
      </c>
      <c r="J639" s="1">
        <v>871650</v>
      </c>
      <c r="K639" s="1">
        <v>993058.78</v>
      </c>
      <c r="L639" s="1">
        <v>12.21</v>
      </c>
      <c r="M639" s="1">
        <v>0.46</v>
      </c>
      <c r="N639" s="2">
        <f t="shared" si="9"/>
        <v>11.75</v>
      </c>
      <c r="O639" s="3">
        <v>860820</v>
      </c>
    </row>
    <row r="640" spans="1:15" x14ac:dyDescent="0.3">
      <c r="A640" s="1" t="s">
        <v>168</v>
      </c>
      <c r="B640" s="1" t="s">
        <v>35</v>
      </c>
      <c r="C640" s="1" t="s">
        <v>172</v>
      </c>
      <c r="D640" s="1" t="s">
        <v>17</v>
      </c>
      <c r="E640" s="1" t="s">
        <v>170</v>
      </c>
      <c r="F640" s="1" t="s">
        <v>19</v>
      </c>
      <c r="G640" s="1" t="s">
        <v>20</v>
      </c>
      <c r="H640" s="1">
        <v>39598.06</v>
      </c>
      <c r="I640" s="1">
        <v>1</v>
      </c>
      <c r="J640" s="1">
        <v>39598.06</v>
      </c>
      <c r="K640" s="1">
        <v>39598.06</v>
      </c>
      <c r="L640" s="1">
        <v>27946.240000000002</v>
      </c>
      <c r="M640" s="1">
        <v>0.41</v>
      </c>
      <c r="N640" s="2">
        <f t="shared" si="9"/>
        <v>27945.83</v>
      </c>
      <c r="O640" s="3">
        <v>27946.240000000002</v>
      </c>
    </row>
    <row r="641" spans="1:15" x14ac:dyDescent="0.3">
      <c r="A641" s="1" t="s">
        <v>168</v>
      </c>
      <c r="B641" s="1" t="s">
        <v>91</v>
      </c>
      <c r="C641" s="1" t="s">
        <v>173</v>
      </c>
      <c r="D641" s="1" t="s">
        <v>17</v>
      </c>
      <c r="E641" s="1" t="s">
        <v>170</v>
      </c>
      <c r="F641" s="1" t="s">
        <v>19</v>
      </c>
      <c r="G641" s="1" t="s">
        <v>20</v>
      </c>
      <c r="H641" s="1">
        <v>2.11</v>
      </c>
      <c r="I641" s="1">
        <v>4000</v>
      </c>
      <c r="J641" s="1">
        <v>8440</v>
      </c>
      <c r="K641" s="1">
        <v>11538.89</v>
      </c>
      <c r="L641" s="1">
        <v>0</v>
      </c>
      <c r="M641" s="1">
        <v>0</v>
      </c>
      <c r="N641" s="2">
        <f t="shared" si="9"/>
        <v>0</v>
      </c>
      <c r="O641" s="3">
        <v>0</v>
      </c>
    </row>
    <row r="642" spans="1:15" x14ac:dyDescent="0.3">
      <c r="A642" s="1" t="s">
        <v>168</v>
      </c>
      <c r="B642" s="1" t="s">
        <v>29</v>
      </c>
      <c r="C642" s="1" t="s">
        <v>173</v>
      </c>
      <c r="D642" s="1" t="s">
        <v>17</v>
      </c>
      <c r="E642" s="1" t="s">
        <v>170</v>
      </c>
      <c r="F642" s="1" t="s">
        <v>19</v>
      </c>
      <c r="G642" s="1" t="s">
        <v>20</v>
      </c>
      <c r="H642" s="1">
        <v>147.43</v>
      </c>
      <c r="I642" s="1">
        <v>5000</v>
      </c>
      <c r="J642" s="1">
        <v>737150</v>
      </c>
      <c r="K642" s="1">
        <v>822585.69</v>
      </c>
      <c r="L642" s="1">
        <v>81.02</v>
      </c>
      <c r="M642" s="1">
        <v>0</v>
      </c>
      <c r="N642" s="2">
        <f t="shared" si="9"/>
        <v>81.02</v>
      </c>
      <c r="O642" s="3">
        <v>459723.64</v>
      </c>
    </row>
    <row r="643" spans="1:15" x14ac:dyDescent="0.3">
      <c r="A643" s="1" t="s">
        <v>168</v>
      </c>
      <c r="B643" s="1" t="s">
        <v>32</v>
      </c>
      <c r="C643" s="1" t="s">
        <v>173</v>
      </c>
      <c r="D643" s="1" t="s">
        <v>17</v>
      </c>
      <c r="E643" s="1" t="s">
        <v>170</v>
      </c>
      <c r="F643" s="1" t="s">
        <v>19</v>
      </c>
      <c r="G643" s="1" t="s">
        <v>20</v>
      </c>
      <c r="H643" s="1">
        <v>2288.6</v>
      </c>
      <c r="I643" s="1">
        <v>5000</v>
      </c>
      <c r="J643" s="1">
        <v>11443000</v>
      </c>
      <c r="K643" s="1">
        <v>12738164.51</v>
      </c>
      <c r="L643" s="1">
        <v>1768.76</v>
      </c>
      <c r="M643" s="1">
        <v>21.39</v>
      </c>
      <c r="N643" s="2">
        <f t="shared" ref="N643:N706" si="10">+L643-M643</f>
        <v>1747.37</v>
      </c>
      <c r="O643" s="3">
        <v>9633515.6400000006</v>
      </c>
    </row>
    <row r="644" spans="1:15" x14ac:dyDescent="0.3">
      <c r="A644" s="1" t="s">
        <v>168</v>
      </c>
      <c r="B644" s="1" t="s">
        <v>33</v>
      </c>
      <c r="C644" s="1" t="s">
        <v>173</v>
      </c>
      <c r="D644" s="1" t="s">
        <v>17</v>
      </c>
      <c r="E644" s="1" t="s">
        <v>170</v>
      </c>
      <c r="F644" s="1" t="s">
        <v>19</v>
      </c>
      <c r="G644" s="1" t="s">
        <v>20</v>
      </c>
      <c r="H644" s="1">
        <v>226.45</v>
      </c>
      <c r="I644" s="1">
        <v>4500</v>
      </c>
      <c r="J644" s="1">
        <v>1019025</v>
      </c>
      <c r="K644" s="1">
        <v>1176428.1299999999</v>
      </c>
      <c r="L644" s="1">
        <v>327.25</v>
      </c>
      <c r="M644" s="1">
        <v>0</v>
      </c>
      <c r="N644" s="2">
        <f t="shared" si="10"/>
        <v>327.25</v>
      </c>
      <c r="O644" s="3">
        <v>1685751</v>
      </c>
    </row>
    <row r="645" spans="1:15" x14ac:dyDescent="0.3">
      <c r="A645" s="1" t="s">
        <v>168</v>
      </c>
      <c r="B645" s="1" t="s">
        <v>34</v>
      </c>
      <c r="C645" s="1" t="s">
        <v>173</v>
      </c>
      <c r="D645" s="1" t="s">
        <v>17</v>
      </c>
      <c r="E645" s="1" t="s">
        <v>170</v>
      </c>
      <c r="F645" s="1" t="s">
        <v>19</v>
      </c>
      <c r="G645" s="1" t="s">
        <v>20</v>
      </c>
      <c r="H645" s="1">
        <v>13.41</v>
      </c>
      <c r="I645" s="1">
        <v>65000</v>
      </c>
      <c r="J645" s="1">
        <v>871650</v>
      </c>
      <c r="K645" s="1">
        <v>993058.78</v>
      </c>
      <c r="L645" s="1">
        <v>6.39</v>
      </c>
      <c r="M645" s="1">
        <v>0</v>
      </c>
      <c r="N645" s="2">
        <f t="shared" si="10"/>
        <v>6.39</v>
      </c>
      <c r="O645" s="3">
        <v>457450</v>
      </c>
    </row>
    <row r="646" spans="1:15" x14ac:dyDescent="0.3">
      <c r="A646" s="1" t="s">
        <v>168</v>
      </c>
      <c r="B646" s="1" t="s">
        <v>35</v>
      </c>
      <c r="C646" s="1" t="s">
        <v>173</v>
      </c>
      <c r="D646" s="1" t="s">
        <v>17</v>
      </c>
      <c r="E646" s="1" t="s">
        <v>170</v>
      </c>
      <c r="F646" s="1" t="s">
        <v>19</v>
      </c>
      <c r="G646" s="1" t="s">
        <v>20</v>
      </c>
      <c r="H646" s="1">
        <v>39598.06</v>
      </c>
      <c r="I646" s="1">
        <v>1</v>
      </c>
      <c r="J646" s="1">
        <v>39598.06</v>
      </c>
      <c r="K646" s="1">
        <v>39598.06</v>
      </c>
      <c r="L646" s="1">
        <v>31570.9</v>
      </c>
      <c r="M646" s="1">
        <v>0.38</v>
      </c>
      <c r="N646" s="2">
        <f t="shared" si="10"/>
        <v>31570.52</v>
      </c>
      <c r="O646" s="3">
        <v>31570.9</v>
      </c>
    </row>
    <row r="647" spans="1:15" x14ac:dyDescent="0.3">
      <c r="A647" s="1" t="s">
        <v>168</v>
      </c>
      <c r="B647" s="1" t="s">
        <v>91</v>
      </c>
      <c r="C647" s="1" t="s">
        <v>174</v>
      </c>
      <c r="D647" s="1" t="s">
        <v>17</v>
      </c>
      <c r="E647" s="1" t="s">
        <v>170</v>
      </c>
      <c r="F647" s="1" t="s">
        <v>19</v>
      </c>
      <c r="G647" s="1" t="s">
        <v>20</v>
      </c>
      <c r="H647" s="1">
        <v>3.38</v>
      </c>
      <c r="I647" s="1">
        <v>4000</v>
      </c>
      <c r="J647" s="1">
        <v>13520</v>
      </c>
      <c r="K647" s="1">
        <v>18484.099999999999</v>
      </c>
      <c r="L647" s="1">
        <v>3.73</v>
      </c>
      <c r="M647" s="1">
        <v>0</v>
      </c>
      <c r="N647" s="2">
        <f t="shared" si="10"/>
        <v>3.73</v>
      </c>
      <c r="O647" s="3">
        <v>20589</v>
      </c>
    </row>
    <row r="648" spans="1:15" x14ac:dyDescent="0.3">
      <c r="A648" s="1" t="s">
        <v>168</v>
      </c>
      <c r="B648" s="1" t="s">
        <v>29</v>
      </c>
      <c r="C648" s="1" t="s">
        <v>174</v>
      </c>
      <c r="D648" s="1" t="s">
        <v>17</v>
      </c>
      <c r="E648" s="1" t="s">
        <v>170</v>
      </c>
      <c r="F648" s="1" t="s">
        <v>19</v>
      </c>
      <c r="G648" s="1" t="s">
        <v>20</v>
      </c>
      <c r="H648" s="1">
        <v>250.21</v>
      </c>
      <c r="I648" s="1">
        <v>5000</v>
      </c>
      <c r="J648" s="1">
        <v>1251050</v>
      </c>
      <c r="K648" s="1">
        <v>1396046.7</v>
      </c>
      <c r="L648" s="1">
        <v>105.41</v>
      </c>
      <c r="M648" s="1">
        <v>1.94</v>
      </c>
      <c r="N648" s="2">
        <f t="shared" si="10"/>
        <v>103.47</v>
      </c>
      <c r="O648" s="3">
        <v>584247.06000000006</v>
      </c>
    </row>
    <row r="649" spans="1:15" x14ac:dyDescent="0.3">
      <c r="A649" s="1" t="s">
        <v>168</v>
      </c>
      <c r="B649" s="1" t="s">
        <v>32</v>
      </c>
      <c r="C649" s="1" t="s">
        <v>174</v>
      </c>
      <c r="D649" s="1" t="s">
        <v>17</v>
      </c>
      <c r="E649" s="1" t="s">
        <v>170</v>
      </c>
      <c r="F649" s="1" t="s">
        <v>19</v>
      </c>
      <c r="G649" s="1" t="s">
        <v>20</v>
      </c>
      <c r="H649" s="1">
        <v>4123.37</v>
      </c>
      <c r="I649" s="1">
        <v>5000</v>
      </c>
      <c r="J649" s="1">
        <v>20616850</v>
      </c>
      <c r="K649" s="1">
        <v>22950347.550000001</v>
      </c>
      <c r="L649" s="1">
        <v>2362.46</v>
      </c>
      <c r="M649" s="1">
        <v>14.87</v>
      </c>
      <c r="N649" s="2">
        <f t="shared" si="10"/>
        <v>2347.59</v>
      </c>
      <c r="O649" s="3">
        <v>13107584.449999999</v>
      </c>
    </row>
    <row r="650" spans="1:15" x14ac:dyDescent="0.3">
      <c r="A650" s="1" t="s">
        <v>168</v>
      </c>
      <c r="B650" s="1" t="s">
        <v>33</v>
      </c>
      <c r="C650" s="1" t="s">
        <v>174</v>
      </c>
      <c r="D650" s="1" t="s">
        <v>17</v>
      </c>
      <c r="E650" s="1" t="s">
        <v>170</v>
      </c>
      <c r="F650" s="1" t="s">
        <v>19</v>
      </c>
      <c r="G650" s="1" t="s">
        <v>20</v>
      </c>
      <c r="H650" s="1">
        <v>404.83</v>
      </c>
      <c r="I650" s="1">
        <v>4500</v>
      </c>
      <c r="J650" s="1">
        <v>1821735</v>
      </c>
      <c r="K650" s="1">
        <v>2103128.2799999998</v>
      </c>
      <c r="L650" s="1">
        <v>645.53</v>
      </c>
      <c r="M650" s="1">
        <v>0</v>
      </c>
      <c r="N650" s="2">
        <f t="shared" si="10"/>
        <v>645.53</v>
      </c>
      <c r="O650" s="3">
        <v>3347614.9</v>
      </c>
    </row>
    <row r="651" spans="1:15" x14ac:dyDescent="0.3">
      <c r="A651" s="1" t="s">
        <v>168</v>
      </c>
      <c r="B651" s="1" t="s">
        <v>34</v>
      </c>
      <c r="C651" s="1" t="s">
        <v>174</v>
      </c>
      <c r="D651" s="1" t="s">
        <v>17</v>
      </c>
      <c r="E651" s="1" t="s">
        <v>170</v>
      </c>
      <c r="F651" s="1" t="s">
        <v>19</v>
      </c>
      <c r="G651" s="1" t="s">
        <v>20</v>
      </c>
      <c r="H651" s="1">
        <v>22.75</v>
      </c>
      <c r="I651" s="1">
        <v>65000</v>
      </c>
      <c r="J651" s="1">
        <v>1478750</v>
      </c>
      <c r="K651" s="1">
        <v>1684719.4</v>
      </c>
      <c r="L651" s="1">
        <v>8.61</v>
      </c>
      <c r="M651" s="1">
        <v>0.23</v>
      </c>
      <c r="N651" s="2">
        <f t="shared" si="10"/>
        <v>8.379999999999999</v>
      </c>
      <c r="O651" s="3">
        <v>608440</v>
      </c>
    </row>
    <row r="652" spans="1:15" x14ac:dyDescent="0.3">
      <c r="A652" s="1" t="s">
        <v>168</v>
      </c>
      <c r="B652" s="1" t="s">
        <v>35</v>
      </c>
      <c r="C652" s="1" t="s">
        <v>174</v>
      </c>
      <c r="D652" s="1" t="s">
        <v>17</v>
      </c>
      <c r="E652" s="1" t="s">
        <v>170</v>
      </c>
      <c r="F652" s="1" t="s">
        <v>19</v>
      </c>
      <c r="G652" s="1" t="s">
        <v>20</v>
      </c>
      <c r="H652" s="1">
        <v>60833.77</v>
      </c>
      <c r="I652" s="1">
        <v>1</v>
      </c>
      <c r="J652" s="1">
        <v>60833.77</v>
      </c>
      <c r="K652" s="1">
        <v>60833.77</v>
      </c>
      <c r="L652" s="1">
        <v>76590.649999999994</v>
      </c>
      <c r="M652" s="1">
        <v>0.04</v>
      </c>
      <c r="N652" s="2">
        <f t="shared" si="10"/>
        <v>76590.61</v>
      </c>
      <c r="O652" s="3">
        <v>76570.649999999994</v>
      </c>
    </row>
    <row r="653" spans="1:15" x14ac:dyDescent="0.3">
      <c r="A653" s="1" t="s">
        <v>168</v>
      </c>
      <c r="B653" s="1" t="s">
        <v>91</v>
      </c>
      <c r="C653" s="1" t="s">
        <v>175</v>
      </c>
      <c r="D653" s="1" t="s">
        <v>17</v>
      </c>
      <c r="E653" s="1" t="s">
        <v>170</v>
      </c>
      <c r="F653" s="1" t="s">
        <v>19</v>
      </c>
      <c r="G653" s="1" t="s">
        <v>20</v>
      </c>
      <c r="H653" s="1">
        <v>3.38</v>
      </c>
      <c r="I653" s="1">
        <v>4000</v>
      </c>
      <c r="J653" s="1">
        <v>13520</v>
      </c>
      <c r="K653" s="1">
        <v>18484.099999999999</v>
      </c>
      <c r="L653" s="1">
        <v>0</v>
      </c>
      <c r="M653" s="1">
        <v>0</v>
      </c>
      <c r="N653" s="2">
        <f t="shared" si="10"/>
        <v>0</v>
      </c>
      <c r="O653" s="3">
        <v>0</v>
      </c>
    </row>
    <row r="654" spans="1:15" x14ac:dyDescent="0.3">
      <c r="A654" s="1" t="s">
        <v>168</v>
      </c>
      <c r="B654" s="1" t="s">
        <v>29</v>
      </c>
      <c r="C654" s="1" t="s">
        <v>175</v>
      </c>
      <c r="D654" s="1" t="s">
        <v>17</v>
      </c>
      <c r="E654" s="1" t="s">
        <v>170</v>
      </c>
      <c r="F654" s="1" t="s">
        <v>19</v>
      </c>
      <c r="G654" s="1" t="s">
        <v>20</v>
      </c>
      <c r="H654" s="1">
        <v>250.21</v>
      </c>
      <c r="I654" s="1">
        <v>5000</v>
      </c>
      <c r="J654" s="1">
        <v>1251050</v>
      </c>
      <c r="K654" s="1">
        <v>1396046.7</v>
      </c>
      <c r="L654" s="1">
        <v>69.58</v>
      </c>
      <c r="M654" s="1">
        <v>0</v>
      </c>
      <c r="N654" s="2">
        <f t="shared" si="10"/>
        <v>69.58</v>
      </c>
      <c r="O654" s="3">
        <v>407664.23</v>
      </c>
    </row>
    <row r="655" spans="1:15" x14ac:dyDescent="0.3">
      <c r="A655" s="1" t="s">
        <v>168</v>
      </c>
      <c r="B655" s="1" t="s">
        <v>32</v>
      </c>
      <c r="C655" s="1" t="s">
        <v>175</v>
      </c>
      <c r="D655" s="1" t="s">
        <v>17</v>
      </c>
      <c r="E655" s="1" t="s">
        <v>170</v>
      </c>
      <c r="F655" s="1" t="s">
        <v>19</v>
      </c>
      <c r="G655" s="1" t="s">
        <v>20</v>
      </c>
      <c r="H655" s="1">
        <v>4123.37</v>
      </c>
      <c r="I655" s="1">
        <v>5000</v>
      </c>
      <c r="J655" s="1">
        <v>20616850</v>
      </c>
      <c r="K655" s="1">
        <v>22950347.550000001</v>
      </c>
      <c r="L655" s="1">
        <v>1130.8800000000001</v>
      </c>
      <c r="M655" s="1">
        <v>8.92</v>
      </c>
      <c r="N655" s="2">
        <f t="shared" si="10"/>
        <v>1121.96</v>
      </c>
      <c r="O655" s="3">
        <v>6192421.3799999999</v>
      </c>
    </row>
    <row r="656" spans="1:15" x14ac:dyDescent="0.3">
      <c r="A656" s="1" t="s">
        <v>168</v>
      </c>
      <c r="B656" s="1" t="s">
        <v>33</v>
      </c>
      <c r="C656" s="1" t="s">
        <v>175</v>
      </c>
      <c r="D656" s="1" t="s">
        <v>17</v>
      </c>
      <c r="E656" s="1" t="s">
        <v>170</v>
      </c>
      <c r="F656" s="1" t="s">
        <v>19</v>
      </c>
      <c r="G656" s="1" t="s">
        <v>20</v>
      </c>
      <c r="H656" s="1">
        <v>404.83</v>
      </c>
      <c r="I656" s="1">
        <v>4500</v>
      </c>
      <c r="J656" s="1">
        <v>1821735</v>
      </c>
      <c r="K656" s="1">
        <v>2103128.2799999998</v>
      </c>
      <c r="L656" s="1">
        <v>113.28</v>
      </c>
      <c r="M656" s="1">
        <v>0</v>
      </c>
      <c r="N656" s="2">
        <f t="shared" si="10"/>
        <v>113.28</v>
      </c>
      <c r="O656" s="3">
        <v>589371</v>
      </c>
    </row>
    <row r="657" spans="1:15" x14ac:dyDescent="0.3">
      <c r="A657" s="1" t="s">
        <v>168</v>
      </c>
      <c r="B657" s="1" t="s">
        <v>34</v>
      </c>
      <c r="C657" s="1" t="s">
        <v>175</v>
      </c>
      <c r="D657" s="1" t="s">
        <v>17</v>
      </c>
      <c r="E657" s="1" t="s">
        <v>170</v>
      </c>
      <c r="F657" s="1" t="s">
        <v>19</v>
      </c>
      <c r="G657" s="1" t="s">
        <v>20</v>
      </c>
      <c r="H657" s="1">
        <v>22.75</v>
      </c>
      <c r="I657" s="1">
        <v>65000</v>
      </c>
      <c r="J657" s="1">
        <v>1478750</v>
      </c>
      <c r="K657" s="1">
        <v>1684719.4</v>
      </c>
      <c r="L657" s="1">
        <v>4.9400000000000004</v>
      </c>
      <c r="M657" s="1">
        <v>0</v>
      </c>
      <c r="N657" s="2">
        <f t="shared" si="10"/>
        <v>4.9400000000000004</v>
      </c>
      <c r="O657" s="3">
        <v>376700</v>
      </c>
    </row>
    <row r="658" spans="1:15" x14ac:dyDescent="0.3">
      <c r="A658" s="1" t="s">
        <v>168</v>
      </c>
      <c r="B658" s="1" t="s">
        <v>35</v>
      </c>
      <c r="C658" s="1" t="s">
        <v>175</v>
      </c>
      <c r="D658" s="1" t="s">
        <v>17</v>
      </c>
      <c r="E658" s="1" t="s">
        <v>170</v>
      </c>
      <c r="F658" s="1" t="s">
        <v>19</v>
      </c>
      <c r="G658" s="1" t="s">
        <v>20</v>
      </c>
      <c r="H658" s="1">
        <v>60833.77</v>
      </c>
      <c r="I658" s="1">
        <v>1</v>
      </c>
      <c r="J658" s="1">
        <v>60833.77</v>
      </c>
      <c r="K658" s="1">
        <v>60833.77</v>
      </c>
      <c r="L658" s="1">
        <v>5893.5</v>
      </c>
      <c r="M658" s="1">
        <v>0.09</v>
      </c>
      <c r="N658" s="2">
        <f t="shared" si="10"/>
        <v>5893.41</v>
      </c>
      <c r="O658" s="3">
        <v>5711.5</v>
      </c>
    </row>
    <row r="659" spans="1:15" x14ac:dyDescent="0.3">
      <c r="A659" s="1" t="s">
        <v>168</v>
      </c>
      <c r="B659" s="1" t="s">
        <v>91</v>
      </c>
      <c r="C659" s="1" t="s">
        <v>176</v>
      </c>
      <c r="D659" s="1" t="s">
        <v>17</v>
      </c>
      <c r="E659" s="1" t="s">
        <v>170</v>
      </c>
      <c r="F659" s="1" t="s">
        <v>19</v>
      </c>
      <c r="G659" s="1" t="s">
        <v>20</v>
      </c>
      <c r="H659" s="1">
        <v>3.38</v>
      </c>
      <c r="I659" s="1">
        <v>4000</v>
      </c>
      <c r="J659" s="1">
        <v>13520</v>
      </c>
      <c r="K659" s="1">
        <v>18484.099999999999</v>
      </c>
      <c r="L659" s="1">
        <v>0</v>
      </c>
      <c r="M659" s="1">
        <v>0</v>
      </c>
      <c r="N659" s="2">
        <f t="shared" si="10"/>
        <v>0</v>
      </c>
      <c r="O659" s="3">
        <v>0</v>
      </c>
    </row>
    <row r="660" spans="1:15" x14ac:dyDescent="0.3">
      <c r="A660" s="1" t="s">
        <v>168</v>
      </c>
      <c r="B660" s="1" t="s">
        <v>29</v>
      </c>
      <c r="C660" s="1" t="s">
        <v>176</v>
      </c>
      <c r="D660" s="1" t="s">
        <v>17</v>
      </c>
      <c r="E660" s="1" t="s">
        <v>170</v>
      </c>
      <c r="F660" s="1" t="s">
        <v>19</v>
      </c>
      <c r="G660" s="1" t="s">
        <v>20</v>
      </c>
      <c r="H660" s="1">
        <v>250.21</v>
      </c>
      <c r="I660" s="1">
        <v>5000</v>
      </c>
      <c r="J660" s="1">
        <v>1251050</v>
      </c>
      <c r="K660" s="1">
        <v>1396046.7</v>
      </c>
      <c r="L660" s="1">
        <v>140.31</v>
      </c>
      <c r="M660" s="1">
        <v>11.36</v>
      </c>
      <c r="N660" s="2">
        <f t="shared" si="10"/>
        <v>128.94999999999999</v>
      </c>
      <c r="O660" s="3">
        <v>724353</v>
      </c>
    </row>
    <row r="661" spans="1:15" x14ac:dyDescent="0.3">
      <c r="A661" s="1" t="s">
        <v>168</v>
      </c>
      <c r="B661" s="1" t="s">
        <v>32</v>
      </c>
      <c r="C661" s="1" t="s">
        <v>176</v>
      </c>
      <c r="D661" s="1" t="s">
        <v>17</v>
      </c>
      <c r="E661" s="1" t="s">
        <v>170</v>
      </c>
      <c r="F661" s="1" t="s">
        <v>19</v>
      </c>
      <c r="G661" s="1" t="s">
        <v>20</v>
      </c>
      <c r="H661" s="1">
        <v>4123.37</v>
      </c>
      <c r="I661" s="1">
        <v>5000</v>
      </c>
      <c r="J661" s="1">
        <v>20616850</v>
      </c>
      <c r="K661" s="1">
        <v>22950347.550000001</v>
      </c>
      <c r="L661" s="1">
        <v>3379.82</v>
      </c>
      <c r="M661" s="1">
        <v>72.91</v>
      </c>
      <c r="N661" s="2">
        <f t="shared" si="10"/>
        <v>3306.9100000000003</v>
      </c>
      <c r="O661" s="3">
        <v>18493942.34</v>
      </c>
    </row>
    <row r="662" spans="1:15" x14ac:dyDescent="0.3">
      <c r="A662" s="1" t="s">
        <v>168</v>
      </c>
      <c r="B662" s="1" t="s">
        <v>33</v>
      </c>
      <c r="C662" s="1" t="s">
        <v>176</v>
      </c>
      <c r="D662" s="1" t="s">
        <v>17</v>
      </c>
      <c r="E662" s="1" t="s">
        <v>170</v>
      </c>
      <c r="F662" s="1" t="s">
        <v>19</v>
      </c>
      <c r="G662" s="1" t="s">
        <v>20</v>
      </c>
      <c r="H662" s="1">
        <v>404.83</v>
      </c>
      <c r="I662" s="1">
        <v>4500</v>
      </c>
      <c r="J662" s="1">
        <v>1821735</v>
      </c>
      <c r="K662" s="1">
        <v>2103128.2799999998</v>
      </c>
      <c r="L662" s="1">
        <v>327.55</v>
      </c>
      <c r="M662" s="1">
        <v>0</v>
      </c>
      <c r="N662" s="2">
        <f t="shared" si="10"/>
        <v>327.55</v>
      </c>
      <c r="O662" s="3">
        <v>1715088</v>
      </c>
    </row>
    <row r="663" spans="1:15" x14ac:dyDescent="0.3">
      <c r="A663" s="1" t="s">
        <v>168</v>
      </c>
      <c r="B663" s="1" t="s">
        <v>34</v>
      </c>
      <c r="C663" s="1" t="s">
        <v>176</v>
      </c>
      <c r="D663" s="1" t="s">
        <v>17</v>
      </c>
      <c r="E663" s="1" t="s">
        <v>170</v>
      </c>
      <c r="F663" s="1" t="s">
        <v>19</v>
      </c>
      <c r="G663" s="1" t="s">
        <v>20</v>
      </c>
      <c r="H663" s="1">
        <v>22.75</v>
      </c>
      <c r="I663" s="1">
        <v>65000</v>
      </c>
      <c r="J663" s="1">
        <v>1478750</v>
      </c>
      <c r="K663" s="1">
        <v>1684719.4</v>
      </c>
      <c r="L663" s="1">
        <v>12.6</v>
      </c>
      <c r="M663" s="1">
        <v>0.5</v>
      </c>
      <c r="N663" s="2">
        <f t="shared" si="10"/>
        <v>12.1</v>
      </c>
      <c r="O663" s="3">
        <v>882100</v>
      </c>
    </row>
    <row r="664" spans="1:15" x14ac:dyDescent="0.3">
      <c r="A664" s="1" t="s">
        <v>168</v>
      </c>
      <c r="B664" s="1" t="s">
        <v>35</v>
      </c>
      <c r="C664" s="1" t="s">
        <v>176</v>
      </c>
      <c r="D664" s="1" t="s">
        <v>17</v>
      </c>
      <c r="E664" s="1" t="s">
        <v>170</v>
      </c>
      <c r="F664" s="1" t="s">
        <v>19</v>
      </c>
      <c r="G664" s="1" t="s">
        <v>20</v>
      </c>
      <c r="H664" s="1">
        <v>60833.77</v>
      </c>
      <c r="I664" s="1">
        <v>1</v>
      </c>
      <c r="J664" s="1">
        <v>60833.77</v>
      </c>
      <c r="K664" s="1">
        <v>60833.77</v>
      </c>
      <c r="L664" s="1">
        <v>67929.399999999994</v>
      </c>
      <c r="M664" s="1">
        <v>1.08</v>
      </c>
      <c r="N664" s="2">
        <f t="shared" si="10"/>
        <v>67928.319999999992</v>
      </c>
      <c r="O664" s="3">
        <v>67627</v>
      </c>
    </row>
    <row r="665" spans="1:15" x14ac:dyDescent="0.3">
      <c r="A665" s="1" t="s">
        <v>168</v>
      </c>
      <c r="B665" s="1" t="s">
        <v>91</v>
      </c>
      <c r="C665" s="1" t="s">
        <v>177</v>
      </c>
      <c r="D665" s="1" t="s">
        <v>17</v>
      </c>
      <c r="E665" s="1" t="s">
        <v>170</v>
      </c>
      <c r="F665" s="1" t="s">
        <v>19</v>
      </c>
      <c r="G665" s="1" t="s">
        <v>20</v>
      </c>
      <c r="H665" s="1">
        <v>3.38</v>
      </c>
      <c r="I665" s="1">
        <v>4000</v>
      </c>
      <c r="J665" s="1">
        <v>13520</v>
      </c>
      <c r="K665" s="1">
        <v>18484.099999999999</v>
      </c>
      <c r="L665" s="1">
        <v>4.84</v>
      </c>
      <c r="M665" s="1">
        <v>0</v>
      </c>
      <c r="N665" s="2">
        <f t="shared" si="10"/>
        <v>4.84</v>
      </c>
      <c r="O665" s="3">
        <v>26208</v>
      </c>
    </row>
    <row r="666" spans="1:15" x14ac:dyDescent="0.3">
      <c r="A666" s="1" t="s">
        <v>168</v>
      </c>
      <c r="B666" s="1" t="s">
        <v>29</v>
      </c>
      <c r="C666" s="1" t="s">
        <v>177</v>
      </c>
      <c r="D666" s="1" t="s">
        <v>17</v>
      </c>
      <c r="E666" s="1" t="s">
        <v>170</v>
      </c>
      <c r="F666" s="1" t="s">
        <v>19</v>
      </c>
      <c r="G666" s="1" t="s">
        <v>20</v>
      </c>
      <c r="H666" s="1">
        <v>250.21</v>
      </c>
      <c r="I666" s="1">
        <v>5000</v>
      </c>
      <c r="J666" s="1">
        <v>1251050</v>
      </c>
      <c r="K666" s="1">
        <v>1396046.7</v>
      </c>
      <c r="L666" s="1">
        <v>150.9</v>
      </c>
      <c r="M666" s="1">
        <v>2.48</v>
      </c>
      <c r="N666" s="2">
        <f t="shared" si="10"/>
        <v>148.42000000000002</v>
      </c>
      <c r="O666" s="3">
        <v>789810</v>
      </c>
    </row>
    <row r="667" spans="1:15" x14ac:dyDescent="0.3">
      <c r="A667" s="1" t="s">
        <v>168</v>
      </c>
      <c r="B667" s="1" t="s">
        <v>32</v>
      </c>
      <c r="C667" s="1" t="s">
        <v>177</v>
      </c>
      <c r="D667" s="1" t="s">
        <v>17</v>
      </c>
      <c r="E667" s="1" t="s">
        <v>170</v>
      </c>
      <c r="F667" s="1" t="s">
        <v>19</v>
      </c>
      <c r="G667" s="1" t="s">
        <v>20</v>
      </c>
      <c r="H667" s="1">
        <v>4123.37</v>
      </c>
      <c r="I667" s="1">
        <v>5000</v>
      </c>
      <c r="J667" s="1">
        <v>20616850</v>
      </c>
      <c r="K667" s="1">
        <v>22950347.550000001</v>
      </c>
      <c r="L667" s="1">
        <v>3089.56</v>
      </c>
      <c r="M667" s="1">
        <v>34.340000000000003</v>
      </c>
      <c r="N667" s="2">
        <f t="shared" si="10"/>
        <v>3055.22</v>
      </c>
      <c r="O667" s="3">
        <v>17047896.239999998</v>
      </c>
    </row>
    <row r="668" spans="1:15" x14ac:dyDescent="0.3">
      <c r="A668" s="1" t="s">
        <v>168</v>
      </c>
      <c r="B668" s="1" t="s">
        <v>33</v>
      </c>
      <c r="C668" s="1" t="s">
        <v>177</v>
      </c>
      <c r="D668" s="1" t="s">
        <v>17</v>
      </c>
      <c r="E668" s="1" t="s">
        <v>170</v>
      </c>
      <c r="F668" s="1" t="s">
        <v>19</v>
      </c>
      <c r="G668" s="1" t="s">
        <v>20</v>
      </c>
      <c r="H668" s="1">
        <v>404.83</v>
      </c>
      <c r="I668" s="1">
        <v>4500</v>
      </c>
      <c r="J668" s="1">
        <v>1821735</v>
      </c>
      <c r="K668" s="1">
        <v>2103128.2799999998</v>
      </c>
      <c r="L668" s="1">
        <v>222.27</v>
      </c>
      <c r="M668" s="1">
        <v>0</v>
      </c>
      <c r="N668" s="2">
        <f t="shared" si="10"/>
        <v>222.27</v>
      </c>
      <c r="O668" s="3">
        <v>1159963</v>
      </c>
    </row>
    <row r="669" spans="1:15" x14ac:dyDescent="0.3">
      <c r="A669" s="1" t="s">
        <v>168</v>
      </c>
      <c r="B669" s="1" t="s">
        <v>34</v>
      </c>
      <c r="C669" s="1" t="s">
        <v>177</v>
      </c>
      <c r="D669" s="1" t="s">
        <v>17</v>
      </c>
      <c r="E669" s="1" t="s">
        <v>170</v>
      </c>
      <c r="F669" s="1" t="s">
        <v>19</v>
      </c>
      <c r="G669" s="1" t="s">
        <v>20</v>
      </c>
      <c r="H669" s="1">
        <v>22.75</v>
      </c>
      <c r="I669" s="1">
        <v>65000</v>
      </c>
      <c r="J669" s="1">
        <v>1478750</v>
      </c>
      <c r="K669" s="1">
        <v>1684719.4</v>
      </c>
      <c r="L669" s="1">
        <v>12.91</v>
      </c>
      <c r="M669" s="1">
        <v>0.24</v>
      </c>
      <c r="N669" s="2">
        <f t="shared" si="10"/>
        <v>12.67</v>
      </c>
      <c r="O669" s="3">
        <v>921830</v>
      </c>
    </row>
    <row r="670" spans="1:15" x14ac:dyDescent="0.3">
      <c r="A670" s="1" t="s">
        <v>168</v>
      </c>
      <c r="B670" s="1" t="s">
        <v>35</v>
      </c>
      <c r="C670" s="1" t="s">
        <v>177</v>
      </c>
      <c r="D670" s="1" t="s">
        <v>17</v>
      </c>
      <c r="E670" s="1" t="s">
        <v>170</v>
      </c>
      <c r="F670" s="1" t="s">
        <v>19</v>
      </c>
      <c r="G670" s="1" t="s">
        <v>20</v>
      </c>
      <c r="H670" s="1">
        <v>60833.77</v>
      </c>
      <c r="I670" s="1">
        <v>1</v>
      </c>
      <c r="J670" s="1">
        <v>60833.77</v>
      </c>
      <c r="K670" s="1">
        <v>60833.77</v>
      </c>
      <c r="L670" s="1">
        <v>22967.01</v>
      </c>
      <c r="M670" s="1">
        <v>2.36</v>
      </c>
      <c r="N670" s="2">
        <f t="shared" si="10"/>
        <v>22964.649999999998</v>
      </c>
      <c r="O670" s="3">
        <v>20805.009999999998</v>
      </c>
    </row>
    <row r="671" spans="1:15" x14ac:dyDescent="0.3">
      <c r="A671" s="1" t="s">
        <v>168</v>
      </c>
      <c r="B671" s="1" t="s">
        <v>91</v>
      </c>
      <c r="C671" s="1" t="s">
        <v>178</v>
      </c>
      <c r="D671" s="1" t="s">
        <v>60</v>
      </c>
      <c r="E671" s="1" t="s">
        <v>170</v>
      </c>
      <c r="F671" s="1" t="s">
        <v>19</v>
      </c>
      <c r="G671" s="1" t="s">
        <v>20</v>
      </c>
      <c r="H671" s="1">
        <v>2.15</v>
      </c>
      <c r="I671" s="1">
        <v>4000</v>
      </c>
      <c r="J671" s="1">
        <v>8600</v>
      </c>
      <c r="K671" s="1">
        <v>11757.64</v>
      </c>
      <c r="L671" s="1">
        <v>0</v>
      </c>
      <c r="M671" s="1">
        <v>0</v>
      </c>
      <c r="N671" s="2">
        <f t="shared" si="10"/>
        <v>0</v>
      </c>
      <c r="O671" s="3">
        <v>0</v>
      </c>
    </row>
    <row r="672" spans="1:15" x14ac:dyDescent="0.3">
      <c r="A672" s="1" t="s">
        <v>168</v>
      </c>
      <c r="B672" s="1" t="s">
        <v>29</v>
      </c>
      <c r="C672" s="1" t="s">
        <v>178</v>
      </c>
      <c r="D672" s="1" t="s">
        <v>60</v>
      </c>
      <c r="E672" s="1" t="s">
        <v>170</v>
      </c>
      <c r="F672" s="1" t="s">
        <v>19</v>
      </c>
      <c r="G672" s="1" t="s">
        <v>20</v>
      </c>
      <c r="H672" s="1">
        <v>159.19999999999999</v>
      </c>
      <c r="I672" s="1">
        <v>5000</v>
      </c>
      <c r="J672" s="1">
        <v>796000</v>
      </c>
      <c r="K672" s="1">
        <v>888256.4</v>
      </c>
      <c r="L672" s="1">
        <v>77.150000000000006</v>
      </c>
      <c r="M672" s="1">
        <v>0</v>
      </c>
      <c r="N672" s="2">
        <f t="shared" si="10"/>
        <v>77.150000000000006</v>
      </c>
      <c r="O672" s="3">
        <v>432905.96</v>
      </c>
    </row>
    <row r="673" spans="1:15" x14ac:dyDescent="0.3">
      <c r="A673" s="1" t="s">
        <v>168</v>
      </c>
      <c r="B673" s="1" t="s">
        <v>32</v>
      </c>
      <c r="C673" s="1" t="s">
        <v>178</v>
      </c>
      <c r="D673" s="1" t="s">
        <v>60</v>
      </c>
      <c r="E673" s="1" t="s">
        <v>170</v>
      </c>
      <c r="F673" s="1" t="s">
        <v>19</v>
      </c>
      <c r="G673" s="1" t="s">
        <v>20</v>
      </c>
      <c r="H673" s="1">
        <v>2623.74</v>
      </c>
      <c r="I673" s="1">
        <v>5000</v>
      </c>
      <c r="J673" s="1">
        <v>13118700</v>
      </c>
      <c r="K673" s="1">
        <v>14603526.939999999</v>
      </c>
      <c r="L673" s="1">
        <v>2257.86</v>
      </c>
      <c r="M673" s="1">
        <v>6.97</v>
      </c>
      <c r="N673" s="2">
        <f t="shared" si="10"/>
        <v>2250.8900000000003</v>
      </c>
      <c r="O673" s="3">
        <v>12578503.26</v>
      </c>
    </row>
    <row r="674" spans="1:15" x14ac:dyDescent="0.3">
      <c r="A674" s="1" t="s">
        <v>168</v>
      </c>
      <c r="B674" s="1" t="s">
        <v>33</v>
      </c>
      <c r="C674" s="1" t="s">
        <v>178</v>
      </c>
      <c r="D674" s="1" t="s">
        <v>60</v>
      </c>
      <c r="E674" s="1" t="s">
        <v>170</v>
      </c>
      <c r="F674" s="1" t="s">
        <v>19</v>
      </c>
      <c r="G674" s="1" t="s">
        <v>20</v>
      </c>
      <c r="H674" s="1">
        <v>257.60000000000002</v>
      </c>
      <c r="I674" s="1">
        <v>4500</v>
      </c>
      <c r="J674" s="1">
        <v>1159200</v>
      </c>
      <c r="K674" s="1">
        <v>1338255.18</v>
      </c>
      <c r="L674" s="1">
        <v>199.79</v>
      </c>
      <c r="M674" s="1">
        <v>0</v>
      </c>
      <c r="N674" s="2">
        <f t="shared" si="10"/>
        <v>199.79</v>
      </c>
      <c r="O674" s="3">
        <v>1031621</v>
      </c>
    </row>
    <row r="675" spans="1:15" x14ac:dyDescent="0.3">
      <c r="A675" s="1" t="s">
        <v>168</v>
      </c>
      <c r="B675" s="1" t="s">
        <v>34</v>
      </c>
      <c r="C675" s="1" t="s">
        <v>178</v>
      </c>
      <c r="D675" s="1" t="s">
        <v>60</v>
      </c>
      <c r="E675" s="1" t="s">
        <v>170</v>
      </c>
      <c r="F675" s="1" t="s">
        <v>19</v>
      </c>
      <c r="G675" s="1" t="s">
        <v>20</v>
      </c>
      <c r="H675" s="1">
        <v>14.48</v>
      </c>
      <c r="I675" s="1">
        <v>65000</v>
      </c>
      <c r="J675" s="1">
        <v>941200</v>
      </c>
      <c r="K675" s="1">
        <v>1072296.1299999999</v>
      </c>
      <c r="L675" s="1">
        <v>7.78</v>
      </c>
      <c r="M675" s="1">
        <v>0</v>
      </c>
      <c r="N675" s="2">
        <f t="shared" si="10"/>
        <v>7.78</v>
      </c>
      <c r="O675" s="3">
        <v>578570</v>
      </c>
    </row>
    <row r="676" spans="1:15" x14ac:dyDescent="0.3">
      <c r="A676" s="1" t="s">
        <v>168</v>
      </c>
      <c r="B676" s="1" t="s">
        <v>35</v>
      </c>
      <c r="C676" s="1" t="s">
        <v>178</v>
      </c>
      <c r="D676" s="1" t="s">
        <v>60</v>
      </c>
      <c r="E676" s="1" t="s">
        <v>170</v>
      </c>
      <c r="F676" s="1" t="s">
        <v>19</v>
      </c>
      <c r="G676" s="1" t="s">
        <v>20</v>
      </c>
      <c r="H676" s="1">
        <v>38709.230000000003</v>
      </c>
      <c r="I676" s="1">
        <v>1</v>
      </c>
      <c r="J676" s="1">
        <v>38709.230000000003</v>
      </c>
      <c r="K676" s="1">
        <v>38709.230000000003</v>
      </c>
      <c r="L676" s="1">
        <v>11128.65</v>
      </c>
      <c r="M676" s="1">
        <v>0.05</v>
      </c>
      <c r="N676" s="2">
        <f t="shared" si="10"/>
        <v>11128.6</v>
      </c>
      <c r="O676" s="3">
        <v>11114.65</v>
      </c>
    </row>
    <row r="677" spans="1:15" x14ac:dyDescent="0.3">
      <c r="A677" s="1" t="s">
        <v>168</v>
      </c>
      <c r="B677" s="1" t="s">
        <v>91</v>
      </c>
      <c r="C677" s="1" t="s">
        <v>179</v>
      </c>
      <c r="D677" s="1" t="s">
        <v>17</v>
      </c>
      <c r="E677" s="1" t="s">
        <v>170</v>
      </c>
      <c r="F677" s="1" t="s">
        <v>19</v>
      </c>
      <c r="G677" s="1" t="s">
        <v>20</v>
      </c>
      <c r="H677" s="1">
        <v>3.38</v>
      </c>
      <c r="I677" s="1">
        <v>4000</v>
      </c>
      <c r="J677" s="1">
        <v>13520</v>
      </c>
      <c r="K677" s="1">
        <v>18484.099999999999</v>
      </c>
      <c r="L677" s="1">
        <v>0</v>
      </c>
      <c r="M677" s="1">
        <v>0</v>
      </c>
      <c r="N677" s="2">
        <f t="shared" si="10"/>
        <v>0</v>
      </c>
      <c r="O677" s="3">
        <v>0</v>
      </c>
    </row>
    <row r="678" spans="1:15" x14ac:dyDescent="0.3">
      <c r="A678" s="1" t="s">
        <v>168</v>
      </c>
      <c r="B678" s="1" t="s">
        <v>29</v>
      </c>
      <c r="C678" s="1" t="s">
        <v>179</v>
      </c>
      <c r="D678" s="1" t="s">
        <v>17</v>
      </c>
      <c r="E678" s="1" t="s">
        <v>170</v>
      </c>
      <c r="F678" s="1" t="s">
        <v>19</v>
      </c>
      <c r="G678" s="1" t="s">
        <v>20</v>
      </c>
      <c r="H678" s="1">
        <v>250.21</v>
      </c>
      <c r="I678" s="1">
        <v>5000</v>
      </c>
      <c r="J678" s="1">
        <v>1251050</v>
      </c>
      <c r="K678" s="1">
        <v>1396046.7</v>
      </c>
      <c r="L678" s="1">
        <v>205.16</v>
      </c>
      <c r="M678" s="1">
        <v>15.02</v>
      </c>
      <c r="N678" s="2">
        <f t="shared" si="10"/>
        <v>190.14</v>
      </c>
      <c r="O678" s="3">
        <v>1081331.51</v>
      </c>
    </row>
    <row r="679" spans="1:15" x14ac:dyDescent="0.3">
      <c r="A679" s="1" t="s">
        <v>168</v>
      </c>
      <c r="B679" s="1" t="s">
        <v>32</v>
      </c>
      <c r="C679" s="1" t="s">
        <v>179</v>
      </c>
      <c r="D679" s="1" t="s">
        <v>17</v>
      </c>
      <c r="E679" s="1" t="s">
        <v>170</v>
      </c>
      <c r="F679" s="1" t="s">
        <v>19</v>
      </c>
      <c r="G679" s="1" t="s">
        <v>20</v>
      </c>
      <c r="H679" s="1">
        <v>4123.37</v>
      </c>
      <c r="I679" s="1">
        <v>5000</v>
      </c>
      <c r="J679" s="1">
        <v>20616850</v>
      </c>
      <c r="K679" s="1">
        <v>22950347.550000001</v>
      </c>
      <c r="L679" s="1">
        <v>3034.85</v>
      </c>
      <c r="M679" s="1">
        <v>69.78</v>
      </c>
      <c r="N679" s="2">
        <f t="shared" si="10"/>
        <v>2965.0699999999997</v>
      </c>
      <c r="O679" s="3">
        <v>16457123.369999999</v>
      </c>
    </row>
    <row r="680" spans="1:15" x14ac:dyDescent="0.3">
      <c r="A680" s="1" t="s">
        <v>168</v>
      </c>
      <c r="B680" s="1" t="s">
        <v>33</v>
      </c>
      <c r="C680" s="1" t="s">
        <v>179</v>
      </c>
      <c r="D680" s="1" t="s">
        <v>17</v>
      </c>
      <c r="E680" s="1" t="s">
        <v>170</v>
      </c>
      <c r="F680" s="1" t="s">
        <v>19</v>
      </c>
      <c r="G680" s="1" t="s">
        <v>20</v>
      </c>
      <c r="H680" s="1">
        <v>404.83</v>
      </c>
      <c r="I680" s="1">
        <v>4500</v>
      </c>
      <c r="J680" s="1">
        <v>1821735</v>
      </c>
      <c r="K680" s="1">
        <v>2103128.2799999998</v>
      </c>
      <c r="L680" s="1">
        <v>343.26</v>
      </c>
      <c r="M680" s="1">
        <v>0</v>
      </c>
      <c r="N680" s="2">
        <f t="shared" si="10"/>
        <v>343.26</v>
      </c>
      <c r="O680" s="3">
        <v>1785757</v>
      </c>
    </row>
    <row r="681" spans="1:15" x14ac:dyDescent="0.3">
      <c r="A681" s="1" t="s">
        <v>168</v>
      </c>
      <c r="B681" s="1" t="s">
        <v>34</v>
      </c>
      <c r="C681" s="1" t="s">
        <v>179</v>
      </c>
      <c r="D681" s="1" t="s">
        <v>17</v>
      </c>
      <c r="E681" s="1" t="s">
        <v>170</v>
      </c>
      <c r="F681" s="1" t="s">
        <v>19</v>
      </c>
      <c r="G681" s="1" t="s">
        <v>20</v>
      </c>
      <c r="H681" s="1">
        <v>22.75</v>
      </c>
      <c r="I681" s="1">
        <v>65000</v>
      </c>
      <c r="J681" s="1">
        <v>1478750</v>
      </c>
      <c r="K681" s="1">
        <v>1684719.4</v>
      </c>
      <c r="L681" s="1">
        <v>19.3</v>
      </c>
      <c r="M681" s="1">
        <v>1.92</v>
      </c>
      <c r="N681" s="2">
        <f t="shared" si="10"/>
        <v>17.380000000000003</v>
      </c>
      <c r="O681" s="3">
        <v>1267000</v>
      </c>
    </row>
    <row r="682" spans="1:15" x14ac:dyDescent="0.3">
      <c r="A682" s="1" t="s">
        <v>168</v>
      </c>
      <c r="B682" s="1" t="s">
        <v>35</v>
      </c>
      <c r="C682" s="1" t="s">
        <v>179</v>
      </c>
      <c r="D682" s="1" t="s">
        <v>17</v>
      </c>
      <c r="E682" s="1" t="s">
        <v>170</v>
      </c>
      <c r="F682" s="1" t="s">
        <v>19</v>
      </c>
      <c r="G682" s="1" t="s">
        <v>20</v>
      </c>
      <c r="H682" s="1">
        <v>60833.77</v>
      </c>
      <c r="I682" s="1">
        <v>1</v>
      </c>
      <c r="J682" s="1">
        <v>60833.77</v>
      </c>
      <c r="K682" s="1">
        <v>60833.77</v>
      </c>
      <c r="L682" s="1">
        <v>52571.34</v>
      </c>
      <c r="M682" s="1">
        <v>1.03</v>
      </c>
      <c r="N682" s="2">
        <f t="shared" si="10"/>
        <v>52570.31</v>
      </c>
      <c r="O682" s="3">
        <v>52242.14</v>
      </c>
    </row>
    <row r="683" spans="1:15" x14ac:dyDescent="0.3">
      <c r="A683" s="1" t="s">
        <v>168</v>
      </c>
      <c r="B683" s="1" t="s">
        <v>91</v>
      </c>
      <c r="C683" s="1" t="s">
        <v>180</v>
      </c>
      <c r="D683" s="1" t="s">
        <v>60</v>
      </c>
      <c r="E683" s="1" t="s">
        <v>170</v>
      </c>
      <c r="F683" s="1" t="s">
        <v>19</v>
      </c>
      <c r="G683" s="1" t="s">
        <v>20</v>
      </c>
      <c r="H683" s="1">
        <v>2.15</v>
      </c>
      <c r="I683" s="1">
        <v>4000</v>
      </c>
      <c r="J683" s="1">
        <v>8600</v>
      </c>
      <c r="K683" s="1">
        <v>11757.64</v>
      </c>
      <c r="L683" s="1">
        <v>0</v>
      </c>
      <c r="M683" s="1">
        <v>0</v>
      </c>
      <c r="N683" s="2">
        <f t="shared" si="10"/>
        <v>0</v>
      </c>
      <c r="O683" s="3">
        <v>0</v>
      </c>
    </row>
    <row r="684" spans="1:15" x14ac:dyDescent="0.3">
      <c r="A684" s="1" t="s">
        <v>168</v>
      </c>
      <c r="B684" s="1" t="s">
        <v>29</v>
      </c>
      <c r="C684" s="1" t="s">
        <v>180</v>
      </c>
      <c r="D684" s="1" t="s">
        <v>60</v>
      </c>
      <c r="E684" s="1" t="s">
        <v>170</v>
      </c>
      <c r="F684" s="1" t="s">
        <v>19</v>
      </c>
      <c r="G684" s="1" t="s">
        <v>20</v>
      </c>
      <c r="H684" s="1">
        <v>159.19999999999999</v>
      </c>
      <c r="I684" s="1">
        <v>5000</v>
      </c>
      <c r="J684" s="1">
        <v>796000</v>
      </c>
      <c r="K684" s="1">
        <v>888256.4</v>
      </c>
      <c r="L684" s="1">
        <v>27.9</v>
      </c>
      <c r="M684" s="1">
        <v>0</v>
      </c>
      <c r="N684" s="2">
        <f t="shared" si="10"/>
        <v>27.9</v>
      </c>
      <c r="O684" s="3">
        <v>165916.5</v>
      </c>
    </row>
    <row r="685" spans="1:15" x14ac:dyDescent="0.3">
      <c r="A685" s="1" t="s">
        <v>168</v>
      </c>
      <c r="B685" s="1" t="s">
        <v>32</v>
      </c>
      <c r="C685" s="1" t="s">
        <v>180</v>
      </c>
      <c r="D685" s="1" t="s">
        <v>60</v>
      </c>
      <c r="E685" s="1" t="s">
        <v>170</v>
      </c>
      <c r="F685" s="1" t="s">
        <v>19</v>
      </c>
      <c r="G685" s="1" t="s">
        <v>20</v>
      </c>
      <c r="H685" s="1">
        <v>2623.74</v>
      </c>
      <c r="I685" s="1">
        <v>5000</v>
      </c>
      <c r="J685" s="1">
        <v>13118700</v>
      </c>
      <c r="K685" s="1">
        <v>14603526.939999999</v>
      </c>
      <c r="L685" s="1">
        <v>1061.81</v>
      </c>
      <c r="M685" s="1">
        <v>29.62</v>
      </c>
      <c r="N685" s="2">
        <f t="shared" si="10"/>
        <v>1032.19</v>
      </c>
      <c r="O685" s="3">
        <v>5788844.9800000004</v>
      </c>
    </row>
    <row r="686" spans="1:15" x14ac:dyDescent="0.3">
      <c r="A686" s="1" t="s">
        <v>168</v>
      </c>
      <c r="B686" s="1" t="s">
        <v>33</v>
      </c>
      <c r="C686" s="1" t="s">
        <v>180</v>
      </c>
      <c r="D686" s="1" t="s">
        <v>60</v>
      </c>
      <c r="E686" s="1" t="s">
        <v>170</v>
      </c>
      <c r="F686" s="1" t="s">
        <v>19</v>
      </c>
      <c r="G686" s="1" t="s">
        <v>20</v>
      </c>
      <c r="H686" s="1">
        <v>257.60000000000002</v>
      </c>
      <c r="I686" s="1">
        <v>4500</v>
      </c>
      <c r="J686" s="1">
        <v>1159200</v>
      </c>
      <c r="K686" s="1">
        <v>1338255.18</v>
      </c>
      <c r="L686" s="1">
        <v>223.5</v>
      </c>
      <c r="M686" s="1">
        <v>0</v>
      </c>
      <c r="N686" s="2">
        <f t="shared" si="10"/>
        <v>223.5</v>
      </c>
      <c r="O686" s="3">
        <v>1157315</v>
      </c>
    </row>
    <row r="687" spans="1:15" x14ac:dyDescent="0.3">
      <c r="A687" s="1" t="s">
        <v>168</v>
      </c>
      <c r="B687" s="1" t="s">
        <v>34</v>
      </c>
      <c r="C687" s="1" t="s">
        <v>180</v>
      </c>
      <c r="D687" s="1" t="s">
        <v>60</v>
      </c>
      <c r="E687" s="1" t="s">
        <v>170</v>
      </c>
      <c r="F687" s="1" t="s">
        <v>19</v>
      </c>
      <c r="G687" s="1" t="s">
        <v>20</v>
      </c>
      <c r="H687" s="1">
        <v>14.48</v>
      </c>
      <c r="I687" s="1">
        <v>65000</v>
      </c>
      <c r="J687" s="1">
        <v>941200</v>
      </c>
      <c r="K687" s="1">
        <v>1072296.1299999999</v>
      </c>
      <c r="L687" s="1">
        <v>3.5</v>
      </c>
      <c r="M687" s="1">
        <v>0</v>
      </c>
      <c r="N687" s="2">
        <f t="shared" si="10"/>
        <v>3.5</v>
      </c>
      <c r="O687" s="3">
        <v>255630</v>
      </c>
    </row>
    <row r="688" spans="1:15" x14ac:dyDescent="0.3">
      <c r="A688" s="1" t="s">
        <v>168</v>
      </c>
      <c r="B688" s="1" t="s">
        <v>35</v>
      </c>
      <c r="C688" s="1" t="s">
        <v>180</v>
      </c>
      <c r="D688" s="1" t="s">
        <v>60</v>
      </c>
      <c r="E688" s="1" t="s">
        <v>170</v>
      </c>
      <c r="F688" s="1" t="s">
        <v>19</v>
      </c>
      <c r="G688" s="1" t="s">
        <v>20</v>
      </c>
      <c r="H688" s="1">
        <v>38709.230000000003</v>
      </c>
      <c r="I688" s="1">
        <v>1</v>
      </c>
      <c r="J688" s="1">
        <v>38709.230000000003</v>
      </c>
      <c r="K688" s="1">
        <v>38709.230000000003</v>
      </c>
      <c r="L688" s="1">
        <v>42687.9</v>
      </c>
      <c r="M688" s="1">
        <v>0.55000000000000004</v>
      </c>
      <c r="N688" s="2">
        <f t="shared" si="10"/>
        <v>42687.35</v>
      </c>
      <c r="O688" s="3">
        <v>42531.1</v>
      </c>
    </row>
    <row r="689" spans="1:15" x14ac:dyDescent="0.3">
      <c r="A689" s="1" t="s">
        <v>168</v>
      </c>
      <c r="B689" s="1" t="s">
        <v>91</v>
      </c>
      <c r="C689" s="1" t="s">
        <v>181</v>
      </c>
      <c r="D689" s="1" t="s">
        <v>17</v>
      </c>
      <c r="E689" s="1" t="s">
        <v>170</v>
      </c>
      <c r="F689" s="1" t="s">
        <v>19</v>
      </c>
      <c r="G689" s="1" t="s">
        <v>20</v>
      </c>
      <c r="H689" s="1">
        <v>3.38</v>
      </c>
      <c r="I689" s="1">
        <v>4000</v>
      </c>
      <c r="J689" s="1">
        <v>13520</v>
      </c>
      <c r="K689" s="1">
        <v>18484.099999999999</v>
      </c>
      <c r="L689" s="1">
        <v>0</v>
      </c>
      <c r="M689" s="1">
        <v>0</v>
      </c>
      <c r="N689" s="2">
        <f t="shared" si="10"/>
        <v>0</v>
      </c>
      <c r="O689" s="3">
        <v>0</v>
      </c>
    </row>
    <row r="690" spans="1:15" x14ac:dyDescent="0.3">
      <c r="A690" s="1" t="s">
        <v>168</v>
      </c>
      <c r="B690" s="1" t="s">
        <v>29</v>
      </c>
      <c r="C690" s="1" t="s">
        <v>181</v>
      </c>
      <c r="D690" s="1" t="s">
        <v>17</v>
      </c>
      <c r="E690" s="1" t="s">
        <v>170</v>
      </c>
      <c r="F690" s="1" t="s">
        <v>19</v>
      </c>
      <c r="G690" s="1" t="s">
        <v>20</v>
      </c>
      <c r="H690" s="1">
        <v>250.21</v>
      </c>
      <c r="I690" s="1">
        <v>5000</v>
      </c>
      <c r="J690" s="1">
        <v>1251050</v>
      </c>
      <c r="K690" s="1">
        <v>1396046.7</v>
      </c>
      <c r="L690" s="1">
        <v>97.2</v>
      </c>
      <c r="M690" s="1">
        <v>0</v>
      </c>
      <c r="N690" s="2">
        <f t="shared" si="10"/>
        <v>97.2</v>
      </c>
      <c r="O690" s="3">
        <v>557817</v>
      </c>
    </row>
    <row r="691" spans="1:15" x14ac:dyDescent="0.3">
      <c r="A691" s="1" t="s">
        <v>168</v>
      </c>
      <c r="B691" s="1" t="s">
        <v>32</v>
      </c>
      <c r="C691" s="1" t="s">
        <v>181</v>
      </c>
      <c r="D691" s="1" t="s">
        <v>17</v>
      </c>
      <c r="E691" s="1" t="s">
        <v>170</v>
      </c>
      <c r="F691" s="1" t="s">
        <v>19</v>
      </c>
      <c r="G691" s="1" t="s">
        <v>20</v>
      </c>
      <c r="H691" s="1">
        <v>4123.37</v>
      </c>
      <c r="I691" s="1">
        <v>5000</v>
      </c>
      <c r="J691" s="1">
        <v>20616850</v>
      </c>
      <c r="K691" s="1">
        <v>22950347.550000001</v>
      </c>
      <c r="L691" s="1">
        <v>3375.71</v>
      </c>
      <c r="M691" s="1">
        <v>62.78</v>
      </c>
      <c r="N691" s="2">
        <f t="shared" si="10"/>
        <v>3312.93</v>
      </c>
      <c r="O691" s="3">
        <v>18409023.780000001</v>
      </c>
    </row>
    <row r="692" spans="1:15" x14ac:dyDescent="0.3">
      <c r="A692" s="1" t="s">
        <v>168</v>
      </c>
      <c r="B692" s="1" t="s">
        <v>33</v>
      </c>
      <c r="C692" s="1" t="s">
        <v>181</v>
      </c>
      <c r="D692" s="1" t="s">
        <v>17</v>
      </c>
      <c r="E692" s="1" t="s">
        <v>170</v>
      </c>
      <c r="F692" s="1" t="s">
        <v>19</v>
      </c>
      <c r="G692" s="1" t="s">
        <v>20</v>
      </c>
      <c r="H692" s="1">
        <v>404.83</v>
      </c>
      <c r="I692" s="1">
        <v>4500</v>
      </c>
      <c r="J692" s="1">
        <v>1821735</v>
      </c>
      <c r="K692" s="1">
        <v>2103128.2799999998</v>
      </c>
      <c r="L692" s="1">
        <v>433.33</v>
      </c>
      <c r="M692" s="1">
        <v>0</v>
      </c>
      <c r="N692" s="2">
        <f t="shared" si="10"/>
        <v>433.33</v>
      </c>
      <c r="O692" s="3">
        <v>2253320</v>
      </c>
    </row>
    <row r="693" spans="1:15" x14ac:dyDescent="0.3">
      <c r="A693" s="1" t="s">
        <v>168</v>
      </c>
      <c r="B693" s="1" t="s">
        <v>34</v>
      </c>
      <c r="C693" s="1" t="s">
        <v>181</v>
      </c>
      <c r="D693" s="1" t="s">
        <v>17</v>
      </c>
      <c r="E693" s="1" t="s">
        <v>170</v>
      </c>
      <c r="F693" s="1" t="s">
        <v>19</v>
      </c>
      <c r="G693" s="1" t="s">
        <v>20</v>
      </c>
      <c r="H693" s="1">
        <v>22.75</v>
      </c>
      <c r="I693" s="1">
        <v>65000</v>
      </c>
      <c r="J693" s="1">
        <v>1478750</v>
      </c>
      <c r="K693" s="1">
        <v>1684719.4</v>
      </c>
      <c r="L693" s="1">
        <v>9.0500000000000007</v>
      </c>
      <c r="M693" s="1">
        <v>0</v>
      </c>
      <c r="N693" s="2">
        <f t="shared" si="10"/>
        <v>9.0500000000000007</v>
      </c>
      <c r="O693" s="3">
        <v>652270</v>
      </c>
    </row>
    <row r="694" spans="1:15" x14ac:dyDescent="0.3">
      <c r="A694" s="1" t="s">
        <v>168</v>
      </c>
      <c r="B694" s="1" t="s">
        <v>35</v>
      </c>
      <c r="C694" s="1" t="s">
        <v>181</v>
      </c>
      <c r="D694" s="1" t="s">
        <v>17</v>
      </c>
      <c r="E694" s="1" t="s">
        <v>170</v>
      </c>
      <c r="F694" s="1" t="s">
        <v>19</v>
      </c>
      <c r="G694" s="1" t="s">
        <v>20</v>
      </c>
      <c r="H694" s="1">
        <v>60833.77</v>
      </c>
      <c r="I694" s="1">
        <v>1</v>
      </c>
      <c r="J694" s="1">
        <v>60833.77</v>
      </c>
      <c r="K694" s="1">
        <v>60833.77</v>
      </c>
      <c r="L694" s="1">
        <v>46952.5</v>
      </c>
      <c r="M694" s="1">
        <v>0.15</v>
      </c>
      <c r="N694" s="2">
        <f t="shared" si="10"/>
        <v>46952.35</v>
      </c>
      <c r="O694" s="3">
        <v>46698.5</v>
      </c>
    </row>
    <row r="695" spans="1:15" x14ac:dyDescent="0.3">
      <c r="A695" s="1" t="s">
        <v>168</v>
      </c>
      <c r="B695" s="1" t="s">
        <v>91</v>
      </c>
      <c r="C695" s="1" t="s">
        <v>182</v>
      </c>
      <c r="D695" s="1" t="s">
        <v>17</v>
      </c>
      <c r="E695" s="1" t="s">
        <v>170</v>
      </c>
      <c r="F695" s="1" t="s">
        <v>19</v>
      </c>
      <c r="G695" s="1" t="s">
        <v>20</v>
      </c>
      <c r="H695" s="1">
        <v>1.27</v>
      </c>
      <c r="I695" s="1">
        <v>4000</v>
      </c>
      <c r="J695" s="1">
        <v>5080</v>
      </c>
      <c r="K695" s="1">
        <v>6945.21</v>
      </c>
      <c r="L695" s="1">
        <v>0</v>
      </c>
      <c r="M695" s="1">
        <v>0</v>
      </c>
      <c r="N695" s="2">
        <f t="shared" si="10"/>
        <v>0</v>
      </c>
      <c r="O695" s="3">
        <v>0</v>
      </c>
    </row>
    <row r="696" spans="1:15" x14ac:dyDescent="0.3">
      <c r="A696" s="1" t="s">
        <v>168</v>
      </c>
      <c r="B696" s="1" t="s">
        <v>29</v>
      </c>
      <c r="C696" s="1" t="s">
        <v>182</v>
      </c>
      <c r="D696" s="1" t="s">
        <v>17</v>
      </c>
      <c r="E696" s="1" t="s">
        <v>170</v>
      </c>
      <c r="F696" s="1" t="s">
        <v>19</v>
      </c>
      <c r="G696" s="1" t="s">
        <v>20</v>
      </c>
      <c r="H696" s="1">
        <v>102.78</v>
      </c>
      <c r="I696" s="1">
        <v>5000</v>
      </c>
      <c r="J696" s="1">
        <v>513900</v>
      </c>
      <c r="K696" s="1">
        <v>573461.01</v>
      </c>
      <c r="L696" s="1">
        <v>1.91</v>
      </c>
      <c r="M696" s="1">
        <v>0</v>
      </c>
      <c r="N696" s="2">
        <f t="shared" si="10"/>
        <v>1.91</v>
      </c>
      <c r="O696" s="3">
        <v>11509</v>
      </c>
    </row>
    <row r="697" spans="1:15" x14ac:dyDescent="0.3">
      <c r="A697" s="1" t="s">
        <v>168</v>
      </c>
      <c r="B697" s="1" t="s">
        <v>32</v>
      </c>
      <c r="C697" s="1" t="s">
        <v>182</v>
      </c>
      <c r="D697" s="1" t="s">
        <v>17</v>
      </c>
      <c r="E697" s="1" t="s">
        <v>170</v>
      </c>
      <c r="F697" s="1" t="s">
        <v>19</v>
      </c>
      <c r="G697" s="1" t="s">
        <v>20</v>
      </c>
      <c r="H697" s="1">
        <v>1834.77</v>
      </c>
      <c r="I697" s="1">
        <v>5000</v>
      </c>
      <c r="J697" s="1">
        <v>9173850</v>
      </c>
      <c r="K697" s="1">
        <v>10212183.039999999</v>
      </c>
      <c r="L697" s="1">
        <v>64.13</v>
      </c>
      <c r="M697" s="1">
        <v>0</v>
      </c>
      <c r="N697" s="2">
        <f t="shared" si="10"/>
        <v>64.13</v>
      </c>
      <c r="O697" s="3">
        <v>358432.26</v>
      </c>
    </row>
    <row r="698" spans="1:15" x14ac:dyDescent="0.3">
      <c r="A698" s="1" t="s">
        <v>168</v>
      </c>
      <c r="B698" s="1" t="s">
        <v>33</v>
      </c>
      <c r="C698" s="1" t="s">
        <v>182</v>
      </c>
      <c r="D698" s="1" t="s">
        <v>17</v>
      </c>
      <c r="E698" s="1" t="s">
        <v>170</v>
      </c>
      <c r="F698" s="1" t="s">
        <v>19</v>
      </c>
      <c r="G698" s="1" t="s">
        <v>20</v>
      </c>
      <c r="H698" s="1">
        <v>178.38</v>
      </c>
      <c r="I698" s="1">
        <v>4500</v>
      </c>
      <c r="J698" s="1">
        <v>802710</v>
      </c>
      <c r="K698" s="1">
        <v>926700.15</v>
      </c>
      <c r="L698" s="1">
        <v>26.04</v>
      </c>
      <c r="M698" s="1">
        <v>0</v>
      </c>
      <c r="N698" s="2">
        <f t="shared" si="10"/>
        <v>26.04</v>
      </c>
      <c r="O698" s="3">
        <v>136272</v>
      </c>
    </row>
    <row r="699" spans="1:15" x14ac:dyDescent="0.3">
      <c r="A699" s="1" t="s">
        <v>168</v>
      </c>
      <c r="B699" s="1" t="s">
        <v>34</v>
      </c>
      <c r="C699" s="1" t="s">
        <v>182</v>
      </c>
      <c r="D699" s="1" t="s">
        <v>17</v>
      </c>
      <c r="E699" s="1" t="s">
        <v>170</v>
      </c>
      <c r="F699" s="1" t="s">
        <v>19</v>
      </c>
      <c r="G699" s="1" t="s">
        <v>20</v>
      </c>
      <c r="H699" s="1">
        <v>9.34</v>
      </c>
      <c r="I699" s="1">
        <v>65000</v>
      </c>
      <c r="J699" s="1">
        <v>607100</v>
      </c>
      <c r="K699" s="1">
        <v>691660.62</v>
      </c>
      <c r="L699" s="1">
        <v>0.27</v>
      </c>
      <c r="M699" s="1">
        <v>0</v>
      </c>
      <c r="N699" s="2">
        <f t="shared" si="10"/>
        <v>0.27</v>
      </c>
      <c r="O699" s="3">
        <v>19170</v>
      </c>
    </row>
    <row r="700" spans="1:15" x14ac:dyDescent="0.3">
      <c r="A700" s="1" t="s">
        <v>168</v>
      </c>
      <c r="B700" s="1" t="s">
        <v>35</v>
      </c>
      <c r="C700" s="1" t="s">
        <v>182</v>
      </c>
      <c r="D700" s="1" t="s">
        <v>17</v>
      </c>
      <c r="E700" s="1" t="s">
        <v>170</v>
      </c>
      <c r="F700" s="1" t="s">
        <v>19</v>
      </c>
      <c r="G700" s="1" t="s">
        <v>20</v>
      </c>
      <c r="H700" s="1">
        <v>21235.71</v>
      </c>
      <c r="I700" s="1">
        <v>1</v>
      </c>
      <c r="J700" s="1">
        <v>21235.71</v>
      </c>
      <c r="K700" s="1">
        <v>21235.71</v>
      </c>
      <c r="L700" s="1">
        <v>124.2</v>
      </c>
      <c r="M700" s="1">
        <v>0</v>
      </c>
      <c r="N700" s="2">
        <f t="shared" si="10"/>
        <v>124.2</v>
      </c>
      <c r="O700" s="3">
        <v>124.2</v>
      </c>
    </row>
    <row r="701" spans="1:15" x14ac:dyDescent="0.3">
      <c r="A701" s="1" t="s">
        <v>168</v>
      </c>
      <c r="B701" s="1" t="s">
        <v>91</v>
      </c>
      <c r="C701" s="1" t="s">
        <v>183</v>
      </c>
      <c r="D701" s="1" t="s">
        <v>60</v>
      </c>
      <c r="E701" s="1" t="s">
        <v>170</v>
      </c>
      <c r="F701" s="1" t="s">
        <v>19</v>
      </c>
      <c r="G701" s="1" t="s">
        <v>20</v>
      </c>
      <c r="H701" s="1">
        <v>2.15</v>
      </c>
      <c r="I701" s="1">
        <v>4000</v>
      </c>
      <c r="J701" s="1">
        <v>8600</v>
      </c>
      <c r="K701" s="1">
        <v>11757.64</v>
      </c>
      <c r="L701" s="1">
        <v>0</v>
      </c>
      <c r="M701" s="1">
        <v>0</v>
      </c>
      <c r="N701" s="2">
        <f t="shared" si="10"/>
        <v>0</v>
      </c>
      <c r="O701" s="3">
        <v>0</v>
      </c>
    </row>
    <row r="702" spans="1:15" x14ac:dyDescent="0.3">
      <c r="A702" s="1" t="s">
        <v>168</v>
      </c>
      <c r="B702" s="1" t="s">
        <v>29</v>
      </c>
      <c r="C702" s="1" t="s">
        <v>183</v>
      </c>
      <c r="D702" s="1" t="s">
        <v>60</v>
      </c>
      <c r="E702" s="1" t="s">
        <v>170</v>
      </c>
      <c r="F702" s="1" t="s">
        <v>19</v>
      </c>
      <c r="G702" s="1" t="s">
        <v>20</v>
      </c>
      <c r="H702" s="1">
        <v>159.19999999999999</v>
      </c>
      <c r="I702" s="1">
        <v>5000</v>
      </c>
      <c r="J702" s="1">
        <v>796000</v>
      </c>
      <c r="K702" s="1">
        <v>888256.4</v>
      </c>
      <c r="L702" s="1">
        <v>210.57</v>
      </c>
      <c r="M702" s="1">
        <v>0</v>
      </c>
      <c r="N702" s="2">
        <f t="shared" si="10"/>
        <v>210.57</v>
      </c>
      <c r="O702" s="3">
        <v>1197365.31</v>
      </c>
    </row>
    <row r="703" spans="1:15" x14ac:dyDescent="0.3">
      <c r="A703" s="1" t="s">
        <v>168</v>
      </c>
      <c r="B703" s="1" t="s">
        <v>32</v>
      </c>
      <c r="C703" s="1" t="s">
        <v>183</v>
      </c>
      <c r="D703" s="1" t="s">
        <v>60</v>
      </c>
      <c r="E703" s="1" t="s">
        <v>170</v>
      </c>
      <c r="F703" s="1" t="s">
        <v>19</v>
      </c>
      <c r="G703" s="1" t="s">
        <v>20</v>
      </c>
      <c r="H703" s="1">
        <v>2623.74</v>
      </c>
      <c r="I703" s="1">
        <v>5000</v>
      </c>
      <c r="J703" s="1">
        <v>13118700</v>
      </c>
      <c r="K703" s="1">
        <v>14603526.939999999</v>
      </c>
      <c r="L703" s="1">
        <v>2810.37</v>
      </c>
      <c r="M703" s="1">
        <v>42.96</v>
      </c>
      <c r="N703" s="2">
        <f t="shared" si="10"/>
        <v>2767.41</v>
      </c>
      <c r="O703" s="3">
        <v>15429269.050000001</v>
      </c>
    </row>
    <row r="704" spans="1:15" x14ac:dyDescent="0.3">
      <c r="A704" s="1" t="s">
        <v>168</v>
      </c>
      <c r="B704" s="1" t="s">
        <v>33</v>
      </c>
      <c r="C704" s="1" t="s">
        <v>183</v>
      </c>
      <c r="D704" s="1" t="s">
        <v>60</v>
      </c>
      <c r="E704" s="1" t="s">
        <v>170</v>
      </c>
      <c r="F704" s="1" t="s">
        <v>19</v>
      </c>
      <c r="G704" s="1" t="s">
        <v>20</v>
      </c>
      <c r="H704" s="1">
        <v>257.60000000000002</v>
      </c>
      <c r="I704" s="1">
        <v>4500</v>
      </c>
      <c r="J704" s="1">
        <v>1159200</v>
      </c>
      <c r="K704" s="1">
        <v>1338255.18</v>
      </c>
      <c r="L704" s="1">
        <v>505.75</v>
      </c>
      <c r="M704" s="1">
        <v>0</v>
      </c>
      <c r="N704" s="2">
        <f t="shared" si="10"/>
        <v>505.75</v>
      </c>
      <c r="O704" s="3">
        <v>2625909</v>
      </c>
    </row>
    <row r="705" spans="1:15" x14ac:dyDescent="0.3">
      <c r="A705" s="1" t="s">
        <v>168</v>
      </c>
      <c r="B705" s="1" t="s">
        <v>34</v>
      </c>
      <c r="C705" s="1" t="s">
        <v>183</v>
      </c>
      <c r="D705" s="1" t="s">
        <v>60</v>
      </c>
      <c r="E705" s="1" t="s">
        <v>170</v>
      </c>
      <c r="F705" s="1" t="s">
        <v>19</v>
      </c>
      <c r="G705" s="1" t="s">
        <v>20</v>
      </c>
      <c r="H705" s="1">
        <v>14.48</v>
      </c>
      <c r="I705" s="1">
        <v>65000</v>
      </c>
      <c r="J705" s="1">
        <v>941200</v>
      </c>
      <c r="K705" s="1">
        <v>1072296.1299999999</v>
      </c>
      <c r="L705" s="1">
        <v>19.940000000000001</v>
      </c>
      <c r="M705" s="1">
        <v>0</v>
      </c>
      <c r="N705" s="2">
        <f t="shared" si="10"/>
        <v>19.940000000000001</v>
      </c>
      <c r="O705" s="3">
        <v>1444480</v>
      </c>
    </row>
    <row r="706" spans="1:15" x14ac:dyDescent="0.3">
      <c r="A706" s="1" t="s">
        <v>168</v>
      </c>
      <c r="B706" s="1" t="s">
        <v>35</v>
      </c>
      <c r="C706" s="1" t="s">
        <v>183</v>
      </c>
      <c r="D706" s="1" t="s">
        <v>60</v>
      </c>
      <c r="E706" s="1" t="s">
        <v>170</v>
      </c>
      <c r="F706" s="1" t="s">
        <v>19</v>
      </c>
      <c r="G706" s="1" t="s">
        <v>20</v>
      </c>
      <c r="H706" s="1">
        <v>38709.230000000003</v>
      </c>
      <c r="I706" s="1">
        <v>1</v>
      </c>
      <c r="J706" s="1">
        <v>38709.230000000003</v>
      </c>
      <c r="K706" s="1">
        <v>38709.230000000003</v>
      </c>
      <c r="L706" s="1">
        <v>29986.65</v>
      </c>
      <c r="M706" s="1">
        <v>0.31</v>
      </c>
      <c r="N706" s="2">
        <f t="shared" si="10"/>
        <v>29986.34</v>
      </c>
      <c r="O706" s="3">
        <v>29986.65</v>
      </c>
    </row>
    <row r="707" spans="1:15" x14ac:dyDescent="0.3">
      <c r="A707" s="1" t="s">
        <v>168</v>
      </c>
      <c r="B707" s="1" t="s">
        <v>91</v>
      </c>
      <c r="C707" s="1" t="s">
        <v>184</v>
      </c>
      <c r="D707" s="1" t="s">
        <v>60</v>
      </c>
      <c r="E707" s="1" t="s">
        <v>170</v>
      </c>
      <c r="F707" s="1" t="s">
        <v>19</v>
      </c>
      <c r="G707" s="1" t="s">
        <v>20</v>
      </c>
      <c r="H707" s="1">
        <v>2.15</v>
      </c>
      <c r="I707" s="1">
        <v>4000</v>
      </c>
      <c r="J707" s="1">
        <v>8600</v>
      </c>
      <c r="K707" s="1">
        <v>11757.64</v>
      </c>
      <c r="L707" s="1">
        <v>0</v>
      </c>
      <c r="M707" s="1">
        <v>0</v>
      </c>
      <c r="N707" s="2">
        <f t="shared" ref="N707:N770" si="11">+L707-M707</f>
        <v>0</v>
      </c>
      <c r="O707" s="3">
        <v>0</v>
      </c>
    </row>
    <row r="708" spans="1:15" x14ac:dyDescent="0.3">
      <c r="A708" s="1" t="s">
        <v>168</v>
      </c>
      <c r="B708" s="1" t="s">
        <v>29</v>
      </c>
      <c r="C708" s="1" t="s">
        <v>184</v>
      </c>
      <c r="D708" s="1" t="s">
        <v>60</v>
      </c>
      <c r="E708" s="1" t="s">
        <v>170</v>
      </c>
      <c r="F708" s="1" t="s">
        <v>19</v>
      </c>
      <c r="G708" s="1" t="s">
        <v>20</v>
      </c>
      <c r="H708" s="1">
        <v>159.19999999999999</v>
      </c>
      <c r="I708" s="1">
        <v>5000</v>
      </c>
      <c r="J708" s="1">
        <v>796000</v>
      </c>
      <c r="K708" s="1">
        <v>888256.4</v>
      </c>
      <c r="L708" s="1">
        <v>92.94</v>
      </c>
      <c r="M708" s="1">
        <v>0</v>
      </c>
      <c r="N708" s="2">
        <f t="shared" si="11"/>
        <v>92.94</v>
      </c>
      <c r="O708" s="3">
        <v>516279.16</v>
      </c>
    </row>
    <row r="709" spans="1:15" x14ac:dyDescent="0.3">
      <c r="A709" s="1" t="s">
        <v>168</v>
      </c>
      <c r="B709" s="1" t="s">
        <v>32</v>
      </c>
      <c r="C709" s="1" t="s">
        <v>184</v>
      </c>
      <c r="D709" s="1" t="s">
        <v>60</v>
      </c>
      <c r="E709" s="1" t="s">
        <v>170</v>
      </c>
      <c r="F709" s="1" t="s">
        <v>19</v>
      </c>
      <c r="G709" s="1" t="s">
        <v>20</v>
      </c>
      <c r="H709" s="1">
        <v>2623.74</v>
      </c>
      <c r="I709" s="1">
        <v>5000</v>
      </c>
      <c r="J709" s="1">
        <v>13118700</v>
      </c>
      <c r="K709" s="1">
        <v>14603526.939999999</v>
      </c>
      <c r="L709" s="1">
        <v>2120.4899999999998</v>
      </c>
      <c r="M709" s="1">
        <v>0.83</v>
      </c>
      <c r="N709" s="2">
        <f t="shared" si="11"/>
        <v>2119.66</v>
      </c>
      <c r="O709" s="3">
        <v>11891942.59</v>
      </c>
    </row>
    <row r="710" spans="1:15" x14ac:dyDescent="0.3">
      <c r="A710" s="1" t="s">
        <v>168</v>
      </c>
      <c r="B710" s="1" t="s">
        <v>33</v>
      </c>
      <c r="C710" s="1" t="s">
        <v>184</v>
      </c>
      <c r="D710" s="1" t="s">
        <v>60</v>
      </c>
      <c r="E710" s="1" t="s">
        <v>170</v>
      </c>
      <c r="F710" s="1" t="s">
        <v>19</v>
      </c>
      <c r="G710" s="1" t="s">
        <v>20</v>
      </c>
      <c r="H710" s="1">
        <v>257.60000000000002</v>
      </c>
      <c r="I710" s="1">
        <v>4500</v>
      </c>
      <c r="J710" s="1">
        <v>1159200</v>
      </c>
      <c r="K710" s="1">
        <v>1338255.18</v>
      </c>
      <c r="L710" s="1">
        <v>374.69</v>
      </c>
      <c r="M710" s="1">
        <v>0</v>
      </c>
      <c r="N710" s="2">
        <f t="shared" si="11"/>
        <v>374.69</v>
      </c>
      <c r="O710" s="3">
        <v>1946259.5</v>
      </c>
    </row>
    <row r="711" spans="1:15" x14ac:dyDescent="0.3">
      <c r="A711" s="1" t="s">
        <v>168</v>
      </c>
      <c r="B711" s="1" t="s">
        <v>34</v>
      </c>
      <c r="C711" s="1" t="s">
        <v>184</v>
      </c>
      <c r="D711" s="1" t="s">
        <v>60</v>
      </c>
      <c r="E711" s="1" t="s">
        <v>170</v>
      </c>
      <c r="F711" s="1" t="s">
        <v>19</v>
      </c>
      <c r="G711" s="1" t="s">
        <v>20</v>
      </c>
      <c r="H711" s="1">
        <v>14.48</v>
      </c>
      <c r="I711" s="1">
        <v>65000</v>
      </c>
      <c r="J711" s="1">
        <v>941200</v>
      </c>
      <c r="K711" s="1">
        <v>1072296.1299999999</v>
      </c>
      <c r="L711" s="1">
        <v>10.71</v>
      </c>
      <c r="M711" s="1">
        <v>0</v>
      </c>
      <c r="N711" s="2">
        <f t="shared" si="11"/>
        <v>10.71</v>
      </c>
      <c r="O711" s="3">
        <v>784290</v>
      </c>
    </row>
    <row r="712" spans="1:15" x14ac:dyDescent="0.3">
      <c r="A712" s="1" t="s">
        <v>168</v>
      </c>
      <c r="B712" s="1" t="s">
        <v>35</v>
      </c>
      <c r="C712" s="1" t="s">
        <v>184</v>
      </c>
      <c r="D712" s="1" t="s">
        <v>60</v>
      </c>
      <c r="E712" s="1" t="s">
        <v>170</v>
      </c>
      <c r="F712" s="1" t="s">
        <v>19</v>
      </c>
      <c r="G712" s="1" t="s">
        <v>20</v>
      </c>
      <c r="H712" s="1">
        <v>38709.230000000003</v>
      </c>
      <c r="I712" s="1">
        <v>1</v>
      </c>
      <c r="J712" s="1">
        <v>38709.230000000003</v>
      </c>
      <c r="K712" s="1">
        <v>38709.230000000003</v>
      </c>
      <c r="L712" s="1">
        <v>19306.240000000002</v>
      </c>
      <c r="M712" s="1">
        <v>0</v>
      </c>
      <c r="N712" s="2">
        <f t="shared" si="11"/>
        <v>19306.240000000002</v>
      </c>
      <c r="O712" s="3">
        <v>19306.240000000002</v>
      </c>
    </row>
    <row r="713" spans="1:15" x14ac:dyDescent="0.3">
      <c r="A713" s="1" t="s">
        <v>168</v>
      </c>
      <c r="B713" s="1" t="s">
        <v>91</v>
      </c>
      <c r="C713" s="1" t="s">
        <v>185</v>
      </c>
      <c r="D713" s="1" t="s">
        <v>17</v>
      </c>
      <c r="E713" s="1" t="s">
        <v>170</v>
      </c>
      <c r="F713" s="1" t="s">
        <v>19</v>
      </c>
      <c r="G713" s="1" t="s">
        <v>20</v>
      </c>
      <c r="H713" s="1">
        <v>3.38</v>
      </c>
      <c r="I713" s="1">
        <v>4000</v>
      </c>
      <c r="J713" s="1">
        <v>13520</v>
      </c>
      <c r="K713" s="1">
        <v>18484.099999999999</v>
      </c>
      <c r="L713" s="1">
        <v>8.6</v>
      </c>
      <c r="M713" s="1">
        <v>2.79</v>
      </c>
      <c r="N713" s="2">
        <f t="shared" si="11"/>
        <v>5.81</v>
      </c>
      <c r="O713" s="3">
        <v>31775.94</v>
      </c>
    </row>
    <row r="714" spans="1:15" x14ac:dyDescent="0.3">
      <c r="A714" s="1" t="s">
        <v>168</v>
      </c>
      <c r="B714" s="1" t="s">
        <v>29</v>
      </c>
      <c r="C714" s="1" t="s">
        <v>185</v>
      </c>
      <c r="D714" s="1" t="s">
        <v>17</v>
      </c>
      <c r="E714" s="1" t="s">
        <v>170</v>
      </c>
      <c r="F714" s="1" t="s">
        <v>19</v>
      </c>
      <c r="G714" s="1" t="s">
        <v>20</v>
      </c>
      <c r="H714" s="1">
        <v>250.21</v>
      </c>
      <c r="I714" s="1">
        <v>5000</v>
      </c>
      <c r="J714" s="1">
        <v>1251050</v>
      </c>
      <c r="K714" s="1">
        <v>1396046.7</v>
      </c>
      <c r="L714" s="1">
        <v>217.28</v>
      </c>
      <c r="M714" s="1">
        <v>7.63</v>
      </c>
      <c r="N714" s="2">
        <f t="shared" si="11"/>
        <v>209.65</v>
      </c>
      <c r="O714" s="3">
        <v>1156217.1399999999</v>
      </c>
    </row>
    <row r="715" spans="1:15" x14ac:dyDescent="0.3">
      <c r="A715" s="1" t="s">
        <v>168</v>
      </c>
      <c r="B715" s="1" t="s">
        <v>32</v>
      </c>
      <c r="C715" s="1" t="s">
        <v>185</v>
      </c>
      <c r="D715" s="1" t="s">
        <v>17</v>
      </c>
      <c r="E715" s="1" t="s">
        <v>170</v>
      </c>
      <c r="F715" s="1" t="s">
        <v>19</v>
      </c>
      <c r="G715" s="1" t="s">
        <v>20</v>
      </c>
      <c r="H715" s="1">
        <v>4123.37</v>
      </c>
      <c r="I715" s="1">
        <v>5000</v>
      </c>
      <c r="J715" s="1">
        <v>20616850</v>
      </c>
      <c r="K715" s="1">
        <v>22950347.550000001</v>
      </c>
      <c r="L715" s="1">
        <v>3680.1</v>
      </c>
      <c r="M715" s="1">
        <v>194.03</v>
      </c>
      <c r="N715" s="2">
        <f t="shared" si="11"/>
        <v>3486.0699999999997</v>
      </c>
      <c r="O715" s="3">
        <v>19293848.829999998</v>
      </c>
    </row>
    <row r="716" spans="1:15" x14ac:dyDescent="0.3">
      <c r="A716" s="1" t="s">
        <v>168</v>
      </c>
      <c r="B716" s="1" t="s">
        <v>33</v>
      </c>
      <c r="C716" s="1" t="s">
        <v>185</v>
      </c>
      <c r="D716" s="1" t="s">
        <v>17</v>
      </c>
      <c r="E716" s="1" t="s">
        <v>170</v>
      </c>
      <c r="F716" s="1" t="s">
        <v>19</v>
      </c>
      <c r="G716" s="1" t="s">
        <v>20</v>
      </c>
      <c r="H716" s="1">
        <v>404.83</v>
      </c>
      <c r="I716" s="1">
        <v>4500</v>
      </c>
      <c r="J716" s="1">
        <v>1821735</v>
      </c>
      <c r="K716" s="1">
        <v>2103128.2799999998</v>
      </c>
      <c r="L716" s="1">
        <v>428.94</v>
      </c>
      <c r="M716" s="1">
        <v>0</v>
      </c>
      <c r="N716" s="2">
        <f t="shared" si="11"/>
        <v>428.94</v>
      </c>
      <c r="O716" s="3">
        <v>2228667.2999999998</v>
      </c>
    </row>
    <row r="717" spans="1:15" x14ac:dyDescent="0.3">
      <c r="A717" s="1" t="s">
        <v>168</v>
      </c>
      <c r="B717" s="1" t="s">
        <v>34</v>
      </c>
      <c r="C717" s="1" t="s">
        <v>185</v>
      </c>
      <c r="D717" s="1" t="s">
        <v>17</v>
      </c>
      <c r="E717" s="1" t="s">
        <v>170</v>
      </c>
      <c r="F717" s="1" t="s">
        <v>19</v>
      </c>
      <c r="G717" s="1" t="s">
        <v>20</v>
      </c>
      <c r="H717" s="1">
        <v>22.75</v>
      </c>
      <c r="I717" s="1">
        <v>65000</v>
      </c>
      <c r="J717" s="1">
        <v>1478750</v>
      </c>
      <c r="K717" s="1">
        <v>1684719.4</v>
      </c>
      <c r="L717" s="1">
        <v>19.899999999999999</v>
      </c>
      <c r="M717" s="1">
        <v>0.02</v>
      </c>
      <c r="N717" s="2">
        <f t="shared" si="11"/>
        <v>19.88</v>
      </c>
      <c r="O717" s="3">
        <v>1450750</v>
      </c>
    </row>
    <row r="718" spans="1:15" x14ac:dyDescent="0.3">
      <c r="A718" s="1" t="s">
        <v>168</v>
      </c>
      <c r="B718" s="1" t="s">
        <v>35</v>
      </c>
      <c r="C718" s="1" t="s">
        <v>185</v>
      </c>
      <c r="D718" s="1" t="s">
        <v>17</v>
      </c>
      <c r="E718" s="1" t="s">
        <v>170</v>
      </c>
      <c r="F718" s="1" t="s">
        <v>19</v>
      </c>
      <c r="G718" s="1" t="s">
        <v>20</v>
      </c>
      <c r="H718" s="1">
        <v>60833.77</v>
      </c>
      <c r="I718" s="1">
        <v>1</v>
      </c>
      <c r="J718" s="1">
        <v>60833.77</v>
      </c>
      <c r="K718" s="1">
        <v>60833.77</v>
      </c>
      <c r="L718" s="1">
        <v>111944.6</v>
      </c>
      <c r="M718" s="1">
        <v>15.8</v>
      </c>
      <c r="N718" s="2">
        <f t="shared" si="11"/>
        <v>111928.8</v>
      </c>
      <c r="O718" s="3">
        <v>64367.3</v>
      </c>
    </row>
    <row r="719" spans="1:15" x14ac:dyDescent="0.3">
      <c r="A719" s="1" t="s">
        <v>168</v>
      </c>
      <c r="B719" s="1" t="s">
        <v>91</v>
      </c>
      <c r="C719" s="1" t="s">
        <v>186</v>
      </c>
      <c r="D719" s="1" t="s">
        <v>63</v>
      </c>
      <c r="E719" s="1" t="s">
        <v>170</v>
      </c>
      <c r="F719" s="1" t="s">
        <v>19</v>
      </c>
      <c r="G719" s="1" t="s">
        <v>20</v>
      </c>
      <c r="H719" s="1">
        <v>4.1500000000000004</v>
      </c>
      <c r="I719" s="1">
        <v>4000</v>
      </c>
      <c r="J719" s="1">
        <v>16600</v>
      </c>
      <c r="K719" s="1">
        <v>22694.98</v>
      </c>
      <c r="L719" s="1">
        <v>0</v>
      </c>
      <c r="M719" s="1">
        <v>0</v>
      </c>
      <c r="N719" s="2">
        <f t="shared" si="11"/>
        <v>0</v>
      </c>
      <c r="O719" s="3">
        <v>0</v>
      </c>
    </row>
    <row r="720" spans="1:15" x14ac:dyDescent="0.3">
      <c r="A720" s="1" t="s">
        <v>168</v>
      </c>
      <c r="B720" s="1" t="s">
        <v>29</v>
      </c>
      <c r="C720" s="1" t="s">
        <v>186</v>
      </c>
      <c r="D720" s="1" t="s">
        <v>63</v>
      </c>
      <c r="E720" s="1" t="s">
        <v>170</v>
      </c>
      <c r="F720" s="1" t="s">
        <v>19</v>
      </c>
      <c r="G720" s="1" t="s">
        <v>20</v>
      </c>
      <c r="H720" s="1">
        <v>307.08999999999997</v>
      </c>
      <c r="I720" s="1">
        <v>5000</v>
      </c>
      <c r="J720" s="1">
        <v>1535450</v>
      </c>
      <c r="K720" s="1">
        <v>1713408.66</v>
      </c>
      <c r="L720" s="1">
        <v>393.49</v>
      </c>
      <c r="M720" s="1">
        <v>13.61</v>
      </c>
      <c r="N720" s="2">
        <f t="shared" si="11"/>
        <v>379.88</v>
      </c>
      <c r="O720" s="3">
        <v>2045702.42</v>
      </c>
    </row>
    <row r="721" spans="1:15" x14ac:dyDescent="0.3">
      <c r="A721" s="1" t="s">
        <v>168</v>
      </c>
      <c r="B721" s="1" t="s">
        <v>32</v>
      </c>
      <c r="C721" s="1" t="s">
        <v>186</v>
      </c>
      <c r="D721" s="1" t="s">
        <v>63</v>
      </c>
      <c r="E721" s="1" t="s">
        <v>170</v>
      </c>
      <c r="F721" s="1" t="s">
        <v>19</v>
      </c>
      <c r="G721" s="1" t="s">
        <v>20</v>
      </c>
      <c r="H721" s="1">
        <v>5060.92</v>
      </c>
      <c r="I721" s="1">
        <v>5000</v>
      </c>
      <c r="J721" s="1">
        <v>25304600</v>
      </c>
      <c r="K721" s="1">
        <v>28168675.850000001</v>
      </c>
      <c r="L721" s="1">
        <v>3485.89</v>
      </c>
      <c r="M721" s="1">
        <v>70.48</v>
      </c>
      <c r="N721" s="2">
        <f t="shared" si="11"/>
        <v>3415.41</v>
      </c>
      <c r="O721" s="3">
        <v>18996497.989999998</v>
      </c>
    </row>
    <row r="722" spans="1:15" x14ac:dyDescent="0.3">
      <c r="A722" s="1" t="s">
        <v>168</v>
      </c>
      <c r="B722" s="1" t="s">
        <v>33</v>
      </c>
      <c r="C722" s="1" t="s">
        <v>186</v>
      </c>
      <c r="D722" s="1" t="s">
        <v>63</v>
      </c>
      <c r="E722" s="1" t="s">
        <v>170</v>
      </c>
      <c r="F722" s="1" t="s">
        <v>19</v>
      </c>
      <c r="G722" s="1" t="s">
        <v>20</v>
      </c>
      <c r="H722" s="1">
        <v>496.87</v>
      </c>
      <c r="I722" s="1">
        <v>4500</v>
      </c>
      <c r="J722" s="1">
        <v>2235915</v>
      </c>
      <c r="K722" s="1">
        <v>2581284.37</v>
      </c>
      <c r="L722" s="1">
        <v>590.76</v>
      </c>
      <c r="M722" s="1">
        <v>0</v>
      </c>
      <c r="N722" s="2">
        <f t="shared" si="11"/>
        <v>590.76</v>
      </c>
      <c r="O722" s="3">
        <v>3060416.5</v>
      </c>
    </row>
    <row r="723" spans="1:15" x14ac:dyDescent="0.3">
      <c r="A723" s="1" t="s">
        <v>168</v>
      </c>
      <c r="B723" s="1" t="s">
        <v>34</v>
      </c>
      <c r="C723" s="1" t="s">
        <v>186</v>
      </c>
      <c r="D723" s="1" t="s">
        <v>63</v>
      </c>
      <c r="E723" s="1" t="s">
        <v>170</v>
      </c>
      <c r="F723" s="1" t="s">
        <v>19</v>
      </c>
      <c r="G723" s="1" t="s">
        <v>20</v>
      </c>
      <c r="H723" s="1">
        <v>27.92</v>
      </c>
      <c r="I723" s="1">
        <v>65000</v>
      </c>
      <c r="J723" s="1">
        <v>1814800</v>
      </c>
      <c r="K723" s="1">
        <v>2067576.51</v>
      </c>
      <c r="L723" s="1">
        <v>37.86</v>
      </c>
      <c r="M723" s="1">
        <v>0.93</v>
      </c>
      <c r="N723" s="2">
        <f t="shared" si="11"/>
        <v>36.93</v>
      </c>
      <c r="O723" s="3">
        <v>2678130</v>
      </c>
    </row>
    <row r="724" spans="1:15" x14ac:dyDescent="0.3">
      <c r="A724" s="1" t="s">
        <v>168</v>
      </c>
      <c r="B724" s="1" t="s">
        <v>35</v>
      </c>
      <c r="C724" s="1" t="s">
        <v>186</v>
      </c>
      <c r="D724" s="1" t="s">
        <v>63</v>
      </c>
      <c r="E724" s="1" t="s">
        <v>170</v>
      </c>
      <c r="F724" s="1" t="s">
        <v>19</v>
      </c>
      <c r="G724" s="1" t="s">
        <v>20</v>
      </c>
      <c r="H724" s="1">
        <v>74665.960000000006</v>
      </c>
      <c r="I724" s="1">
        <v>1</v>
      </c>
      <c r="J724" s="1">
        <v>74665.960000000006</v>
      </c>
      <c r="K724" s="1">
        <v>74665.960000000006</v>
      </c>
      <c r="L724" s="1">
        <v>144507.04</v>
      </c>
      <c r="M724" s="1">
        <v>0.22</v>
      </c>
      <c r="N724" s="2">
        <f t="shared" si="11"/>
        <v>144506.82</v>
      </c>
      <c r="O724" s="3">
        <v>143407.04000000001</v>
      </c>
    </row>
    <row r="725" spans="1:15" x14ac:dyDescent="0.3">
      <c r="A725" s="1" t="s">
        <v>168</v>
      </c>
      <c r="B725" s="1" t="s">
        <v>15</v>
      </c>
      <c r="C725" s="1" t="s">
        <v>187</v>
      </c>
      <c r="D725" s="1" t="s">
        <v>63</v>
      </c>
      <c r="E725" s="1" t="s">
        <v>188</v>
      </c>
      <c r="F725" s="1" t="s">
        <v>19</v>
      </c>
      <c r="G725" s="1" t="s">
        <v>20</v>
      </c>
      <c r="H725" s="1">
        <v>359545</v>
      </c>
      <c r="I725" s="1">
        <v>1</v>
      </c>
      <c r="J725" s="1">
        <v>359545</v>
      </c>
      <c r="K725" s="1">
        <v>359545</v>
      </c>
      <c r="L725" s="1">
        <v>369946</v>
      </c>
      <c r="M725" s="1">
        <v>0</v>
      </c>
      <c r="N725" s="2">
        <f t="shared" si="11"/>
        <v>369946</v>
      </c>
      <c r="O725" s="3">
        <v>369946</v>
      </c>
    </row>
    <row r="726" spans="1:15" x14ac:dyDescent="0.3">
      <c r="A726" s="1" t="s">
        <v>168</v>
      </c>
      <c r="B726" s="1" t="s">
        <v>23</v>
      </c>
      <c r="C726" s="1" t="s">
        <v>187</v>
      </c>
      <c r="D726" s="1" t="s">
        <v>63</v>
      </c>
      <c r="E726" s="1" t="s">
        <v>188</v>
      </c>
      <c r="F726" s="1" t="s">
        <v>19</v>
      </c>
      <c r="G726" s="1" t="s">
        <v>20</v>
      </c>
      <c r="H726" s="1">
        <v>807270</v>
      </c>
      <c r="I726" s="1">
        <v>1</v>
      </c>
      <c r="J726" s="1">
        <v>807270</v>
      </c>
      <c r="K726" s="1">
        <v>807270</v>
      </c>
      <c r="L726" s="1">
        <v>664951</v>
      </c>
      <c r="M726" s="1">
        <v>0</v>
      </c>
      <c r="N726" s="2">
        <f t="shared" si="11"/>
        <v>664951</v>
      </c>
      <c r="O726" s="3">
        <v>649651</v>
      </c>
    </row>
    <row r="727" spans="1:15" x14ac:dyDescent="0.3">
      <c r="A727" s="1" t="s">
        <v>168</v>
      </c>
      <c r="B727" s="1" t="s">
        <v>21</v>
      </c>
      <c r="C727" s="1" t="s">
        <v>189</v>
      </c>
      <c r="D727" s="1" t="s">
        <v>17</v>
      </c>
      <c r="E727" s="1" t="s">
        <v>190</v>
      </c>
      <c r="F727" s="1" t="s">
        <v>19</v>
      </c>
      <c r="G727" s="1" t="s">
        <v>20</v>
      </c>
      <c r="H727" s="1">
        <v>1721.7</v>
      </c>
      <c r="I727" s="1">
        <v>50</v>
      </c>
      <c r="J727" s="1">
        <v>86085</v>
      </c>
      <c r="K727" s="1">
        <v>109947.76</v>
      </c>
      <c r="L727" s="1">
        <v>94.09</v>
      </c>
      <c r="M727" s="1">
        <v>0</v>
      </c>
      <c r="N727" s="2">
        <f t="shared" si="11"/>
        <v>94.09</v>
      </c>
      <c r="O727" s="3">
        <v>6195.57</v>
      </c>
    </row>
    <row r="728" spans="1:15" x14ac:dyDescent="0.3">
      <c r="A728" s="1" t="s">
        <v>168</v>
      </c>
      <c r="B728" s="1" t="s">
        <v>22</v>
      </c>
      <c r="C728" s="1" t="s">
        <v>189</v>
      </c>
      <c r="D728" s="1" t="s">
        <v>17</v>
      </c>
      <c r="E728" s="1" t="s">
        <v>190</v>
      </c>
      <c r="F728" s="1" t="s">
        <v>19</v>
      </c>
      <c r="G728" s="1" t="s">
        <v>20</v>
      </c>
      <c r="H728" s="1">
        <v>12625.83</v>
      </c>
      <c r="I728" s="1">
        <v>60</v>
      </c>
      <c r="J728" s="1">
        <v>757549.8</v>
      </c>
      <c r="K728" s="1">
        <v>950346.22</v>
      </c>
      <c r="L728" s="1">
        <v>6811.6</v>
      </c>
      <c r="M728" s="1">
        <v>206.45</v>
      </c>
      <c r="N728" s="2">
        <f t="shared" si="11"/>
        <v>6605.1500000000005</v>
      </c>
      <c r="O728" s="3">
        <v>496089.8</v>
      </c>
    </row>
    <row r="729" spans="1:15" x14ac:dyDescent="0.3">
      <c r="A729" s="1" t="s">
        <v>168</v>
      </c>
      <c r="B729" s="1" t="s">
        <v>21</v>
      </c>
      <c r="C729" s="1" t="s">
        <v>191</v>
      </c>
      <c r="D729" s="1" t="s">
        <v>17</v>
      </c>
      <c r="E729" s="1" t="s">
        <v>190</v>
      </c>
      <c r="F729" s="1" t="s">
        <v>19</v>
      </c>
      <c r="G729" s="1" t="s">
        <v>20</v>
      </c>
      <c r="H729" s="1">
        <v>3377.57</v>
      </c>
      <c r="I729" s="1">
        <v>50</v>
      </c>
      <c r="J729" s="1">
        <v>168878.5</v>
      </c>
      <c r="K729" s="1">
        <v>215691.62</v>
      </c>
      <c r="L729" s="1">
        <v>1094.58</v>
      </c>
      <c r="M729" s="1">
        <v>0</v>
      </c>
      <c r="N729" s="2">
        <f t="shared" si="11"/>
        <v>1094.58</v>
      </c>
      <c r="O729" s="3">
        <v>70279</v>
      </c>
    </row>
    <row r="730" spans="1:15" x14ac:dyDescent="0.3">
      <c r="A730" s="1" t="s">
        <v>168</v>
      </c>
      <c r="B730" s="1" t="s">
        <v>22</v>
      </c>
      <c r="C730" s="1" t="s">
        <v>191</v>
      </c>
      <c r="D730" s="1" t="s">
        <v>17</v>
      </c>
      <c r="E730" s="1" t="s">
        <v>190</v>
      </c>
      <c r="F730" s="1" t="s">
        <v>19</v>
      </c>
      <c r="G730" s="1" t="s">
        <v>20</v>
      </c>
      <c r="H730" s="1">
        <v>22087.96</v>
      </c>
      <c r="I730" s="1">
        <v>60</v>
      </c>
      <c r="J730" s="1">
        <v>1325277.6000000001</v>
      </c>
      <c r="K730" s="1">
        <v>1662560.75</v>
      </c>
      <c r="L730" s="1">
        <v>20627.47</v>
      </c>
      <c r="M730" s="1">
        <v>706.54</v>
      </c>
      <c r="N730" s="2">
        <f t="shared" si="11"/>
        <v>19920.93</v>
      </c>
      <c r="O730" s="3">
        <v>1486903.35</v>
      </c>
    </row>
    <row r="731" spans="1:15" x14ac:dyDescent="0.3">
      <c r="A731" s="1" t="s">
        <v>168</v>
      </c>
      <c r="B731" s="1" t="s">
        <v>21</v>
      </c>
      <c r="C731" s="1" t="s">
        <v>192</v>
      </c>
      <c r="D731" s="1" t="s">
        <v>17</v>
      </c>
      <c r="E731" s="1" t="s">
        <v>190</v>
      </c>
      <c r="F731" s="1" t="s">
        <v>19</v>
      </c>
      <c r="G731" s="1" t="s">
        <v>20</v>
      </c>
      <c r="H731" s="1">
        <v>3377.57</v>
      </c>
      <c r="I731" s="1">
        <v>50</v>
      </c>
      <c r="J731" s="1">
        <v>168878.5</v>
      </c>
      <c r="K731" s="1">
        <v>215691.62</v>
      </c>
      <c r="L731" s="1">
        <v>468.14</v>
      </c>
      <c r="M731" s="1">
        <v>0</v>
      </c>
      <c r="N731" s="2">
        <f t="shared" si="11"/>
        <v>468.14</v>
      </c>
      <c r="O731" s="3">
        <v>30860</v>
      </c>
    </row>
    <row r="732" spans="1:15" x14ac:dyDescent="0.3">
      <c r="A732" s="1" t="s">
        <v>168</v>
      </c>
      <c r="B732" s="1" t="s">
        <v>22</v>
      </c>
      <c r="C732" s="1" t="s">
        <v>192</v>
      </c>
      <c r="D732" s="1" t="s">
        <v>17</v>
      </c>
      <c r="E732" s="1" t="s">
        <v>190</v>
      </c>
      <c r="F732" s="1" t="s">
        <v>19</v>
      </c>
      <c r="G732" s="1" t="s">
        <v>20</v>
      </c>
      <c r="H732" s="1">
        <v>22087.96</v>
      </c>
      <c r="I732" s="1">
        <v>60</v>
      </c>
      <c r="J732" s="1">
        <v>1325277.6000000001</v>
      </c>
      <c r="K732" s="1">
        <v>1662560.75</v>
      </c>
      <c r="L732" s="1">
        <v>14485.93</v>
      </c>
      <c r="M732" s="1">
        <v>509.36</v>
      </c>
      <c r="N732" s="2">
        <f t="shared" si="11"/>
        <v>13976.57</v>
      </c>
      <c r="O732" s="3">
        <v>1065003.46</v>
      </c>
    </row>
    <row r="733" spans="1:15" x14ac:dyDescent="0.3">
      <c r="A733" s="1" t="s">
        <v>168</v>
      </c>
      <c r="B733" s="1" t="s">
        <v>21</v>
      </c>
      <c r="C733" s="1" t="s">
        <v>193</v>
      </c>
      <c r="D733" s="1" t="s">
        <v>17</v>
      </c>
      <c r="E733" s="1" t="s">
        <v>190</v>
      </c>
      <c r="F733" s="1" t="s">
        <v>19</v>
      </c>
      <c r="G733" s="1" t="s">
        <v>20</v>
      </c>
      <c r="H733" s="1">
        <v>3377.57</v>
      </c>
      <c r="I733" s="1">
        <v>50</v>
      </c>
      <c r="J733" s="1">
        <v>168878.5</v>
      </c>
      <c r="K733" s="1">
        <v>215691.62</v>
      </c>
      <c r="L733" s="1">
        <v>732.44</v>
      </c>
      <c r="M733" s="1">
        <v>0</v>
      </c>
      <c r="N733" s="2">
        <f t="shared" si="11"/>
        <v>732.44</v>
      </c>
      <c r="O733" s="3">
        <v>46792.639999999999</v>
      </c>
    </row>
    <row r="734" spans="1:15" x14ac:dyDescent="0.3">
      <c r="A734" s="1" t="s">
        <v>168</v>
      </c>
      <c r="B734" s="1" t="s">
        <v>22</v>
      </c>
      <c r="C734" s="1" t="s">
        <v>193</v>
      </c>
      <c r="D734" s="1" t="s">
        <v>17</v>
      </c>
      <c r="E734" s="1" t="s">
        <v>190</v>
      </c>
      <c r="F734" s="1" t="s">
        <v>19</v>
      </c>
      <c r="G734" s="1" t="s">
        <v>20</v>
      </c>
      <c r="H734" s="1">
        <v>22087.96</v>
      </c>
      <c r="I734" s="1">
        <v>60</v>
      </c>
      <c r="J734" s="1">
        <v>1325277.6000000001</v>
      </c>
      <c r="K734" s="1">
        <v>1662560.75</v>
      </c>
      <c r="L734" s="1">
        <v>9210.93</v>
      </c>
      <c r="M734" s="1">
        <v>128.38999999999999</v>
      </c>
      <c r="N734" s="2">
        <f t="shared" si="11"/>
        <v>9082.5400000000009</v>
      </c>
      <c r="O734" s="3">
        <v>677039.21</v>
      </c>
    </row>
    <row r="735" spans="1:15" x14ac:dyDescent="0.3">
      <c r="A735" s="1" t="s">
        <v>168</v>
      </c>
      <c r="B735" s="1" t="s">
        <v>21</v>
      </c>
      <c r="C735" s="1" t="s">
        <v>194</v>
      </c>
      <c r="D735" s="1" t="s">
        <v>63</v>
      </c>
      <c r="E735" s="1" t="s">
        <v>190</v>
      </c>
      <c r="F735" s="1" t="s">
        <v>19</v>
      </c>
      <c r="G735" s="1" t="s">
        <v>20</v>
      </c>
      <c r="H735" s="1">
        <v>4145.5600000000004</v>
      </c>
      <c r="I735" s="1">
        <v>50</v>
      </c>
      <c r="J735" s="1">
        <v>207278</v>
      </c>
      <c r="K735" s="1">
        <v>264735.46000000002</v>
      </c>
      <c r="L735" s="1">
        <v>4250.34</v>
      </c>
      <c r="M735" s="1">
        <v>0</v>
      </c>
      <c r="N735" s="2">
        <f t="shared" si="11"/>
        <v>4250.34</v>
      </c>
      <c r="O735" s="3">
        <v>273734.25</v>
      </c>
    </row>
    <row r="736" spans="1:15" x14ac:dyDescent="0.3">
      <c r="A736" s="1" t="s">
        <v>168</v>
      </c>
      <c r="B736" s="1" t="s">
        <v>22</v>
      </c>
      <c r="C736" s="1" t="s">
        <v>194</v>
      </c>
      <c r="D736" s="1" t="s">
        <v>63</v>
      </c>
      <c r="E736" s="1" t="s">
        <v>190</v>
      </c>
      <c r="F736" s="1" t="s">
        <v>19</v>
      </c>
      <c r="G736" s="1" t="s">
        <v>20</v>
      </c>
      <c r="H736" s="1">
        <v>27110.26</v>
      </c>
      <c r="I736" s="1">
        <v>60</v>
      </c>
      <c r="J736" s="1">
        <v>1626615.6</v>
      </c>
      <c r="K736" s="1">
        <v>2040589.27</v>
      </c>
      <c r="L736" s="1">
        <v>39932.04</v>
      </c>
      <c r="M736" s="1">
        <v>528.38</v>
      </c>
      <c r="N736" s="2">
        <f t="shared" si="11"/>
        <v>39403.660000000003</v>
      </c>
      <c r="O736" s="3">
        <v>2976689.31</v>
      </c>
    </row>
    <row r="737" spans="1:15" x14ac:dyDescent="0.3">
      <c r="A737" s="1" t="s">
        <v>195</v>
      </c>
      <c r="B737" s="1" t="s">
        <v>91</v>
      </c>
      <c r="C737" s="1" t="s">
        <v>196</v>
      </c>
      <c r="D737" s="1" t="s">
        <v>17</v>
      </c>
      <c r="E737" s="1" t="s">
        <v>197</v>
      </c>
      <c r="F737" s="1" t="s">
        <v>19</v>
      </c>
      <c r="G737" s="1" t="s">
        <v>20</v>
      </c>
      <c r="H737" s="1">
        <v>1.27</v>
      </c>
      <c r="I737" s="1">
        <v>4000</v>
      </c>
      <c r="J737" s="1">
        <v>5080</v>
      </c>
      <c r="K737" s="1">
        <v>0</v>
      </c>
      <c r="L737" s="1">
        <v>0</v>
      </c>
      <c r="M737" s="1">
        <v>0</v>
      </c>
      <c r="N737" s="2">
        <f t="shared" si="11"/>
        <v>0</v>
      </c>
      <c r="O737" s="3">
        <v>0</v>
      </c>
    </row>
    <row r="738" spans="1:15" x14ac:dyDescent="0.3">
      <c r="A738" s="1" t="s">
        <v>195</v>
      </c>
      <c r="B738" s="1" t="s">
        <v>29</v>
      </c>
      <c r="C738" s="1" t="s">
        <v>196</v>
      </c>
      <c r="D738" s="1" t="s">
        <v>17</v>
      </c>
      <c r="E738" s="1" t="s">
        <v>197</v>
      </c>
      <c r="F738" s="1" t="s">
        <v>19</v>
      </c>
      <c r="G738" s="1" t="s">
        <v>20</v>
      </c>
      <c r="H738" s="1">
        <v>41.89</v>
      </c>
      <c r="I738" s="1">
        <v>5000</v>
      </c>
      <c r="J738" s="1">
        <v>209450</v>
      </c>
      <c r="K738" s="1">
        <v>233971.99</v>
      </c>
      <c r="L738" s="1">
        <v>54.89</v>
      </c>
      <c r="M738" s="1">
        <v>0</v>
      </c>
      <c r="N738" s="2">
        <f t="shared" si="11"/>
        <v>54.89</v>
      </c>
      <c r="O738" s="3">
        <v>304586</v>
      </c>
    </row>
    <row r="739" spans="1:15" x14ac:dyDescent="0.3">
      <c r="A739" s="1" t="s">
        <v>195</v>
      </c>
      <c r="B739" s="1" t="s">
        <v>32</v>
      </c>
      <c r="C739" s="1" t="s">
        <v>196</v>
      </c>
      <c r="D739" s="1" t="s">
        <v>17</v>
      </c>
      <c r="E739" s="1" t="s">
        <v>197</v>
      </c>
      <c r="F739" s="1" t="s">
        <v>19</v>
      </c>
      <c r="G739" s="1" t="s">
        <v>20</v>
      </c>
      <c r="H739" s="1">
        <v>973.1</v>
      </c>
      <c r="I739" s="1">
        <v>5000</v>
      </c>
      <c r="J739" s="1">
        <v>4865500</v>
      </c>
      <c r="K739" s="1">
        <v>5423280.9199999999</v>
      </c>
      <c r="L739" s="1">
        <v>693.96</v>
      </c>
      <c r="M739" s="1">
        <v>18.29</v>
      </c>
      <c r="N739" s="2">
        <f t="shared" si="11"/>
        <v>675.67000000000007</v>
      </c>
      <c r="O739" s="3">
        <v>3738643.29</v>
      </c>
    </row>
    <row r="740" spans="1:15" x14ac:dyDescent="0.3">
      <c r="A740" s="1" t="s">
        <v>195</v>
      </c>
      <c r="B740" s="1" t="s">
        <v>33</v>
      </c>
      <c r="C740" s="1" t="s">
        <v>196</v>
      </c>
      <c r="D740" s="1" t="s">
        <v>17</v>
      </c>
      <c r="E740" s="1" t="s">
        <v>197</v>
      </c>
      <c r="F740" s="1" t="s">
        <v>19</v>
      </c>
      <c r="G740" s="1" t="s">
        <v>20</v>
      </c>
      <c r="H740" s="1">
        <v>71.92</v>
      </c>
      <c r="I740" s="1">
        <v>4500</v>
      </c>
      <c r="J740" s="1">
        <v>323640</v>
      </c>
      <c r="K740" s="1">
        <v>373887.63</v>
      </c>
      <c r="L740" s="1">
        <v>112.91</v>
      </c>
      <c r="M740" s="1">
        <v>0</v>
      </c>
      <c r="N740" s="2">
        <f t="shared" si="11"/>
        <v>112.91</v>
      </c>
      <c r="O740" s="3">
        <v>584287</v>
      </c>
    </row>
    <row r="741" spans="1:15" x14ac:dyDescent="0.3">
      <c r="A741" s="1" t="s">
        <v>195</v>
      </c>
      <c r="B741" s="1" t="s">
        <v>34</v>
      </c>
      <c r="C741" s="1" t="s">
        <v>196</v>
      </c>
      <c r="D741" s="1" t="s">
        <v>17</v>
      </c>
      <c r="E741" s="1" t="s">
        <v>197</v>
      </c>
      <c r="F741" s="1" t="s">
        <v>19</v>
      </c>
      <c r="G741" s="1" t="s">
        <v>20</v>
      </c>
      <c r="H741" s="1">
        <v>3.81</v>
      </c>
      <c r="I741" s="1">
        <v>65000</v>
      </c>
      <c r="J741" s="1">
        <v>247650</v>
      </c>
      <c r="K741" s="1">
        <v>297423.12</v>
      </c>
      <c r="L741" s="1">
        <v>4.79</v>
      </c>
      <c r="M741" s="1">
        <v>0</v>
      </c>
      <c r="N741" s="2">
        <f t="shared" si="11"/>
        <v>4.79</v>
      </c>
      <c r="O741" s="3">
        <v>351200</v>
      </c>
    </row>
    <row r="742" spans="1:15" x14ac:dyDescent="0.3">
      <c r="A742" s="1" t="s">
        <v>195</v>
      </c>
      <c r="B742" s="1" t="s">
        <v>35</v>
      </c>
      <c r="C742" s="1" t="s">
        <v>196</v>
      </c>
      <c r="D742" s="1" t="s">
        <v>17</v>
      </c>
      <c r="E742" s="1" t="s">
        <v>197</v>
      </c>
      <c r="F742" s="1" t="s">
        <v>19</v>
      </c>
      <c r="G742" s="1" t="s">
        <v>20</v>
      </c>
      <c r="H742" s="1">
        <v>11423.38</v>
      </c>
      <c r="I742" s="1">
        <v>1</v>
      </c>
      <c r="J742" s="1">
        <v>11423.38</v>
      </c>
      <c r="K742" s="1">
        <v>11423.38</v>
      </c>
      <c r="L742" s="1">
        <v>26171.1</v>
      </c>
      <c r="M742" s="1">
        <v>0.09</v>
      </c>
      <c r="N742" s="2">
        <f t="shared" si="11"/>
        <v>26171.01</v>
      </c>
      <c r="O742" s="3">
        <v>25989.1</v>
      </c>
    </row>
    <row r="743" spans="1:15" x14ac:dyDescent="0.3">
      <c r="A743" s="1" t="s">
        <v>195</v>
      </c>
      <c r="B743" s="1" t="s">
        <v>91</v>
      </c>
      <c r="C743" s="1" t="s">
        <v>198</v>
      </c>
      <c r="D743" s="1" t="s">
        <v>17</v>
      </c>
      <c r="E743" s="1" t="s">
        <v>197</v>
      </c>
      <c r="F743" s="1" t="s">
        <v>19</v>
      </c>
      <c r="G743" s="1" t="s">
        <v>20</v>
      </c>
      <c r="H743" s="1">
        <v>4.8899999999999997</v>
      </c>
      <c r="I743" s="1">
        <v>4000</v>
      </c>
      <c r="J743" s="1">
        <v>19560</v>
      </c>
      <c r="K743" s="1">
        <v>0</v>
      </c>
      <c r="L743" s="1">
        <v>0</v>
      </c>
      <c r="M743" s="1">
        <v>0</v>
      </c>
      <c r="N743" s="2">
        <f t="shared" si="11"/>
        <v>0</v>
      </c>
      <c r="O743" s="3">
        <v>0</v>
      </c>
    </row>
    <row r="744" spans="1:15" x14ac:dyDescent="0.3">
      <c r="A744" s="1" t="s">
        <v>195</v>
      </c>
      <c r="B744" s="1" t="s">
        <v>29</v>
      </c>
      <c r="C744" s="1" t="s">
        <v>198</v>
      </c>
      <c r="D744" s="1" t="s">
        <v>17</v>
      </c>
      <c r="E744" s="1" t="s">
        <v>197</v>
      </c>
      <c r="F744" s="1" t="s">
        <v>19</v>
      </c>
      <c r="G744" s="1" t="s">
        <v>20</v>
      </c>
      <c r="H744" s="1">
        <v>169.96</v>
      </c>
      <c r="I744" s="1">
        <v>5000</v>
      </c>
      <c r="J744" s="1">
        <v>849800</v>
      </c>
      <c r="K744" s="1">
        <v>949292.88</v>
      </c>
      <c r="L744" s="1">
        <v>73.52</v>
      </c>
      <c r="M744" s="1">
        <v>6.32</v>
      </c>
      <c r="N744" s="2">
        <f t="shared" si="11"/>
        <v>67.199999999999989</v>
      </c>
      <c r="O744" s="3">
        <v>382242.63</v>
      </c>
    </row>
    <row r="745" spans="1:15" x14ac:dyDescent="0.3">
      <c r="A745" s="1" t="s">
        <v>195</v>
      </c>
      <c r="B745" s="1" t="s">
        <v>32</v>
      </c>
      <c r="C745" s="1" t="s">
        <v>198</v>
      </c>
      <c r="D745" s="1" t="s">
        <v>17</v>
      </c>
      <c r="E745" s="1" t="s">
        <v>197</v>
      </c>
      <c r="F745" s="1" t="s">
        <v>19</v>
      </c>
      <c r="G745" s="1" t="s">
        <v>20</v>
      </c>
      <c r="H745" s="1">
        <v>2016.93</v>
      </c>
      <c r="I745" s="1">
        <v>5000</v>
      </c>
      <c r="J745" s="1">
        <v>10084650</v>
      </c>
      <c r="K745" s="1">
        <v>11240754.279999999</v>
      </c>
      <c r="L745" s="1">
        <v>1426.59</v>
      </c>
      <c r="M745" s="1">
        <v>7.72</v>
      </c>
      <c r="N745" s="2">
        <f t="shared" si="11"/>
        <v>1418.87</v>
      </c>
      <c r="O745" s="3">
        <v>7864477.75</v>
      </c>
    </row>
    <row r="746" spans="1:15" x14ac:dyDescent="0.3">
      <c r="A746" s="1" t="s">
        <v>195</v>
      </c>
      <c r="B746" s="1" t="s">
        <v>33</v>
      </c>
      <c r="C746" s="1" t="s">
        <v>198</v>
      </c>
      <c r="D746" s="1" t="s">
        <v>17</v>
      </c>
      <c r="E746" s="1" t="s">
        <v>197</v>
      </c>
      <c r="F746" s="1" t="s">
        <v>19</v>
      </c>
      <c r="G746" s="1" t="s">
        <v>20</v>
      </c>
      <c r="H746" s="1">
        <v>216.45</v>
      </c>
      <c r="I746" s="1">
        <v>4500</v>
      </c>
      <c r="J746" s="1">
        <v>974025</v>
      </c>
      <c r="K746" s="1">
        <v>1125249.96</v>
      </c>
      <c r="L746" s="1">
        <v>182.76</v>
      </c>
      <c r="M746" s="1">
        <v>0</v>
      </c>
      <c r="N746" s="2">
        <f t="shared" si="11"/>
        <v>182.76</v>
      </c>
      <c r="O746" s="3">
        <v>945201</v>
      </c>
    </row>
    <row r="747" spans="1:15" x14ac:dyDescent="0.3">
      <c r="A747" s="1" t="s">
        <v>195</v>
      </c>
      <c r="B747" s="1" t="s">
        <v>34</v>
      </c>
      <c r="C747" s="1" t="s">
        <v>198</v>
      </c>
      <c r="D747" s="1" t="s">
        <v>17</v>
      </c>
      <c r="E747" s="1" t="s">
        <v>197</v>
      </c>
      <c r="F747" s="1" t="s">
        <v>19</v>
      </c>
      <c r="G747" s="1" t="s">
        <v>20</v>
      </c>
      <c r="H747" s="1">
        <v>9.0299999999999994</v>
      </c>
      <c r="I747" s="1">
        <v>65000</v>
      </c>
      <c r="J747" s="1">
        <v>586950</v>
      </c>
      <c r="K747" s="1">
        <v>704916.2</v>
      </c>
      <c r="L747" s="1">
        <v>5.46</v>
      </c>
      <c r="M747" s="1">
        <v>0.41</v>
      </c>
      <c r="N747" s="2">
        <f t="shared" si="11"/>
        <v>5.05</v>
      </c>
      <c r="O747" s="3">
        <v>360750</v>
      </c>
    </row>
    <row r="748" spans="1:15" x14ac:dyDescent="0.3">
      <c r="A748" s="1" t="s">
        <v>195</v>
      </c>
      <c r="B748" s="1" t="s">
        <v>35</v>
      </c>
      <c r="C748" s="1" t="s">
        <v>198</v>
      </c>
      <c r="D748" s="1" t="s">
        <v>17</v>
      </c>
      <c r="E748" s="1" t="s">
        <v>197</v>
      </c>
      <c r="F748" s="1" t="s">
        <v>19</v>
      </c>
      <c r="G748" s="1" t="s">
        <v>20</v>
      </c>
      <c r="H748" s="1">
        <v>24270.47</v>
      </c>
      <c r="I748" s="1">
        <v>1</v>
      </c>
      <c r="J748" s="1">
        <v>24270.47</v>
      </c>
      <c r="K748" s="1">
        <v>24270.47</v>
      </c>
      <c r="L748" s="1">
        <v>25701.599999999999</v>
      </c>
      <c r="M748" s="1">
        <v>0</v>
      </c>
      <c r="N748" s="2">
        <f t="shared" si="11"/>
        <v>25701.599999999999</v>
      </c>
      <c r="O748" s="3">
        <v>25701.599999999999</v>
      </c>
    </row>
    <row r="749" spans="1:15" x14ac:dyDescent="0.3">
      <c r="A749" s="1" t="s">
        <v>195</v>
      </c>
      <c r="B749" s="1" t="s">
        <v>91</v>
      </c>
      <c r="C749" s="1" t="s">
        <v>199</v>
      </c>
      <c r="D749" s="1" t="s">
        <v>17</v>
      </c>
      <c r="E749" s="1" t="s">
        <v>197</v>
      </c>
      <c r="F749" s="1" t="s">
        <v>19</v>
      </c>
      <c r="G749" s="1" t="s">
        <v>20</v>
      </c>
      <c r="H749" s="1">
        <v>4.8899999999999997</v>
      </c>
      <c r="I749" s="1">
        <v>4000</v>
      </c>
      <c r="J749" s="1">
        <v>19560</v>
      </c>
      <c r="K749" s="1">
        <v>0</v>
      </c>
      <c r="L749" s="1">
        <v>0</v>
      </c>
      <c r="M749" s="1">
        <v>0</v>
      </c>
      <c r="N749" s="2">
        <f t="shared" si="11"/>
        <v>0</v>
      </c>
      <c r="O749" s="3">
        <v>0</v>
      </c>
    </row>
    <row r="750" spans="1:15" x14ac:dyDescent="0.3">
      <c r="A750" s="1" t="s">
        <v>195</v>
      </c>
      <c r="B750" s="1" t="s">
        <v>29</v>
      </c>
      <c r="C750" s="1" t="s">
        <v>199</v>
      </c>
      <c r="D750" s="1" t="s">
        <v>17</v>
      </c>
      <c r="E750" s="1" t="s">
        <v>197</v>
      </c>
      <c r="F750" s="1" t="s">
        <v>19</v>
      </c>
      <c r="G750" s="1" t="s">
        <v>20</v>
      </c>
      <c r="H750" s="1">
        <v>169.96</v>
      </c>
      <c r="I750" s="1">
        <v>5000</v>
      </c>
      <c r="J750" s="1">
        <v>849800</v>
      </c>
      <c r="K750" s="1">
        <v>949292.88</v>
      </c>
      <c r="L750" s="1">
        <v>56.12</v>
      </c>
      <c r="M750" s="1">
        <v>4.4400000000000004</v>
      </c>
      <c r="N750" s="2">
        <f t="shared" si="11"/>
        <v>51.68</v>
      </c>
      <c r="O750" s="3">
        <v>301741</v>
      </c>
    </row>
    <row r="751" spans="1:15" x14ac:dyDescent="0.3">
      <c r="A751" s="1" t="s">
        <v>195</v>
      </c>
      <c r="B751" s="1" t="s">
        <v>32</v>
      </c>
      <c r="C751" s="1" t="s">
        <v>199</v>
      </c>
      <c r="D751" s="1" t="s">
        <v>17</v>
      </c>
      <c r="E751" s="1" t="s">
        <v>197</v>
      </c>
      <c r="F751" s="1" t="s">
        <v>19</v>
      </c>
      <c r="G751" s="1" t="s">
        <v>20</v>
      </c>
      <c r="H751" s="1">
        <v>2016.93</v>
      </c>
      <c r="I751" s="1">
        <v>5000</v>
      </c>
      <c r="J751" s="1">
        <v>10084650</v>
      </c>
      <c r="K751" s="1">
        <v>11240754.279999999</v>
      </c>
      <c r="L751" s="1">
        <v>838.34</v>
      </c>
      <c r="M751" s="1">
        <v>37.99</v>
      </c>
      <c r="N751" s="2">
        <f t="shared" si="11"/>
        <v>800.35</v>
      </c>
      <c r="O751" s="3">
        <v>4407539.5599999996</v>
      </c>
    </row>
    <row r="752" spans="1:15" x14ac:dyDescent="0.3">
      <c r="A752" s="1" t="s">
        <v>195</v>
      </c>
      <c r="B752" s="1" t="s">
        <v>33</v>
      </c>
      <c r="C752" s="1" t="s">
        <v>199</v>
      </c>
      <c r="D752" s="1" t="s">
        <v>17</v>
      </c>
      <c r="E752" s="1" t="s">
        <v>197</v>
      </c>
      <c r="F752" s="1" t="s">
        <v>19</v>
      </c>
      <c r="G752" s="1" t="s">
        <v>20</v>
      </c>
      <c r="H752" s="1">
        <v>216.45</v>
      </c>
      <c r="I752" s="1">
        <v>4500</v>
      </c>
      <c r="J752" s="1">
        <v>974025</v>
      </c>
      <c r="K752" s="1">
        <v>1125249.96</v>
      </c>
      <c r="L752" s="1">
        <v>79.650000000000006</v>
      </c>
      <c r="M752" s="1">
        <v>0</v>
      </c>
      <c r="N752" s="2">
        <f t="shared" si="11"/>
        <v>79.650000000000006</v>
      </c>
      <c r="O752" s="3">
        <v>413942</v>
      </c>
    </row>
    <row r="753" spans="1:15" x14ac:dyDescent="0.3">
      <c r="A753" s="1" t="s">
        <v>195</v>
      </c>
      <c r="B753" s="1" t="s">
        <v>34</v>
      </c>
      <c r="C753" s="1" t="s">
        <v>199</v>
      </c>
      <c r="D753" s="1" t="s">
        <v>17</v>
      </c>
      <c r="E753" s="1" t="s">
        <v>197</v>
      </c>
      <c r="F753" s="1" t="s">
        <v>19</v>
      </c>
      <c r="G753" s="1" t="s">
        <v>20</v>
      </c>
      <c r="H753" s="1">
        <v>9.0299999999999994</v>
      </c>
      <c r="I753" s="1">
        <v>65000</v>
      </c>
      <c r="J753" s="1">
        <v>586950</v>
      </c>
      <c r="K753" s="1">
        <v>704916.2</v>
      </c>
      <c r="L753" s="1">
        <v>3.7</v>
      </c>
      <c r="M753" s="1">
        <v>0.18</v>
      </c>
      <c r="N753" s="2">
        <f t="shared" si="11"/>
        <v>3.52</v>
      </c>
      <c r="O753" s="3">
        <v>269070</v>
      </c>
    </row>
    <row r="754" spans="1:15" x14ac:dyDescent="0.3">
      <c r="A754" s="1" t="s">
        <v>195</v>
      </c>
      <c r="B754" s="1" t="s">
        <v>35</v>
      </c>
      <c r="C754" s="1" t="s">
        <v>199</v>
      </c>
      <c r="D754" s="1" t="s">
        <v>17</v>
      </c>
      <c r="E754" s="1" t="s">
        <v>197</v>
      </c>
      <c r="F754" s="1" t="s">
        <v>19</v>
      </c>
      <c r="G754" s="1" t="s">
        <v>20</v>
      </c>
      <c r="H754" s="1">
        <v>24270.47</v>
      </c>
      <c r="I754" s="1">
        <v>1</v>
      </c>
      <c r="J754" s="1">
        <v>24270.47</v>
      </c>
      <c r="K754" s="1">
        <v>24270.47</v>
      </c>
      <c r="L754" s="1">
        <v>8515.4</v>
      </c>
      <c r="M754" s="1">
        <v>1.01</v>
      </c>
      <c r="N754" s="2">
        <f t="shared" si="11"/>
        <v>8514.39</v>
      </c>
      <c r="O754" s="3">
        <v>8427.2000000000007</v>
      </c>
    </row>
    <row r="755" spans="1:15" x14ac:dyDescent="0.3">
      <c r="A755" s="1" t="s">
        <v>195</v>
      </c>
      <c r="B755" s="1" t="s">
        <v>91</v>
      </c>
      <c r="C755" s="1" t="s">
        <v>200</v>
      </c>
      <c r="D755" s="1" t="s">
        <v>17</v>
      </c>
      <c r="E755" s="1" t="s">
        <v>197</v>
      </c>
      <c r="F755" s="1" t="s">
        <v>19</v>
      </c>
      <c r="G755" s="1" t="s">
        <v>20</v>
      </c>
      <c r="H755" s="1">
        <v>4.8899999999999997</v>
      </c>
      <c r="I755" s="1">
        <v>4000</v>
      </c>
      <c r="J755" s="1">
        <v>19560</v>
      </c>
      <c r="K755" s="1">
        <v>0</v>
      </c>
      <c r="L755" s="1">
        <v>0</v>
      </c>
      <c r="M755" s="1">
        <v>0</v>
      </c>
      <c r="N755" s="2">
        <f t="shared" si="11"/>
        <v>0</v>
      </c>
      <c r="O755" s="3">
        <v>0</v>
      </c>
    </row>
    <row r="756" spans="1:15" x14ac:dyDescent="0.3">
      <c r="A756" s="1" t="s">
        <v>195</v>
      </c>
      <c r="B756" s="1" t="s">
        <v>29</v>
      </c>
      <c r="C756" s="1" t="s">
        <v>200</v>
      </c>
      <c r="D756" s="1" t="s">
        <v>17</v>
      </c>
      <c r="E756" s="1" t="s">
        <v>197</v>
      </c>
      <c r="F756" s="1" t="s">
        <v>19</v>
      </c>
      <c r="G756" s="1" t="s">
        <v>20</v>
      </c>
      <c r="H756" s="1">
        <v>169.96</v>
      </c>
      <c r="I756" s="1">
        <v>5000</v>
      </c>
      <c r="J756" s="1">
        <v>849800</v>
      </c>
      <c r="K756" s="1">
        <v>949292.88</v>
      </c>
      <c r="L756" s="1">
        <v>90.31</v>
      </c>
      <c r="M756" s="1">
        <v>7.18</v>
      </c>
      <c r="N756" s="2">
        <f t="shared" si="11"/>
        <v>83.13</v>
      </c>
      <c r="O756" s="3">
        <v>464259.04</v>
      </c>
    </row>
    <row r="757" spans="1:15" x14ac:dyDescent="0.3">
      <c r="A757" s="1" t="s">
        <v>195</v>
      </c>
      <c r="B757" s="1" t="s">
        <v>32</v>
      </c>
      <c r="C757" s="1" t="s">
        <v>200</v>
      </c>
      <c r="D757" s="1" t="s">
        <v>17</v>
      </c>
      <c r="E757" s="1" t="s">
        <v>197</v>
      </c>
      <c r="F757" s="1" t="s">
        <v>19</v>
      </c>
      <c r="G757" s="1" t="s">
        <v>20</v>
      </c>
      <c r="H757" s="1">
        <v>2016.93</v>
      </c>
      <c r="I757" s="1">
        <v>5000</v>
      </c>
      <c r="J757" s="1">
        <v>10084650</v>
      </c>
      <c r="K757" s="1">
        <v>11240754.279999999</v>
      </c>
      <c r="L757" s="1">
        <v>1423.07</v>
      </c>
      <c r="M757" s="1">
        <v>24.41</v>
      </c>
      <c r="N757" s="2">
        <f t="shared" si="11"/>
        <v>1398.6599999999999</v>
      </c>
      <c r="O757" s="3">
        <v>7767899.1200000001</v>
      </c>
    </row>
    <row r="758" spans="1:15" x14ac:dyDescent="0.3">
      <c r="A758" s="1" t="s">
        <v>195</v>
      </c>
      <c r="B758" s="1" t="s">
        <v>33</v>
      </c>
      <c r="C758" s="1" t="s">
        <v>200</v>
      </c>
      <c r="D758" s="1" t="s">
        <v>17</v>
      </c>
      <c r="E758" s="1" t="s">
        <v>197</v>
      </c>
      <c r="F758" s="1" t="s">
        <v>19</v>
      </c>
      <c r="G758" s="1" t="s">
        <v>20</v>
      </c>
      <c r="H758" s="1">
        <v>216.45</v>
      </c>
      <c r="I758" s="1">
        <v>4500</v>
      </c>
      <c r="J758" s="1">
        <v>974025</v>
      </c>
      <c r="K758" s="1">
        <v>1125249.96</v>
      </c>
      <c r="L758" s="1">
        <v>207.06</v>
      </c>
      <c r="M758" s="1">
        <v>0</v>
      </c>
      <c r="N758" s="2">
        <f t="shared" si="11"/>
        <v>207.06</v>
      </c>
      <c r="O758" s="3">
        <v>1073191.8</v>
      </c>
    </row>
    <row r="759" spans="1:15" x14ac:dyDescent="0.3">
      <c r="A759" s="1" t="s">
        <v>195</v>
      </c>
      <c r="B759" s="1" t="s">
        <v>34</v>
      </c>
      <c r="C759" s="1" t="s">
        <v>200</v>
      </c>
      <c r="D759" s="1" t="s">
        <v>17</v>
      </c>
      <c r="E759" s="1" t="s">
        <v>197</v>
      </c>
      <c r="F759" s="1" t="s">
        <v>19</v>
      </c>
      <c r="G759" s="1" t="s">
        <v>20</v>
      </c>
      <c r="H759" s="1">
        <v>9.0299999999999994</v>
      </c>
      <c r="I759" s="1">
        <v>65000</v>
      </c>
      <c r="J759" s="1">
        <v>586950</v>
      </c>
      <c r="K759" s="1">
        <v>704916.2</v>
      </c>
      <c r="L759" s="1">
        <v>6.4</v>
      </c>
      <c r="M759" s="1">
        <v>0</v>
      </c>
      <c r="N759" s="2">
        <f t="shared" si="11"/>
        <v>6.4</v>
      </c>
      <c r="O759" s="3">
        <v>469535</v>
      </c>
    </row>
    <row r="760" spans="1:15" x14ac:dyDescent="0.3">
      <c r="A760" s="1" t="s">
        <v>195</v>
      </c>
      <c r="B760" s="1" t="s">
        <v>35</v>
      </c>
      <c r="C760" s="1" t="s">
        <v>200</v>
      </c>
      <c r="D760" s="1" t="s">
        <v>17</v>
      </c>
      <c r="E760" s="1" t="s">
        <v>197</v>
      </c>
      <c r="F760" s="1" t="s">
        <v>19</v>
      </c>
      <c r="G760" s="1" t="s">
        <v>20</v>
      </c>
      <c r="H760" s="1">
        <v>24270.47</v>
      </c>
      <c r="I760" s="1">
        <v>1</v>
      </c>
      <c r="J760" s="1">
        <v>24270.47</v>
      </c>
      <c r="K760" s="1">
        <v>24270.47</v>
      </c>
      <c r="L760" s="1">
        <v>24370.44</v>
      </c>
      <c r="M760" s="1">
        <v>1.3</v>
      </c>
      <c r="N760" s="2">
        <f t="shared" si="11"/>
        <v>24369.14</v>
      </c>
      <c r="O760" s="3">
        <v>24083.64</v>
      </c>
    </row>
    <row r="761" spans="1:15" x14ac:dyDescent="0.3">
      <c r="A761" s="1" t="s">
        <v>195</v>
      </c>
      <c r="B761" s="1" t="s">
        <v>91</v>
      </c>
      <c r="C761" s="1" t="s">
        <v>201</v>
      </c>
      <c r="D761" s="1" t="s">
        <v>17</v>
      </c>
      <c r="E761" s="1" t="s">
        <v>197</v>
      </c>
      <c r="F761" s="1" t="s">
        <v>19</v>
      </c>
      <c r="G761" s="1" t="s">
        <v>20</v>
      </c>
      <c r="H761" s="1">
        <v>4.8899999999999997</v>
      </c>
      <c r="I761" s="1">
        <v>4000</v>
      </c>
      <c r="J761" s="1">
        <v>19560</v>
      </c>
      <c r="K761" s="1">
        <v>0</v>
      </c>
      <c r="L761" s="1">
        <v>0</v>
      </c>
      <c r="M761" s="1">
        <v>0</v>
      </c>
      <c r="N761" s="2">
        <f t="shared" si="11"/>
        <v>0</v>
      </c>
      <c r="O761" s="3">
        <v>0</v>
      </c>
    </row>
    <row r="762" spans="1:15" x14ac:dyDescent="0.3">
      <c r="A762" s="1" t="s">
        <v>195</v>
      </c>
      <c r="B762" s="1" t="s">
        <v>29</v>
      </c>
      <c r="C762" s="1" t="s">
        <v>201</v>
      </c>
      <c r="D762" s="1" t="s">
        <v>17</v>
      </c>
      <c r="E762" s="1" t="s">
        <v>197</v>
      </c>
      <c r="F762" s="1" t="s">
        <v>19</v>
      </c>
      <c r="G762" s="1" t="s">
        <v>20</v>
      </c>
      <c r="H762" s="1">
        <v>169.96</v>
      </c>
      <c r="I762" s="1">
        <v>5000</v>
      </c>
      <c r="J762" s="1">
        <v>849800</v>
      </c>
      <c r="K762" s="1">
        <v>949292.88</v>
      </c>
      <c r="L762" s="1">
        <v>156.63999999999999</v>
      </c>
      <c r="M762" s="1">
        <v>10.81</v>
      </c>
      <c r="N762" s="2">
        <f t="shared" si="11"/>
        <v>145.82999999999998</v>
      </c>
      <c r="O762" s="3">
        <v>815158</v>
      </c>
    </row>
    <row r="763" spans="1:15" x14ac:dyDescent="0.3">
      <c r="A763" s="1" t="s">
        <v>195</v>
      </c>
      <c r="B763" s="1" t="s">
        <v>32</v>
      </c>
      <c r="C763" s="1" t="s">
        <v>201</v>
      </c>
      <c r="D763" s="1" t="s">
        <v>17</v>
      </c>
      <c r="E763" s="1" t="s">
        <v>197</v>
      </c>
      <c r="F763" s="1" t="s">
        <v>19</v>
      </c>
      <c r="G763" s="1" t="s">
        <v>20</v>
      </c>
      <c r="H763" s="1">
        <v>3624.68</v>
      </c>
      <c r="I763" s="1">
        <v>5000</v>
      </c>
      <c r="J763" s="1">
        <v>18123400</v>
      </c>
      <c r="K763" s="1">
        <v>20201066.579999998</v>
      </c>
      <c r="L763" s="1">
        <v>2023.33</v>
      </c>
      <c r="M763" s="1">
        <v>58.58</v>
      </c>
      <c r="N763" s="2">
        <f t="shared" si="11"/>
        <v>1964.75</v>
      </c>
      <c r="O763" s="3">
        <v>10958965.609999999</v>
      </c>
    </row>
    <row r="764" spans="1:15" x14ac:dyDescent="0.3">
      <c r="A764" s="1" t="s">
        <v>195</v>
      </c>
      <c r="B764" s="1" t="s">
        <v>33</v>
      </c>
      <c r="C764" s="1" t="s">
        <v>201</v>
      </c>
      <c r="D764" s="1" t="s">
        <v>17</v>
      </c>
      <c r="E764" s="1" t="s">
        <v>197</v>
      </c>
      <c r="F764" s="1" t="s">
        <v>19</v>
      </c>
      <c r="G764" s="1" t="s">
        <v>20</v>
      </c>
      <c r="H764" s="1">
        <v>476.65</v>
      </c>
      <c r="I764" s="1">
        <v>4500</v>
      </c>
      <c r="J764" s="1">
        <v>2144925</v>
      </c>
      <c r="K764" s="1">
        <v>2477941.29</v>
      </c>
      <c r="L764" s="1">
        <v>727.84</v>
      </c>
      <c r="M764" s="1">
        <v>0</v>
      </c>
      <c r="N764" s="2">
        <f t="shared" si="11"/>
        <v>727.84</v>
      </c>
      <c r="O764" s="3">
        <v>3766103.65</v>
      </c>
    </row>
    <row r="765" spans="1:15" x14ac:dyDescent="0.3">
      <c r="A765" s="1" t="s">
        <v>195</v>
      </c>
      <c r="B765" s="1" t="s">
        <v>34</v>
      </c>
      <c r="C765" s="1" t="s">
        <v>201</v>
      </c>
      <c r="D765" s="1" t="s">
        <v>17</v>
      </c>
      <c r="E765" s="1" t="s">
        <v>197</v>
      </c>
      <c r="F765" s="1" t="s">
        <v>19</v>
      </c>
      <c r="G765" s="1" t="s">
        <v>20</v>
      </c>
      <c r="H765" s="1">
        <v>17.489999999999998</v>
      </c>
      <c r="I765" s="1">
        <v>65000</v>
      </c>
      <c r="J765" s="1">
        <v>1136850</v>
      </c>
      <c r="K765" s="1">
        <v>1365336.04</v>
      </c>
      <c r="L765" s="1">
        <v>19.100000000000001</v>
      </c>
      <c r="M765" s="1">
        <v>1.26</v>
      </c>
      <c r="N765" s="2">
        <f t="shared" si="11"/>
        <v>17.84</v>
      </c>
      <c r="O765" s="3">
        <v>1375930</v>
      </c>
    </row>
    <row r="766" spans="1:15" x14ac:dyDescent="0.3">
      <c r="A766" s="1" t="s">
        <v>195</v>
      </c>
      <c r="B766" s="1" t="s">
        <v>35</v>
      </c>
      <c r="C766" s="1" t="s">
        <v>201</v>
      </c>
      <c r="D766" s="1" t="s">
        <v>17</v>
      </c>
      <c r="E766" s="1" t="s">
        <v>197</v>
      </c>
      <c r="F766" s="1" t="s">
        <v>19</v>
      </c>
      <c r="G766" s="1" t="s">
        <v>20</v>
      </c>
      <c r="H766" s="1">
        <v>44896.27</v>
      </c>
      <c r="I766" s="1">
        <v>1</v>
      </c>
      <c r="J766" s="1">
        <v>44896.27</v>
      </c>
      <c r="K766" s="1">
        <v>44896.27</v>
      </c>
      <c r="L766" s="1">
        <v>27869.7</v>
      </c>
      <c r="M766" s="1">
        <v>0.12</v>
      </c>
      <c r="N766" s="2">
        <f t="shared" si="11"/>
        <v>27869.58</v>
      </c>
      <c r="O766" s="3">
        <v>27869.7</v>
      </c>
    </row>
    <row r="767" spans="1:15" x14ac:dyDescent="0.3">
      <c r="A767" s="1" t="s">
        <v>195</v>
      </c>
      <c r="B767" s="1" t="s">
        <v>91</v>
      </c>
      <c r="C767" s="1" t="s">
        <v>202</v>
      </c>
      <c r="D767" s="1" t="s">
        <v>17</v>
      </c>
      <c r="E767" s="1" t="s">
        <v>197</v>
      </c>
      <c r="F767" s="1" t="s">
        <v>19</v>
      </c>
      <c r="G767" s="1" t="s">
        <v>20</v>
      </c>
      <c r="H767" s="1">
        <v>3.62</v>
      </c>
      <c r="I767" s="1">
        <v>4000</v>
      </c>
      <c r="J767" s="1">
        <v>14480</v>
      </c>
      <c r="K767" s="1">
        <v>0</v>
      </c>
      <c r="L767" s="1">
        <v>0</v>
      </c>
      <c r="M767" s="1">
        <v>0</v>
      </c>
      <c r="N767" s="2">
        <f t="shared" si="11"/>
        <v>0</v>
      </c>
      <c r="O767" s="3">
        <v>0</v>
      </c>
    </row>
    <row r="768" spans="1:15" x14ac:dyDescent="0.3">
      <c r="A768" s="1" t="s">
        <v>195</v>
      </c>
      <c r="B768" s="1" t="s">
        <v>29</v>
      </c>
      <c r="C768" s="1" t="s">
        <v>202</v>
      </c>
      <c r="D768" s="1" t="s">
        <v>17</v>
      </c>
      <c r="E768" s="1" t="s">
        <v>197</v>
      </c>
      <c r="F768" s="1" t="s">
        <v>19</v>
      </c>
      <c r="G768" s="1" t="s">
        <v>20</v>
      </c>
      <c r="H768" s="1">
        <v>128.07</v>
      </c>
      <c r="I768" s="1">
        <v>5000</v>
      </c>
      <c r="J768" s="1">
        <v>640350</v>
      </c>
      <c r="K768" s="1">
        <v>715320.9</v>
      </c>
      <c r="L768" s="1">
        <v>62.95</v>
      </c>
      <c r="M768" s="1">
        <v>0</v>
      </c>
      <c r="N768" s="2">
        <f t="shared" si="11"/>
        <v>62.95</v>
      </c>
      <c r="O768" s="3">
        <v>345601</v>
      </c>
    </row>
    <row r="769" spans="1:15" x14ac:dyDescent="0.3">
      <c r="A769" s="1" t="s">
        <v>195</v>
      </c>
      <c r="B769" s="1" t="s">
        <v>32</v>
      </c>
      <c r="C769" s="1" t="s">
        <v>202</v>
      </c>
      <c r="D769" s="1" t="s">
        <v>17</v>
      </c>
      <c r="E769" s="1" t="s">
        <v>197</v>
      </c>
      <c r="F769" s="1" t="s">
        <v>19</v>
      </c>
      <c r="G769" s="1" t="s">
        <v>20</v>
      </c>
      <c r="H769" s="1">
        <v>2651.58</v>
      </c>
      <c r="I769" s="1">
        <v>5000</v>
      </c>
      <c r="J769" s="1">
        <v>13257900</v>
      </c>
      <c r="K769" s="1">
        <v>14777785.66</v>
      </c>
      <c r="L769" s="1">
        <v>1723.55</v>
      </c>
      <c r="M769" s="1">
        <v>43.84</v>
      </c>
      <c r="N769" s="2">
        <f t="shared" si="11"/>
        <v>1679.71</v>
      </c>
      <c r="O769" s="3">
        <v>9489699.9900000002</v>
      </c>
    </row>
    <row r="770" spans="1:15" x14ac:dyDescent="0.3">
      <c r="A770" s="1" t="s">
        <v>195</v>
      </c>
      <c r="B770" s="1" t="s">
        <v>33</v>
      </c>
      <c r="C770" s="1" t="s">
        <v>202</v>
      </c>
      <c r="D770" s="1" t="s">
        <v>17</v>
      </c>
      <c r="E770" s="1" t="s">
        <v>197</v>
      </c>
      <c r="F770" s="1" t="s">
        <v>19</v>
      </c>
      <c r="G770" s="1" t="s">
        <v>20</v>
      </c>
      <c r="H770" s="1">
        <v>404.73</v>
      </c>
      <c r="I770" s="1">
        <v>4500</v>
      </c>
      <c r="J770" s="1">
        <v>1821285</v>
      </c>
      <c r="K770" s="1">
        <v>2104053.66</v>
      </c>
      <c r="L770" s="1">
        <v>287.45</v>
      </c>
      <c r="M770" s="1">
        <v>0</v>
      </c>
      <c r="N770" s="2">
        <f t="shared" si="11"/>
        <v>287.45</v>
      </c>
      <c r="O770" s="3">
        <v>1505673.5</v>
      </c>
    </row>
    <row r="771" spans="1:15" x14ac:dyDescent="0.3">
      <c r="A771" s="1" t="s">
        <v>195</v>
      </c>
      <c r="B771" s="1" t="s">
        <v>34</v>
      </c>
      <c r="C771" s="1" t="s">
        <v>202</v>
      </c>
      <c r="D771" s="1" t="s">
        <v>17</v>
      </c>
      <c r="E771" s="1" t="s">
        <v>197</v>
      </c>
      <c r="F771" s="1" t="s">
        <v>19</v>
      </c>
      <c r="G771" s="1" t="s">
        <v>20</v>
      </c>
      <c r="H771" s="1">
        <v>13.68</v>
      </c>
      <c r="I771" s="1">
        <v>65000</v>
      </c>
      <c r="J771" s="1">
        <v>889200</v>
      </c>
      <c r="K771" s="1">
        <v>1067912.92</v>
      </c>
      <c r="L771" s="1">
        <v>6.85</v>
      </c>
      <c r="M771" s="1">
        <v>0</v>
      </c>
      <c r="N771" s="2">
        <f t="shared" ref="N771:N834" si="12">+L771-M771</f>
        <v>6.85</v>
      </c>
      <c r="O771" s="3">
        <v>508090</v>
      </c>
    </row>
    <row r="772" spans="1:15" x14ac:dyDescent="0.3">
      <c r="A772" s="1" t="s">
        <v>195</v>
      </c>
      <c r="B772" s="1" t="s">
        <v>35</v>
      </c>
      <c r="C772" s="1" t="s">
        <v>202</v>
      </c>
      <c r="D772" s="1" t="s">
        <v>17</v>
      </c>
      <c r="E772" s="1" t="s">
        <v>197</v>
      </c>
      <c r="F772" s="1" t="s">
        <v>19</v>
      </c>
      <c r="G772" s="1" t="s">
        <v>20</v>
      </c>
      <c r="H772" s="1">
        <v>33472.89</v>
      </c>
      <c r="I772" s="1">
        <v>1</v>
      </c>
      <c r="J772" s="1">
        <v>33472.89</v>
      </c>
      <c r="K772" s="1">
        <v>33472.89</v>
      </c>
      <c r="L772" s="1">
        <v>14401</v>
      </c>
      <c r="M772" s="1">
        <v>1.23</v>
      </c>
      <c r="N772" s="2">
        <f t="shared" si="12"/>
        <v>14399.77</v>
      </c>
      <c r="O772" s="3">
        <v>14123.6</v>
      </c>
    </row>
    <row r="773" spans="1:15" x14ac:dyDescent="0.3">
      <c r="A773" s="1" t="s">
        <v>195</v>
      </c>
      <c r="B773" s="1" t="s">
        <v>91</v>
      </c>
      <c r="C773" s="1" t="s">
        <v>203</v>
      </c>
      <c r="D773" s="1" t="s">
        <v>60</v>
      </c>
      <c r="E773" s="1" t="s">
        <v>197</v>
      </c>
      <c r="F773" s="1" t="s">
        <v>19</v>
      </c>
      <c r="G773" s="1" t="s">
        <v>20</v>
      </c>
      <c r="H773" s="1">
        <v>3.11</v>
      </c>
      <c r="I773" s="1">
        <v>4000</v>
      </c>
      <c r="J773" s="1">
        <v>12440</v>
      </c>
      <c r="K773" s="1">
        <v>0</v>
      </c>
      <c r="L773" s="1">
        <v>0</v>
      </c>
      <c r="M773" s="1">
        <v>0</v>
      </c>
      <c r="N773" s="2">
        <f t="shared" si="12"/>
        <v>0</v>
      </c>
      <c r="O773" s="3">
        <v>0</v>
      </c>
    </row>
    <row r="774" spans="1:15" x14ac:dyDescent="0.3">
      <c r="A774" s="1" t="s">
        <v>195</v>
      </c>
      <c r="B774" s="1" t="s">
        <v>29</v>
      </c>
      <c r="C774" s="1" t="s">
        <v>203</v>
      </c>
      <c r="D774" s="1" t="s">
        <v>60</v>
      </c>
      <c r="E774" s="1" t="s">
        <v>197</v>
      </c>
      <c r="F774" s="1" t="s">
        <v>19</v>
      </c>
      <c r="G774" s="1" t="s">
        <v>20</v>
      </c>
      <c r="H774" s="1">
        <v>108.14</v>
      </c>
      <c r="I774" s="1">
        <v>5000</v>
      </c>
      <c r="J774" s="1">
        <v>540700</v>
      </c>
      <c r="K774" s="1">
        <v>604004.06999999995</v>
      </c>
      <c r="L774" s="1">
        <v>69.66</v>
      </c>
      <c r="M774" s="1">
        <v>0</v>
      </c>
      <c r="N774" s="2">
        <f t="shared" si="12"/>
        <v>69.66</v>
      </c>
      <c r="O774" s="3">
        <v>393268</v>
      </c>
    </row>
    <row r="775" spans="1:15" x14ac:dyDescent="0.3">
      <c r="A775" s="1" t="s">
        <v>195</v>
      </c>
      <c r="B775" s="1" t="s">
        <v>32</v>
      </c>
      <c r="C775" s="1" t="s">
        <v>203</v>
      </c>
      <c r="D775" s="1" t="s">
        <v>60</v>
      </c>
      <c r="E775" s="1" t="s">
        <v>197</v>
      </c>
      <c r="F775" s="1" t="s">
        <v>19</v>
      </c>
      <c r="G775" s="1" t="s">
        <v>20</v>
      </c>
      <c r="H775" s="1">
        <v>2306.4299999999998</v>
      </c>
      <c r="I775" s="1">
        <v>5000</v>
      </c>
      <c r="J775" s="1">
        <v>11532150</v>
      </c>
      <c r="K775" s="1">
        <v>12854195.68</v>
      </c>
      <c r="L775" s="1">
        <v>2342.31</v>
      </c>
      <c r="M775" s="1">
        <v>63.46</v>
      </c>
      <c r="N775" s="2">
        <f t="shared" si="12"/>
        <v>2278.85</v>
      </c>
      <c r="O775" s="3">
        <v>12609649.07</v>
      </c>
    </row>
    <row r="776" spans="1:15" x14ac:dyDescent="0.3">
      <c r="A776" s="1" t="s">
        <v>195</v>
      </c>
      <c r="B776" s="1" t="s">
        <v>33</v>
      </c>
      <c r="C776" s="1" t="s">
        <v>203</v>
      </c>
      <c r="D776" s="1" t="s">
        <v>60</v>
      </c>
      <c r="E776" s="1" t="s">
        <v>197</v>
      </c>
      <c r="F776" s="1" t="s">
        <v>19</v>
      </c>
      <c r="G776" s="1" t="s">
        <v>20</v>
      </c>
      <c r="H776" s="1">
        <v>303.31</v>
      </c>
      <c r="I776" s="1">
        <v>4500</v>
      </c>
      <c r="J776" s="1">
        <v>1364895</v>
      </c>
      <c r="K776" s="1">
        <v>1576805.56</v>
      </c>
      <c r="L776" s="1">
        <v>280.39</v>
      </c>
      <c r="M776" s="1">
        <v>0</v>
      </c>
      <c r="N776" s="2">
        <f t="shared" si="12"/>
        <v>280.39</v>
      </c>
      <c r="O776" s="3">
        <v>1456232.15</v>
      </c>
    </row>
    <row r="777" spans="1:15" x14ac:dyDescent="0.3">
      <c r="A777" s="1" t="s">
        <v>195</v>
      </c>
      <c r="B777" s="1" t="s">
        <v>34</v>
      </c>
      <c r="C777" s="1" t="s">
        <v>203</v>
      </c>
      <c r="D777" s="1" t="s">
        <v>60</v>
      </c>
      <c r="E777" s="1" t="s">
        <v>197</v>
      </c>
      <c r="F777" s="1" t="s">
        <v>19</v>
      </c>
      <c r="G777" s="1" t="s">
        <v>20</v>
      </c>
      <c r="H777" s="1">
        <v>11.12</v>
      </c>
      <c r="I777" s="1">
        <v>65000</v>
      </c>
      <c r="J777" s="1">
        <v>722800</v>
      </c>
      <c r="K777" s="1">
        <v>868069.57</v>
      </c>
      <c r="L777" s="1">
        <v>4.6100000000000003</v>
      </c>
      <c r="M777" s="1">
        <v>0</v>
      </c>
      <c r="N777" s="2">
        <f t="shared" si="12"/>
        <v>4.6100000000000003</v>
      </c>
      <c r="O777" s="3">
        <v>358320</v>
      </c>
    </row>
    <row r="778" spans="1:15" x14ac:dyDescent="0.3">
      <c r="A778" s="1" t="s">
        <v>195</v>
      </c>
      <c r="B778" s="1" t="s">
        <v>35</v>
      </c>
      <c r="C778" s="1" t="s">
        <v>203</v>
      </c>
      <c r="D778" s="1" t="s">
        <v>60</v>
      </c>
      <c r="E778" s="1" t="s">
        <v>197</v>
      </c>
      <c r="F778" s="1" t="s">
        <v>19</v>
      </c>
      <c r="G778" s="1" t="s">
        <v>20</v>
      </c>
      <c r="H778" s="1">
        <v>28568.01</v>
      </c>
      <c r="I778" s="1">
        <v>1</v>
      </c>
      <c r="J778" s="1">
        <v>28568.01</v>
      </c>
      <c r="K778" s="1">
        <v>28568.01</v>
      </c>
      <c r="L778" s="1">
        <v>85990.34</v>
      </c>
      <c r="M778" s="1">
        <v>0.5</v>
      </c>
      <c r="N778" s="2">
        <f t="shared" si="12"/>
        <v>85989.84</v>
      </c>
      <c r="O778" s="3">
        <v>85537.14</v>
      </c>
    </row>
    <row r="779" spans="1:15" x14ac:dyDescent="0.3">
      <c r="A779" s="1" t="s">
        <v>195</v>
      </c>
      <c r="B779" s="1" t="s">
        <v>91</v>
      </c>
      <c r="C779" s="1" t="s">
        <v>204</v>
      </c>
      <c r="D779" s="1" t="s">
        <v>60</v>
      </c>
      <c r="E779" s="1" t="s">
        <v>197</v>
      </c>
      <c r="F779" s="1" t="s">
        <v>19</v>
      </c>
      <c r="G779" s="1" t="s">
        <v>20</v>
      </c>
      <c r="H779" s="1">
        <v>3.11</v>
      </c>
      <c r="I779" s="1">
        <v>4000</v>
      </c>
      <c r="J779" s="1">
        <v>12440</v>
      </c>
      <c r="K779" s="1">
        <v>0</v>
      </c>
      <c r="L779" s="1">
        <v>0</v>
      </c>
      <c r="M779" s="1">
        <v>0</v>
      </c>
      <c r="N779" s="2">
        <f t="shared" si="12"/>
        <v>0</v>
      </c>
      <c r="O779" s="3">
        <v>0</v>
      </c>
    </row>
    <row r="780" spans="1:15" x14ac:dyDescent="0.3">
      <c r="A780" s="1" t="s">
        <v>195</v>
      </c>
      <c r="B780" s="1" t="s">
        <v>29</v>
      </c>
      <c r="C780" s="1" t="s">
        <v>204</v>
      </c>
      <c r="D780" s="1" t="s">
        <v>60</v>
      </c>
      <c r="E780" s="1" t="s">
        <v>197</v>
      </c>
      <c r="F780" s="1" t="s">
        <v>19</v>
      </c>
      <c r="G780" s="1" t="s">
        <v>20</v>
      </c>
      <c r="H780" s="1">
        <v>108.14</v>
      </c>
      <c r="I780" s="1">
        <v>5000</v>
      </c>
      <c r="J780" s="1">
        <v>540700</v>
      </c>
      <c r="K780" s="1">
        <v>604004.06999999995</v>
      </c>
      <c r="L780" s="1">
        <v>93.66</v>
      </c>
      <c r="M780" s="1">
        <v>0</v>
      </c>
      <c r="N780" s="2">
        <f t="shared" si="12"/>
        <v>93.66</v>
      </c>
      <c r="O780" s="3">
        <v>516144.5</v>
      </c>
    </row>
    <row r="781" spans="1:15" x14ac:dyDescent="0.3">
      <c r="A781" s="1" t="s">
        <v>195</v>
      </c>
      <c r="B781" s="1" t="s">
        <v>32</v>
      </c>
      <c r="C781" s="1" t="s">
        <v>204</v>
      </c>
      <c r="D781" s="1" t="s">
        <v>60</v>
      </c>
      <c r="E781" s="1" t="s">
        <v>197</v>
      </c>
      <c r="F781" s="1" t="s">
        <v>19</v>
      </c>
      <c r="G781" s="1" t="s">
        <v>20</v>
      </c>
      <c r="H781" s="1">
        <v>2306.4299999999998</v>
      </c>
      <c r="I781" s="1">
        <v>5000</v>
      </c>
      <c r="J781" s="1">
        <v>11532150</v>
      </c>
      <c r="K781" s="1">
        <v>12854195.68</v>
      </c>
      <c r="L781" s="1">
        <v>2430.6</v>
      </c>
      <c r="M781" s="1">
        <v>80.08</v>
      </c>
      <c r="N781" s="2">
        <f t="shared" si="12"/>
        <v>2350.52</v>
      </c>
      <c r="O781" s="3">
        <v>13101524.640000001</v>
      </c>
    </row>
    <row r="782" spans="1:15" x14ac:dyDescent="0.3">
      <c r="A782" s="1" t="s">
        <v>195</v>
      </c>
      <c r="B782" s="1" t="s">
        <v>33</v>
      </c>
      <c r="C782" s="1" t="s">
        <v>204</v>
      </c>
      <c r="D782" s="1" t="s">
        <v>60</v>
      </c>
      <c r="E782" s="1" t="s">
        <v>197</v>
      </c>
      <c r="F782" s="1" t="s">
        <v>19</v>
      </c>
      <c r="G782" s="1" t="s">
        <v>20</v>
      </c>
      <c r="H782" s="1">
        <v>303.31</v>
      </c>
      <c r="I782" s="1">
        <v>4500</v>
      </c>
      <c r="J782" s="1">
        <v>1364895</v>
      </c>
      <c r="K782" s="1">
        <v>1576805.56</v>
      </c>
      <c r="L782" s="1">
        <v>206.74</v>
      </c>
      <c r="M782" s="1">
        <v>0</v>
      </c>
      <c r="N782" s="2">
        <f t="shared" si="12"/>
        <v>206.74</v>
      </c>
      <c r="O782" s="3">
        <v>1078808.1499999999</v>
      </c>
    </row>
    <row r="783" spans="1:15" x14ac:dyDescent="0.3">
      <c r="A783" s="1" t="s">
        <v>195</v>
      </c>
      <c r="B783" s="1" t="s">
        <v>34</v>
      </c>
      <c r="C783" s="1" t="s">
        <v>204</v>
      </c>
      <c r="D783" s="1" t="s">
        <v>60</v>
      </c>
      <c r="E783" s="1" t="s">
        <v>197</v>
      </c>
      <c r="F783" s="1" t="s">
        <v>19</v>
      </c>
      <c r="G783" s="1" t="s">
        <v>20</v>
      </c>
      <c r="H783" s="1">
        <v>11.12</v>
      </c>
      <c r="I783" s="1">
        <v>65000</v>
      </c>
      <c r="J783" s="1">
        <v>722800</v>
      </c>
      <c r="K783" s="1">
        <v>868069.57</v>
      </c>
      <c r="L783" s="1">
        <v>10.25</v>
      </c>
      <c r="M783" s="1">
        <v>0</v>
      </c>
      <c r="N783" s="2">
        <f t="shared" si="12"/>
        <v>10.25</v>
      </c>
      <c r="O783" s="3">
        <v>737040</v>
      </c>
    </row>
    <row r="784" spans="1:15" x14ac:dyDescent="0.3">
      <c r="A784" s="1" t="s">
        <v>195</v>
      </c>
      <c r="B784" s="1" t="s">
        <v>35</v>
      </c>
      <c r="C784" s="1" t="s">
        <v>204</v>
      </c>
      <c r="D784" s="1" t="s">
        <v>60</v>
      </c>
      <c r="E784" s="1" t="s">
        <v>197</v>
      </c>
      <c r="F784" s="1" t="s">
        <v>19</v>
      </c>
      <c r="G784" s="1" t="s">
        <v>20</v>
      </c>
      <c r="H784" s="1">
        <v>28568.01</v>
      </c>
      <c r="I784" s="1">
        <v>1</v>
      </c>
      <c r="J784" s="1">
        <v>28568.01</v>
      </c>
      <c r="K784" s="1">
        <v>28568.01</v>
      </c>
      <c r="L784" s="1">
        <v>51372.4</v>
      </c>
      <c r="M784" s="1">
        <v>1.26</v>
      </c>
      <c r="N784" s="2">
        <f t="shared" si="12"/>
        <v>51371.14</v>
      </c>
      <c r="O784" s="3">
        <v>51161.25</v>
      </c>
    </row>
    <row r="785" spans="1:15" x14ac:dyDescent="0.3">
      <c r="A785" s="1" t="s">
        <v>195</v>
      </c>
      <c r="B785" s="1" t="s">
        <v>91</v>
      </c>
      <c r="C785" s="1" t="s">
        <v>205</v>
      </c>
      <c r="D785" s="1" t="s">
        <v>60</v>
      </c>
      <c r="E785" s="1" t="s">
        <v>197</v>
      </c>
      <c r="F785" s="1" t="s">
        <v>19</v>
      </c>
      <c r="G785" s="1" t="s">
        <v>20</v>
      </c>
      <c r="H785" s="1">
        <v>2.2999999999999998</v>
      </c>
      <c r="I785" s="1">
        <v>4000</v>
      </c>
      <c r="J785" s="1">
        <v>9200</v>
      </c>
      <c r="K785" s="1">
        <v>0</v>
      </c>
      <c r="L785" s="1">
        <v>0</v>
      </c>
      <c r="M785" s="1">
        <v>0</v>
      </c>
      <c r="N785" s="2">
        <f t="shared" si="12"/>
        <v>0</v>
      </c>
      <c r="O785" s="3">
        <v>0</v>
      </c>
    </row>
    <row r="786" spans="1:15" x14ac:dyDescent="0.3">
      <c r="A786" s="1" t="s">
        <v>195</v>
      </c>
      <c r="B786" s="1" t="s">
        <v>29</v>
      </c>
      <c r="C786" s="1" t="s">
        <v>205</v>
      </c>
      <c r="D786" s="1" t="s">
        <v>60</v>
      </c>
      <c r="E786" s="1" t="s">
        <v>197</v>
      </c>
      <c r="F786" s="1" t="s">
        <v>19</v>
      </c>
      <c r="G786" s="1" t="s">
        <v>20</v>
      </c>
      <c r="H786" s="1">
        <v>81.489999999999995</v>
      </c>
      <c r="I786" s="1">
        <v>5000</v>
      </c>
      <c r="J786" s="1">
        <v>407450</v>
      </c>
      <c r="K786" s="1">
        <v>455153.43</v>
      </c>
      <c r="L786" s="1">
        <v>122.01</v>
      </c>
      <c r="M786" s="1">
        <v>3</v>
      </c>
      <c r="N786" s="2">
        <f t="shared" si="12"/>
        <v>119.01</v>
      </c>
      <c r="O786" s="3">
        <v>669208</v>
      </c>
    </row>
    <row r="787" spans="1:15" x14ac:dyDescent="0.3">
      <c r="A787" s="1" t="s">
        <v>195</v>
      </c>
      <c r="B787" s="1" t="s">
        <v>32</v>
      </c>
      <c r="C787" s="1" t="s">
        <v>205</v>
      </c>
      <c r="D787" s="1" t="s">
        <v>60</v>
      </c>
      <c r="E787" s="1" t="s">
        <v>197</v>
      </c>
      <c r="F787" s="1" t="s">
        <v>19</v>
      </c>
      <c r="G787" s="1" t="s">
        <v>20</v>
      </c>
      <c r="H787" s="1">
        <v>1687.23</v>
      </c>
      <c r="I787" s="1">
        <v>5000</v>
      </c>
      <c r="J787" s="1">
        <v>8436150</v>
      </c>
      <c r="K787" s="1">
        <v>9403270.2400000002</v>
      </c>
      <c r="L787" s="1">
        <v>1161.9000000000001</v>
      </c>
      <c r="M787" s="1">
        <v>136.77000000000001</v>
      </c>
      <c r="N787" s="2">
        <f t="shared" si="12"/>
        <v>1025.1300000000001</v>
      </c>
      <c r="O787" s="3">
        <v>5763485.3700000001</v>
      </c>
    </row>
    <row r="788" spans="1:15" x14ac:dyDescent="0.3">
      <c r="A788" s="1" t="s">
        <v>195</v>
      </c>
      <c r="B788" s="1" t="s">
        <v>33</v>
      </c>
      <c r="C788" s="1" t="s">
        <v>205</v>
      </c>
      <c r="D788" s="1" t="s">
        <v>60</v>
      </c>
      <c r="E788" s="1" t="s">
        <v>197</v>
      </c>
      <c r="F788" s="1" t="s">
        <v>19</v>
      </c>
      <c r="G788" s="1" t="s">
        <v>20</v>
      </c>
      <c r="H788" s="1">
        <v>257.54000000000002</v>
      </c>
      <c r="I788" s="1">
        <v>4500</v>
      </c>
      <c r="J788" s="1">
        <v>1158930</v>
      </c>
      <c r="K788" s="1">
        <v>1338862.8999999999</v>
      </c>
      <c r="L788" s="1">
        <v>262.63</v>
      </c>
      <c r="M788" s="1">
        <v>0</v>
      </c>
      <c r="N788" s="2">
        <f t="shared" si="12"/>
        <v>262.63</v>
      </c>
      <c r="O788" s="3">
        <v>1373757.65</v>
      </c>
    </row>
    <row r="789" spans="1:15" x14ac:dyDescent="0.3">
      <c r="A789" s="1" t="s">
        <v>195</v>
      </c>
      <c r="B789" s="1" t="s">
        <v>34</v>
      </c>
      <c r="C789" s="1" t="s">
        <v>205</v>
      </c>
      <c r="D789" s="1" t="s">
        <v>60</v>
      </c>
      <c r="E789" s="1" t="s">
        <v>197</v>
      </c>
      <c r="F789" s="1" t="s">
        <v>19</v>
      </c>
      <c r="G789" s="1" t="s">
        <v>20</v>
      </c>
      <c r="H789" s="1">
        <v>8.6999999999999993</v>
      </c>
      <c r="I789" s="1">
        <v>65000</v>
      </c>
      <c r="J789" s="1">
        <v>565500</v>
      </c>
      <c r="K789" s="1">
        <v>679155.15</v>
      </c>
      <c r="L789" s="1">
        <v>13.07</v>
      </c>
      <c r="M789" s="1">
        <v>0.11</v>
      </c>
      <c r="N789" s="2">
        <f t="shared" si="12"/>
        <v>12.96</v>
      </c>
      <c r="O789" s="3">
        <v>953730</v>
      </c>
    </row>
    <row r="790" spans="1:15" x14ac:dyDescent="0.3">
      <c r="A790" s="1" t="s">
        <v>195</v>
      </c>
      <c r="B790" s="1" t="s">
        <v>35</v>
      </c>
      <c r="C790" s="1" t="s">
        <v>205</v>
      </c>
      <c r="D790" s="1" t="s">
        <v>60</v>
      </c>
      <c r="E790" s="1" t="s">
        <v>197</v>
      </c>
      <c r="F790" s="1" t="s">
        <v>19</v>
      </c>
      <c r="G790" s="1" t="s">
        <v>20</v>
      </c>
      <c r="H790" s="1">
        <v>21299.18</v>
      </c>
      <c r="I790" s="1">
        <v>1</v>
      </c>
      <c r="J790" s="1">
        <v>21299.18</v>
      </c>
      <c r="K790" s="1">
        <v>21299.18</v>
      </c>
      <c r="L790" s="1">
        <v>20328.349999999999</v>
      </c>
      <c r="M790" s="1">
        <v>3.78</v>
      </c>
      <c r="N790" s="2">
        <f t="shared" si="12"/>
        <v>20324.57</v>
      </c>
      <c r="O790" s="3">
        <v>19804.05</v>
      </c>
    </row>
    <row r="791" spans="1:15" x14ac:dyDescent="0.3">
      <c r="A791" s="1" t="s">
        <v>195</v>
      </c>
      <c r="B791" s="1" t="s">
        <v>91</v>
      </c>
      <c r="C791" s="1" t="s">
        <v>206</v>
      </c>
      <c r="D791" s="1" t="s">
        <v>17</v>
      </c>
      <c r="E791" s="1" t="s">
        <v>197</v>
      </c>
      <c r="F791" s="1" t="s">
        <v>19</v>
      </c>
      <c r="G791" s="1" t="s">
        <v>20</v>
      </c>
      <c r="H791" s="1">
        <v>4.8899999999999997</v>
      </c>
      <c r="I791" s="1">
        <v>4000</v>
      </c>
      <c r="J791" s="1">
        <v>19560</v>
      </c>
      <c r="K791" s="1">
        <v>0</v>
      </c>
      <c r="L791" s="1">
        <v>0</v>
      </c>
      <c r="M791" s="1">
        <v>0</v>
      </c>
      <c r="N791" s="2">
        <f t="shared" si="12"/>
        <v>0</v>
      </c>
      <c r="O791" s="3">
        <v>0</v>
      </c>
    </row>
    <row r="792" spans="1:15" x14ac:dyDescent="0.3">
      <c r="A792" s="1" t="s">
        <v>195</v>
      </c>
      <c r="B792" s="1" t="s">
        <v>29</v>
      </c>
      <c r="C792" s="1" t="s">
        <v>206</v>
      </c>
      <c r="D792" s="1" t="s">
        <v>17</v>
      </c>
      <c r="E792" s="1" t="s">
        <v>197</v>
      </c>
      <c r="F792" s="1" t="s">
        <v>19</v>
      </c>
      <c r="G792" s="1" t="s">
        <v>20</v>
      </c>
      <c r="H792" s="1">
        <v>169.96</v>
      </c>
      <c r="I792" s="1">
        <v>5000</v>
      </c>
      <c r="J792" s="1">
        <v>849800</v>
      </c>
      <c r="K792" s="1">
        <v>949292.88</v>
      </c>
      <c r="L792" s="1">
        <v>111.53</v>
      </c>
      <c r="M792" s="1">
        <v>0.21</v>
      </c>
      <c r="N792" s="2">
        <f t="shared" si="12"/>
        <v>111.32000000000001</v>
      </c>
      <c r="O792" s="3">
        <v>607747</v>
      </c>
    </row>
    <row r="793" spans="1:15" x14ac:dyDescent="0.3">
      <c r="A793" s="1" t="s">
        <v>195</v>
      </c>
      <c r="B793" s="1" t="s">
        <v>32</v>
      </c>
      <c r="C793" s="1" t="s">
        <v>206</v>
      </c>
      <c r="D793" s="1" t="s">
        <v>17</v>
      </c>
      <c r="E793" s="1" t="s">
        <v>197</v>
      </c>
      <c r="F793" s="1" t="s">
        <v>19</v>
      </c>
      <c r="G793" s="1" t="s">
        <v>20</v>
      </c>
      <c r="H793" s="1">
        <v>3624.68</v>
      </c>
      <c r="I793" s="1">
        <v>5000</v>
      </c>
      <c r="J793" s="1">
        <v>18123400</v>
      </c>
      <c r="K793" s="1">
        <v>20201066.579999998</v>
      </c>
      <c r="L793" s="1">
        <v>1304.5899999999999</v>
      </c>
      <c r="M793" s="1">
        <v>5.14</v>
      </c>
      <c r="N793" s="2">
        <f t="shared" si="12"/>
        <v>1299.4499999999998</v>
      </c>
      <c r="O793" s="3">
        <v>7274515.0700000003</v>
      </c>
    </row>
    <row r="794" spans="1:15" x14ac:dyDescent="0.3">
      <c r="A794" s="1" t="s">
        <v>195</v>
      </c>
      <c r="B794" s="1" t="s">
        <v>33</v>
      </c>
      <c r="C794" s="1" t="s">
        <v>206</v>
      </c>
      <c r="D794" s="1" t="s">
        <v>17</v>
      </c>
      <c r="E794" s="1" t="s">
        <v>197</v>
      </c>
      <c r="F794" s="1" t="s">
        <v>19</v>
      </c>
      <c r="G794" s="1" t="s">
        <v>20</v>
      </c>
      <c r="H794" s="1">
        <v>476.65</v>
      </c>
      <c r="I794" s="1">
        <v>4500</v>
      </c>
      <c r="J794" s="1">
        <v>2144925</v>
      </c>
      <c r="K794" s="1">
        <v>2477941.29</v>
      </c>
      <c r="L794" s="1">
        <v>297.01</v>
      </c>
      <c r="M794" s="1">
        <v>0</v>
      </c>
      <c r="N794" s="2">
        <f t="shared" si="12"/>
        <v>297.01</v>
      </c>
      <c r="O794" s="3">
        <v>1541982.8</v>
      </c>
    </row>
    <row r="795" spans="1:15" x14ac:dyDescent="0.3">
      <c r="A795" s="1" t="s">
        <v>195</v>
      </c>
      <c r="B795" s="1" t="s">
        <v>34</v>
      </c>
      <c r="C795" s="1" t="s">
        <v>206</v>
      </c>
      <c r="D795" s="1" t="s">
        <v>17</v>
      </c>
      <c r="E795" s="1" t="s">
        <v>197</v>
      </c>
      <c r="F795" s="1" t="s">
        <v>19</v>
      </c>
      <c r="G795" s="1" t="s">
        <v>20</v>
      </c>
      <c r="H795" s="1">
        <v>17.489999999999998</v>
      </c>
      <c r="I795" s="1">
        <v>65000</v>
      </c>
      <c r="J795" s="1">
        <v>1136850</v>
      </c>
      <c r="K795" s="1">
        <v>1365336.04</v>
      </c>
      <c r="L795" s="1">
        <v>13.96</v>
      </c>
      <c r="M795" s="1">
        <v>0.04</v>
      </c>
      <c r="N795" s="2">
        <f t="shared" si="12"/>
        <v>13.920000000000002</v>
      </c>
      <c r="O795" s="3">
        <v>999660</v>
      </c>
    </row>
    <row r="796" spans="1:15" x14ac:dyDescent="0.3">
      <c r="A796" s="1" t="s">
        <v>195</v>
      </c>
      <c r="B796" s="1" t="s">
        <v>35</v>
      </c>
      <c r="C796" s="1" t="s">
        <v>206</v>
      </c>
      <c r="D796" s="1" t="s">
        <v>17</v>
      </c>
      <c r="E796" s="1" t="s">
        <v>197</v>
      </c>
      <c r="F796" s="1" t="s">
        <v>19</v>
      </c>
      <c r="G796" s="1" t="s">
        <v>20</v>
      </c>
      <c r="H796" s="1">
        <v>44896.27</v>
      </c>
      <c r="I796" s="1">
        <v>1</v>
      </c>
      <c r="J796" s="1">
        <v>44896.27</v>
      </c>
      <c r="K796" s="1">
        <v>44896.27</v>
      </c>
      <c r="L796" s="1">
        <v>24700.7</v>
      </c>
      <c r="M796" s="1">
        <v>0.08</v>
      </c>
      <c r="N796" s="2">
        <f t="shared" si="12"/>
        <v>24700.62</v>
      </c>
      <c r="O796" s="3">
        <v>24518.7</v>
      </c>
    </row>
    <row r="797" spans="1:15" x14ac:dyDescent="0.3">
      <c r="A797" s="1" t="s">
        <v>195</v>
      </c>
      <c r="B797" s="1" t="s">
        <v>91</v>
      </c>
      <c r="C797" s="1" t="s">
        <v>207</v>
      </c>
      <c r="D797" s="1" t="s">
        <v>60</v>
      </c>
      <c r="E797" s="1" t="s">
        <v>197</v>
      </c>
      <c r="F797" s="1" t="s">
        <v>19</v>
      </c>
      <c r="G797" s="1" t="s">
        <v>20</v>
      </c>
      <c r="H797" s="1">
        <v>3.11</v>
      </c>
      <c r="I797" s="1">
        <v>4000</v>
      </c>
      <c r="J797" s="1">
        <v>12440</v>
      </c>
      <c r="K797" s="1">
        <v>0</v>
      </c>
      <c r="L797" s="1">
        <v>0</v>
      </c>
      <c r="M797" s="1">
        <v>0</v>
      </c>
      <c r="N797" s="2">
        <f t="shared" si="12"/>
        <v>0</v>
      </c>
      <c r="O797" s="3">
        <v>0</v>
      </c>
    </row>
    <row r="798" spans="1:15" x14ac:dyDescent="0.3">
      <c r="A798" s="1" t="s">
        <v>195</v>
      </c>
      <c r="B798" s="1" t="s">
        <v>29</v>
      </c>
      <c r="C798" s="1" t="s">
        <v>207</v>
      </c>
      <c r="D798" s="1" t="s">
        <v>60</v>
      </c>
      <c r="E798" s="1" t="s">
        <v>197</v>
      </c>
      <c r="F798" s="1" t="s">
        <v>19</v>
      </c>
      <c r="G798" s="1" t="s">
        <v>20</v>
      </c>
      <c r="H798" s="1">
        <v>108.14</v>
      </c>
      <c r="I798" s="1">
        <v>5000</v>
      </c>
      <c r="J798" s="1">
        <v>540700</v>
      </c>
      <c r="K798" s="1">
        <v>604004.06999999995</v>
      </c>
      <c r="L798" s="1">
        <v>206.83</v>
      </c>
      <c r="M798" s="1">
        <v>5.61</v>
      </c>
      <c r="N798" s="2">
        <f t="shared" si="12"/>
        <v>201.22</v>
      </c>
      <c r="O798" s="3">
        <v>1120787.33</v>
      </c>
    </row>
    <row r="799" spans="1:15" x14ac:dyDescent="0.3">
      <c r="A799" s="1" t="s">
        <v>195</v>
      </c>
      <c r="B799" s="1" t="s">
        <v>32</v>
      </c>
      <c r="C799" s="1" t="s">
        <v>207</v>
      </c>
      <c r="D799" s="1" t="s">
        <v>60</v>
      </c>
      <c r="E799" s="1" t="s">
        <v>197</v>
      </c>
      <c r="F799" s="1" t="s">
        <v>19</v>
      </c>
      <c r="G799" s="1" t="s">
        <v>20</v>
      </c>
      <c r="H799" s="1">
        <v>2306.4299999999998</v>
      </c>
      <c r="I799" s="1">
        <v>5000</v>
      </c>
      <c r="J799" s="1">
        <v>11532150</v>
      </c>
      <c r="K799" s="1">
        <v>12854195.68</v>
      </c>
      <c r="L799" s="1">
        <v>2589.02</v>
      </c>
      <c r="M799" s="1">
        <v>63.03</v>
      </c>
      <c r="N799" s="2">
        <f t="shared" si="12"/>
        <v>2525.9899999999998</v>
      </c>
      <c r="O799" s="3">
        <v>14064260.939999999</v>
      </c>
    </row>
    <row r="800" spans="1:15" x14ac:dyDescent="0.3">
      <c r="A800" s="1" t="s">
        <v>195</v>
      </c>
      <c r="B800" s="1" t="s">
        <v>33</v>
      </c>
      <c r="C800" s="1" t="s">
        <v>207</v>
      </c>
      <c r="D800" s="1" t="s">
        <v>60</v>
      </c>
      <c r="E800" s="1" t="s">
        <v>197</v>
      </c>
      <c r="F800" s="1" t="s">
        <v>19</v>
      </c>
      <c r="G800" s="1" t="s">
        <v>20</v>
      </c>
      <c r="H800" s="1">
        <v>303.31</v>
      </c>
      <c r="I800" s="1">
        <v>4500</v>
      </c>
      <c r="J800" s="1">
        <v>1364895</v>
      </c>
      <c r="K800" s="1">
        <v>1576805.56</v>
      </c>
      <c r="L800" s="1">
        <v>345.79</v>
      </c>
      <c r="M800" s="1">
        <v>0</v>
      </c>
      <c r="N800" s="2">
        <f t="shared" si="12"/>
        <v>345.79</v>
      </c>
      <c r="O800" s="3">
        <v>1802391</v>
      </c>
    </row>
    <row r="801" spans="1:15" x14ac:dyDescent="0.3">
      <c r="A801" s="1" t="s">
        <v>195</v>
      </c>
      <c r="B801" s="1" t="s">
        <v>34</v>
      </c>
      <c r="C801" s="1" t="s">
        <v>207</v>
      </c>
      <c r="D801" s="1" t="s">
        <v>60</v>
      </c>
      <c r="E801" s="1" t="s">
        <v>197</v>
      </c>
      <c r="F801" s="1" t="s">
        <v>19</v>
      </c>
      <c r="G801" s="1" t="s">
        <v>20</v>
      </c>
      <c r="H801" s="1">
        <v>11.12</v>
      </c>
      <c r="I801" s="1">
        <v>65000</v>
      </c>
      <c r="J801" s="1">
        <v>722800</v>
      </c>
      <c r="K801" s="1">
        <v>868069.57</v>
      </c>
      <c r="L801" s="1">
        <v>23.06</v>
      </c>
      <c r="M801" s="1">
        <v>0.12</v>
      </c>
      <c r="N801" s="2">
        <f t="shared" si="12"/>
        <v>22.939999999999998</v>
      </c>
      <c r="O801" s="3">
        <v>1678480</v>
      </c>
    </row>
    <row r="802" spans="1:15" x14ac:dyDescent="0.3">
      <c r="A802" s="1" t="s">
        <v>195</v>
      </c>
      <c r="B802" s="1" t="s">
        <v>35</v>
      </c>
      <c r="C802" s="1" t="s">
        <v>207</v>
      </c>
      <c r="D802" s="1" t="s">
        <v>60</v>
      </c>
      <c r="E802" s="1" t="s">
        <v>197</v>
      </c>
      <c r="F802" s="1" t="s">
        <v>19</v>
      </c>
      <c r="G802" s="1" t="s">
        <v>20</v>
      </c>
      <c r="H802" s="1">
        <v>28568.01</v>
      </c>
      <c r="I802" s="1">
        <v>1</v>
      </c>
      <c r="J802" s="1">
        <v>28568.01</v>
      </c>
      <c r="K802" s="1">
        <v>28568.01</v>
      </c>
      <c r="L802" s="1">
        <v>57763.49</v>
      </c>
      <c r="M802" s="1">
        <v>6.6</v>
      </c>
      <c r="N802" s="2">
        <f t="shared" si="12"/>
        <v>57756.89</v>
      </c>
      <c r="O802" s="3">
        <v>55677.09</v>
      </c>
    </row>
    <row r="803" spans="1:15" x14ac:dyDescent="0.3">
      <c r="A803" s="1" t="s">
        <v>195</v>
      </c>
      <c r="B803" s="1" t="s">
        <v>91</v>
      </c>
      <c r="C803" s="1" t="s">
        <v>208</v>
      </c>
      <c r="D803" s="1" t="s">
        <v>60</v>
      </c>
      <c r="E803" s="1" t="s">
        <v>197</v>
      </c>
      <c r="F803" s="1" t="s">
        <v>19</v>
      </c>
      <c r="G803" s="1" t="s">
        <v>20</v>
      </c>
      <c r="H803" s="1">
        <v>3.11</v>
      </c>
      <c r="I803" s="1">
        <v>4000</v>
      </c>
      <c r="J803" s="1">
        <v>12440</v>
      </c>
      <c r="K803" s="1">
        <v>0</v>
      </c>
      <c r="L803" s="1">
        <v>0</v>
      </c>
      <c r="M803" s="1">
        <v>0</v>
      </c>
      <c r="N803" s="2">
        <f t="shared" si="12"/>
        <v>0</v>
      </c>
      <c r="O803" s="3">
        <v>0</v>
      </c>
    </row>
    <row r="804" spans="1:15" x14ac:dyDescent="0.3">
      <c r="A804" s="1" t="s">
        <v>195</v>
      </c>
      <c r="B804" s="1" t="s">
        <v>29</v>
      </c>
      <c r="C804" s="1" t="s">
        <v>208</v>
      </c>
      <c r="D804" s="1" t="s">
        <v>60</v>
      </c>
      <c r="E804" s="1" t="s">
        <v>197</v>
      </c>
      <c r="F804" s="1" t="s">
        <v>19</v>
      </c>
      <c r="G804" s="1" t="s">
        <v>20</v>
      </c>
      <c r="H804" s="1">
        <v>108.14</v>
      </c>
      <c r="I804" s="1">
        <v>5000</v>
      </c>
      <c r="J804" s="1">
        <v>540700</v>
      </c>
      <c r="K804" s="1">
        <v>604004.06999999995</v>
      </c>
      <c r="L804" s="1">
        <v>90.18</v>
      </c>
      <c r="M804" s="1">
        <v>4.71</v>
      </c>
      <c r="N804" s="2">
        <f t="shared" si="12"/>
        <v>85.470000000000013</v>
      </c>
      <c r="O804" s="3">
        <v>472051.44</v>
      </c>
    </row>
    <row r="805" spans="1:15" x14ac:dyDescent="0.3">
      <c r="A805" s="1" t="s">
        <v>195</v>
      </c>
      <c r="B805" s="1" t="s">
        <v>32</v>
      </c>
      <c r="C805" s="1" t="s">
        <v>208</v>
      </c>
      <c r="D805" s="1" t="s">
        <v>60</v>
      </c>
      <c r="E805" s="1" t="s">
        <v>197</v>
      </c>
      <c r="F805" s="1" t="s">
        <v>19</v>
      </c>
      <c r="G805" s="1" t="s">
        <v>20</v>
      </c>
      <c r="H805" s="1">
        <v>2306.4299999999998</v>
      </c>
      <c r="I805" s="1">
        <v>5000</v>
      </c>
      <c r="J805" s="1">
        <v>11532150</v>
      </c>
      <c r="K805" s="1">
        <v>12854195.68</v>
      </c>
      <c r="L805" s="1">
        <v>1472.4</v>
      </c>
      <c r="M805" s="1">
        <v>8.91</v>
      </c>
      <c r="N805" s="2">
        <f t="shared" si="12"/>
        <v>1463.49</v>
      </c>
      <c r="O805" s="3">
        <v>8182022.9299999997</v>
      </c>
    </row>
    <row r="806" spans="1:15" x14ac:dyDescent="0.3">
      <c r="A806" s="1" t="s">
        <v>195</v>
      </c>
      <c r="B806" s="1" t="s">
        <v>33</v>
      </c>
      <c r="C806" s="1" t="s">
        <v>208</v>
      </c>
      <c r="D806" s="1" t="s">
        <v>60</v>
      </c>
      <c r="E806" s="1" t="s">
        <v>197</v>
      </c>
      <c r="F806" s="1" t="s">
        <v>19</v>
      </c>
      <c r="G806" s="1" t="s">
        <v>20</v>
      </c>
      <c r="H806" s="1">
        <v>303.31</v>
      </c>
      <c r="I806" s="1">
        <v>4500</v>
      </c>
      <c r="J806" s="1">
        <v>1364895</v>
      </c>
      <c r="K806" s="1">
        <v>1576805.56</v>
      </c>
      <c r="L806" s="1">
        <v>343.71</v>
      </c>
      <c r="M806" s="1">
        <v>0</v>
      </c>
      <c r="N806" s="2">
        <f t="shared" si="12"/>
        <v>343.71</v>
      </c>
      <c r="O806" s="3">
        <v>1786451</v>
      </c>
    </row>
    <row r="807" spans="1:15" x14ac:dyDescent="0.3">
      <c r="A807" s="1" t="s">
        <v>195</v>
      </c>
      <c r="B807" s="1" t="s">
        <v>34</v>
      </c>
      <c r="C807" s="1" t="s">
        <v>208</v>
      </c>
      <c r="D807" s="1" t="s">
        <v>60</v>
      </c>
      <c r="E807" s="1" t="s">
        <v>197</v>
      </c>
      <c r="F807" s="1" t="s">
        <v>19</v>
      </c>
      <c r="G807" s="1" t="s">
        <v>20</v>
      </c>
      <c r="H807" s="1">
        <v>11.12</v>
      </c>
      <c r="I807" s="1">
        <v>65000</v>
      </c>
      <c r="J807" s="1">
        <v>722800</v>
      </c>
      <c r="K807" s="1">
        <v>868069.57</v>
      </c>
      <c r="L807" s="1">
        <v>7.01</v>
      </c>
      <c r="M807" s="1">
        <v>0.09</v>
      </c>
      <c r="N807" s="2">
        <f t="shared" si="12"/>
        <v>6.92</v>
      </c>
      <c r="O807" s="3">
        <v>505510</v>
      </c>
    </row>
    <row r="808" spans="1:15" x14ac:dyDescent="0.3">
      <c r="A808" s="1" t="s">
        <v>195</v>
      </c>
      <c r="B808" s="1" t="s">
        <v>35</v>
      </c>
      <c r="C808" s="1" t="s">
        <v>208</v>
      </c>
      <c r="D808" s="1" t="s">
        <v>60</v>
      </c>
      <c r="E808" s="1" t="s">
        <v>197</v>
      </c>
      <c r="F808" s="1" t="s">
        <v>19</v>
      </c>
      <c r="G808" s="1" t="s">
        <v>20</v>
      </c>
      <c r="H808" s="1">
        <v>28568.01</v>
      </c>
      <c r="I808" s="1">
        <v>1</v>
      </c>
      <c r="J808" s="1">
        <v>28568.01</v>
      </c>
      <c r="K808" s="1">
        <v>28568.01</v>
      </c>
      <c r="L808" s="1">
        <v>26275.19</v>
      </c>
      <c r="M808" s="1">
        <v>0.17</v>
      </c>
      <c r="N808" s="2">
        <f t="shared" si="12"/>
        <v>26275.02</v>
      </c>
      <c r="O808" s="3">
        <v>26190.19</v>
      </c>
    </row>
    <row r="809" spans="1:15" x14ac:dyDescent="0.3">
      <c r="A809" s="1" t="s">
        <v>195</v>
      </c>
      <c r="B809" s="1" t="s">
        <v>91</v>
      </c>
      <c r="C809" s="1" t="s">
        <v>209</v>
      </c>
      <c r="D809" s="1" t="s">
        <v>60</v>
      </c>
      <c r="E809" s="1" t="s">
        <v>197</v>
      </c>
      <c r="F809" s="1" t="s">
        <v>19</v>
      </c>
      <c r="G809" s="1" t="s">
        <v>20</v>
      </c>
      <c r="H809" s="1">
        <v>3.11</v>
      </c>
      <c r="I809" s="1">
        <v>4000</v>
      </c>
      <c r="J809" s="1">
        <v>12440</v>
      </c>
      <c r="K809" s="1">
        <v>0</v>
      </c>
      <c r="L809" s="1">
        <v>0</v>
      </c>
      <c r="M809" s="1">
        <v>0</v>
      </c>
      <c r="N809" s="2">
        <f t="shared" si="12"/>
        <v>0</v>
      </c>
      <c r="O809" s="3">
        <v>0</v>
      </c>
    </row>
    <row r="810" spans="1:15" x14ac:dyDescent="0.3">
      <c r="A810" s="1" t="s">
        <v>195</v>
      </c>
      <c r="B810" s="1" t="s">
        <v>29</v>
      </c>
      <c r="C810" s="1" t="s">
        <v>209</v>
      </c>
      <c r="D810" s="1" t="s">
        <v>60</v>
      </c>
      <c r="E810" s="1" t="s">
        <v>197</v>
      </c>
      <c r="F810" s="1" t="s">
        <v>19</v>
      </c>
      <c r="G810" s="1" t="s">
        <v>20</v>
      </c>
      <c r="H810" s="1">
        <v>108.14</v>
      </c>
      <c r="I810" s="1">
        <v>5000</v>
      </c>
      <c r="J810" s="1">
        <v>540700</v>
      </c>
      <c r="K810" s="1">
        <v>604004.06999999995</v>
      </c>
      <c r="L810" s="1">
        <v>124.98</v>
      </c>
      <c r="M810" s="1">
        <v>3.72</v>
      </c>
      <c r="N810" s="2">
        <f t="shared" si="12"/>
        <v>121.26</v>
      </c>
      <c r="O810" s="3">
        <v>688651</v>
      </c>
    </row>
    <row r="811" spans="1:15" x14ac:dyDescent="0.3">
      <c r="A811" s="1" t="s">
        <v>195</v>
      </c>
      <c r="B811" s="1" t="s">
        <v>32</v>
      </c>
      <c r="C811" s="1" t="s">
        <v>209</v>
      </c>
      <c r="D811" s="1" t="s">
        <v>60</v>
      </c>
      <c r="E811" s="1" t="s">
        <v>197</v>
      </c>
      <c r="F811" s="1" t="s">
        <v>19</v>
      </c>
      <c r="G811" s="1" t="s">
        <v>20</v>
      </c>
      <c r="H811" s="1">
        <v>2306.4299999999998</v>
      </c>
      <c r="I811" s="1">
        <v>5000</v>
      </c>
      <c r="J811" s="1">
        <v>11532150</v>
      </c>
      <c r="K811" s="1">
        <v>12854195.68</v>
      </c>
      <c r="L811" s="1">
        <v>2552.37</v>
      </c>
      <c r="M811" s="1">
        <v>164.53</v>
      </c>
      <c r="N811" s="2">
        <f t="shared" si="12"/>
        <v>2387.8399999999997</v>
      </c>
      <c r="O811" s="3">
        <v>13274540.390000001</v>
      </c>
    </row>
    <row r="812" spans="1:15" x14ac:dyDescent="0.3">
      <c r="A812" s="1" t="s">
        <v>195</v>
      </c>
      <c r="B812" s="1" t="s">
        <v>33</v>
      </c>
      <c r="C812" s="1" t="s">
        <v>209</v>
      </c>
      <c r="D812" s="1" t="s">
        <v>60</v>
      </c>
      <c r="E812" s="1" t="s">
        <v>197</v>
      </c>
      <c r="F812" s="1" t="s">
        <v>19</v>
      </c>
      <c r="G812" s="1" t="s">
        <v>20</v>
      </c>
      <c r="H812" s="1">
        <v>303.31</v>
      </c>
      <c r="I812" s="1">
        <v>4500</v>
      </c>
      <c r="J812" s="1">
        <v>1364895</v>
      </c>
      <c r="K812" s="1">
        <v>1576805.56</v>
      </c>
      <c r="L812" s="1">
        <v>401.13</v>
      </c>
      <c r="M812" s="1">
        <v>0</v>
      </c>
      <c r="N812" s="2">
        <f t="shared" si="12"/>
        <v>401.13</v>
      </c>
      <c r="O812" s="3">
        <v>2086776</v>
      </c>
    </row>
    <row r="813" spans="1:15" x14ac:dyDescent="0.3">
      <c r="A813" s="1" t="s">
        <v>195</v>
      </c>
      <c r="B813" s="1" t="s">
        <v>34</v>
      </c>
      <c r="C813" s="1" t="s">
        <v>209</v>
      </c>
      <c r="D813" s="1" t="s">
        <v>60</v>
      </c>
      <c r="E813" s="1" t="s">
        <v>197</v>
      </c>
      <c r="F813" s="1" t="s">
        <v>19</v>
      </c>
      <c r="G813" s="1" t="s">
        <v>20</v>
      </c>
      <c r="H813" s="1">
        <v>11.12</v>
      </c>
      <c r="I813" s="1">
        <v>65000</v>
      </c>
      <c r="J813" s="1">
        <v>722800</v>
      </c>
      <c r="K813" s="1">
        <v>868069.57</v>
      </c>
      <c r="L813" s="1">
        <v>11.42</v>
      </c>
      <c r="M813" s="1">
        <v>0.63</v>
      </c>
      <c r="N813" s="2">
        <f t="shared" si="12"/>
        <v>10.79</v>
      </c>
      <c r="O813" s="3">
        <v>769970</v>
      </c>
    </row>
    <row r="814" spans="1:15" x14ac:dyDescent="0.3">
      <c r="A814" s="1" t="s">
        <v>195</v>
      </c>
      <c r="B814" s="1" t="s">
        <v>35</v>
      </c>
      <c r="C814" s="1" t="s">
        <v>209</v>
      </c>
      <c r="D814" s="1" t="s">
        <v>60</v>
      </c>
      <c r="E814" s="1" t="s">
        <v>197</v>
      </c>
      <c r="F814" s="1" t="s">
        <v>19</v>
      </c>
      <c r="G814" s="1" t="s">
        <v>20</v>
      </c>
      <c r="H814" s="1">
        <v>28568.01</v>
      </c>
      <c r="I814" s="1">
        <v>1</v>
      </c>
      <c r="J814" s="1">
        <v>28568.01</v>
      </c>
      <c r="K814" s="1">
        <v>28568.01</v>
      </c>
      <c r="L814" s="1">
        <v>63781.96</v>
      </c>
      <c r="M814" s="1">
        <v>2.99</v>
      </c>
      <c r="N814" s="2">
        <f t="shared" si="12"/>
        <v>63778.97</v>
      </c>
      <c r="O814" s="3">
        <v>62677.06</v>
      </c>
    </row>
    <row r="815" spans="1:15" x14ac:dyDescent="0.3">
      <c r="A815" s="1" t="s">
        <v>195</v>
      </c>
      <c r="B815" s="1" t="s">
        <v>91</v>
      </c>
      <c r="C815" s="1" t="s">
        <v>210</v>
      </c>
      <c r="D815" s="1" t="s">
        <v>17</v>
      </c>
      <c r="E815" s="1" t="s">
        <v>197</v>
      </c>
      <c r="F815" s="1" t="s">
        <v>19</v>
      </c>
      <c r="G815" s="1" t="s">
        <v>20</v>
      </c>
      <c r="H815" s="1">
        <v>4.8899999999999997</v>
      </c>
      <c r="I815" s="1">
        <v>4000</v>
      </c>
      <c r="J815" s="1">
        <v>19560</v>
      </c>
      <c r="K815" s="1">
        <v>0</v>
      </c>
      <c r="L815" s="1">
        <v>0</v>
      </c>
      <c r="M815" s="1">
        <v>0</v>
      </c>
      <c r="N815" s="2">
        <f t="shared" si="12"/>
        <v>0</v>
      </c>
      <c r="O815" s="3">
        <v>0</v>
      </c>
    </row>
    <row r="816" spans="1:15" x14ac:dyDescent="0.3">
      <c r="A816" s="1" t="s">
        <v>195</v>
      </c>
      <c r="B816" s="1" t="s">
        <v>29</v>
      </c>
      <c r="C816" s="1" t="s">
        <v>210</v>
      </c>
      <c r="D816" s="1" t="s">
        <v>17</v>
      </c>
      <c r="E816" s="1" t="s">
        <v>197</v>
      </c>
      <c r="F816" s="1" t="s">
        <v>19</v>
      </c>
      <c r="G816" s="1" t="s">
        <v>20</v>
      </c>
      <c r="H816" s="1">
        <v>169.96</v>
      </c>
      <c r="I816" s="1">
        <v>5000</v>
      </c>
      <c r="J816" s="1">
        <v>849800</v>
      </c>
      <c r="K816" s="1">
        <v>949292.88</v>
      </c>
      <c r="L816" s="1">
        <v>187.8</v>
      </c>
      <c r="M816" s="1">
        <v>8.91</v>
      </c>
      <c r="N816" s="2">
        <f t="shared" si="12"/>
        <v>178.89000000000001</v>
      </c>
      <c r="O816" s="3">
        <v>1006003.4</v>
      </c>
    </row>
    <row r="817" spans="1:15" x14ac:dyDescent="0.3">
      <c r="A817" s="1" t="s">
        <v>195</v>
      </c>
      <c r="B817" s="1" t="s">
        <v>32</v>
      </c>
      <c r="C817" s="1" t="s">
        <v>210</v>
      </c>
      <c r="D817" s="1" t="s">
        <v>17</v>
      </c>
      <c r="E817" s="1" t="s">
        <v>197</v>
      </c>
      <c r="F817" s="1" t="s">
        <v>19</v>
      </c>
      <c r="G817" s="1" t="s">
        <v>20</v>
      </c>
      <c r="H817" s="1">
        <v>3624.68</v>
      </c>
      <c r="I817" s="1">
        <v>5000</v>
      </c>
      <c r="J817" s="1">
        <v>18123400</v>
      </c>
      <c r="K817" s="1">
        <v>20201066.579999998</v>
      </c>
      <c r="L817" s="1">
        <v>3677.41</v>
      </c>
      <c r="M817" s="1">
        <v>75.150000000000006</v>
      </c>
      <c r="N817" s="2">
        <f t="shared" si="12"/>
        <v>3602.2599999999998</v>
      </c>
      <c r="O817" s="3">
        <v>20027828.59</v>
      </c>
    </row>
    <row r="818" spans="1:15" x14ac:dyDescent="0.3">
      <c r="A818" s="1" t="s">
        <v>195</v>
      </c>
      <c r="B818" s="1" t="s">
        <v>33</v>
      </c>
      <c r="C818" s="1" t="s">
        <v>210</v>
      </c>
      <c r="D818" s="1" t="s">
        <v>17</v>
      </c>
      <c r="E818" s="1" t="s">
        <v>197</v>
      </c>
      <c r="F818" s="1" t="s">
        <v>19</v>
      </c>
      <c r="G818" s="1" t="s">
        <v>20</v>
      </c>
      <c r="H818" s="1">
        <v>476.65</v>
      </c>
      <c r="I818" s="1">
        <v>4500</v>
      </c>
      <c r="J818" s="1">
        <v>2144925</v>
      </c>
      <c r="K818" s="1">
        <v>2477941.29</v>
      </c>
      <c r="L818" s="1">
        <v>362.7</v>
      </c>
      <c r="M818" s="1">
        <v>0</v>
      </c>
      <c r="N818" s="2">
        <f t="shared" si="12"/>
        <v>362.7</v>
      </c>
      <c r="O818" s="3">
        <v>1890716.5</v>
      </c>
    </row>
    <row r="819" spans="1:15" x14ac:dyDescent="0.3">
      <c r="A819" s="1" t="s">
        <v>195</v>
      </c>
      <c r="B819" s="1" t="s">
        <v>34</v>
      </c>
      <c r="C819" s="1" t="s">
        <v>210</v>
      </c>
      <c r="D819" s="1" t="s">
        <v>17</v>
      </c>
      <c r="E819" s="1" t="s">
        <v>197</v>
      </c>
      <c r="F819" s="1" t="s">
        <v>19</v>
      </c>
      <c r="G819" s="1" t="s">
        <v>20</v>
      </c>
      <c r="H819" s="1">
        <v>17.489999999999998</v>
      </c>
      <c r="I819" s="1">
        <v>65000</v>
      </c>
      <c r="J819" s="1">
        <v>1136850</v>
      </c>
      <c r="K819" s="1">
        <v>1365336.04</v>
      </c>
      <c r="L819" s="1">
        <v>19.690000000000001</v>
      </c>
      <c r="M819" s="1">
        <v>1.03</v>
      </c>
      <c r="N819" s="2">
        <f t="shared" si="12"/>
        <v>18.66</v>
      </c>
      <c r="O819" s="3">
        <v>1374190</v>
      </c>
    </row>
    <row r="820" spans="1:15" x14ac:dyDescent="0.3">
      <c r="A820" s="1" t="s">
        <v>195</v>
      </c>
      <c r="B820" s="1" t="s">
        <v>35</v>
      </c>
      <c r="C820" s="1" t="s">
        <v>210</v>
      </c>
      <c r="D820" s="1" t="s">
        <v>17</v>
      </c>
      <c r="E820" s="1" t="s">
        <v>197</v>
      </c>
      <c r="F820" s="1" t="s">
        <v>19</v>
      </c>
      <c r="G820" s="1" t="s">
        <v>20</v>
      </c>
      <c r="H820" s="1">
        <v>44896.27</v>
      </c>
      <c r="I820" s="1">
        <v>1</v>
      </c>
      <c r="J820" s="1">
        <v>44896.27</v>
      </c>
      <c r="K820" s="1">
        <v>44896.27</v>
      </c>
      <c r="L820" s="1">
        <v>46272.78</v>
      </c>
      <c r="M820" s="1">
        <v>2.14</v>
      </c>
      <c r="N820" s="2">
        <f t="shared" si="12"/>
        <v>46270.64</v>
      </c>
      <c r="O820" s="3">
        <v>46199.28</v>
      </c>
    </row>
    <row r="821" spans="1:15" x14ac:dyDescent="0.3">
      <c r="A821" s="1" t="s">
        <v>195</v>
      </c>
      <c r="B821" s="1" t="s">
        <v>91</v>
      </c>
      <c r="C821" s="1" t="s">
        <v>211</v>
      </c>
      <c r="D821" s="1" t="s">
        <v>17</v>
      </c>
      <c r="E821" s="1" t="s">
        <v>197</v>
      </c>
      <c r="F821" s="1" t="s">
        <v>19</v>
      </c>
      <c r="G821" s="1" t="s">
        <v>20</v>
      </c>
      <c r="H821" s="1">
        <v>4.8899999999999997</v>
      </c>
      <c r="I821" s="1">
        <v>4000</v>
      </c>
      <c r="J821" s="1">
        <v>19560</v>
      </c>
      <c r="K821" s="1">
        <v>0</v>
      </c>
      <c r="L821" s="1">
        <v>0</v>
      </c>
      <c r="M821" s="1">
        <v>0</v>
      </c>
      <c r="N821" s="2">
        <f t="shared" si="12"/>
        <v>0</v>
      </c>
      <c r="O821" s="3">
        <v>0</v>
      </c>
    </row>
    <row r="822" spans="1:15" x14ac:dyDescent="0.3">
      <c r="A822" s="1" t="s">
        <v>195</v>
      </c>
      <c r="B822" s="1" t="s">
        <v>29</v>
      </c>
      <c r="C822" s="1" t="s">
        <v>211</v>
      </c>
      <c r="D822" s="1" t="s">
        <v>17</v>
      </c>
      <c r="E822" s="1" t="s">
        <v>197</v>
      </c>
      <c r="F822" s="1" t="s">
        <v>19</v>
      </c>
      <c r="G822" s="1" t="s">
        <v>20</v>
      </c>
      <c r="H822" s="1">
        <v>169.96</v>
      </c>
      <c r="I822" s="1">
        <v>5000</v>
      </c>
      <c r="J822" s="1">
        <v>849800</v>
      </c>
      <c r="K822" s="1">
        <v>949292.88</v>
      </c>
      <c r="L822" s="1">
        <v>141.21</v>
      </c>
      <c r="M822" s="1">
        <v>6.38</v>
      </c>
      <c r="N822" s="2">
        <f t="shared" si="12"/>
        <v>134.83000000000001</v>
      </c>
      <c r="O822" s="3">
        <v>711957.2</v>
      </c>
    </row>
    <row r="823" spans="1:15" x14ac:dyDescent="0.3">
      <c r="A823" s="1" t="s">
        <v>195</v>
      </c>
      <c r="B823" s="1" t="s">
        <v>32</v>
      </c>
      <c r="C823" s="1" t="s">
        <v>211</v>
      </c>
      <c r="D823" s="1" t="s">
        <v>17</v>
      </c>
      <c r="E823" s="1" t="s">
        <v>197</v>
      </c>
      <c r="F823" s="1" t="s">
        <v>19</v>
      </c>
      <c r="G823" s="1" t="s">
        <v>20</v>
      </c>
      <c r="H823" s="1">
        <v>3624.68</v>
      </c>
      <c r="I823" s="1">
        <v>5000</v>
      </c>
      <c r="J823" s="1">
        <v>18123400</v>
      </c>
      <c r="K823" s="1">
        <v>20201066.579999998</v>
      </c>
      <c r="L823" s="1">
        <v>1844.28</v>
      </c>
      <c r="M823" s="1">
        <v>13.92</v>
      </c>
      <c r="N823" s="2">
        <f t="shared" si="12"/>
        <v>1830.36</v>
      </c>
      <c r="O823" s="3">
        <v>10164739.199999999</v>
      </c>
    </row>
    <row r="824" spans="1:15" x14ac:dyDescent="0.3">
      <c r="A824" s="1" t="s">
        <v>195</v>
      </c>
      <c r="B824" s="1" t="s">
        <v>33</v>
      </c>
      <c r="C824" s="1" t="s">
        <v>211</v>
      </c>
      <c r="D824" s="1" t="s">
        <v>17</v>
      </c>
      <c r="E824" s="1" t="s">
        <v>197</v>
      </c>
      <c r="F824" s="1" t="s">
        <v>19</v>
      </c>
      <c r="G824" s="1" t="s">
        <v>20</v>
      </c>
      <c r="H824" s="1">
        <v>476.65</v>
      </c>
      <c r="I824" s="1">
        <v>4500</v>
      </c>
      <c r="J824" s="1">
        <v>2144925</v>
      </c>
      <c r="K824" s="1">
        <v>2477941.29</v>
      </c>
      <c r="L824" s="1">
        <v>136.34</v>
      </c>
      <c r="M824" s="1">
        <v>0</v>
      </c>
      <c r="N824" s="2">
        <f t="shared" si="12"/>
        <v>136.34</v>
      </c>
      <c r="O824" s="3">
        <v>706011</v>
      </c>
    </row>
    <row r="825" spans="1:15" x14ac:dyDescent="0.3">
      <c r="A825" s="1" t="s">
        <v>195</v>
      </c>
      <c r="B825" s="1" t="s">
        <v>34</v>
      </c>
      <c r="C825" s="1" t="s">
        <v>211</v>
      </c>
      <c r="D825" s="1" t="s">
        <v>17</v>
      </c>
      <c r="E825" s="1" t="s">
        <v>197</v>
      </c>
      <c r="F825" s="1" t="s">
        <v>19</v>
      </c>
      <c r="G825" s="1" t="s">
        <v>20</v>
      </c>
      <c r="H825" s="1">
        <v>17.489999999999998</v>
      </c>
      <c r="I825" s="1">
        <v>65000</v>
      </c>
      <c r="J825" s="1">
        <v>1136850</v>
      </c>
      <c r="K825" s="1">
        <v>1365336.04</v>
      </c>
      <c r="L825" s="1">
        <v>16.21</v>
      </c>
      <c r="M825" s="1">
        <v>0.19</v>
      </c>
      <c r="N825" s="2">
        <f t="shared" si="12"/>
        <v>16.02</v>
      </c>
      <c r="O825" s="3">
        <v>1145260</v>
      </c>
    </row>
    <row r="826" spans="1:15" x14ac:dyDescent="0.3">
      <c r="A826" s="1" t="s">
        <v>195</v>
      </c>
      <c r="B826" s="1" t="s">
        <v>35</v>
      </c>
      <c r="C826" s="1" t="s">
        <v>211</v>
      </c>
      <c r="D826" s="1" t="s">
        <v>17</v>
      </c>
      <c r="E826" s="1" t="s">
        <v>197</v>
      </c>
      <c r="F826" s="1" t="s">
        <v>19</v>
      </c>
      <c r="G826" s="1" t="s">
        <v>20</v>
      </c>
      <c r="H826" s="1">
        <v>44896.27</v>
      </c>
      <c r="I826" s="1">
        <v>1</v>
      </c>
      <c r="J826" s="1">
        <v>44896.27</v>
      </c>
      <c r="K826" s="1">
        <v>44896.27</v>
      </c>
      <c r="L826" s="1">
        <v>249258.72</v>
      </c>
      <c r="M826" s="1">
        <v>4.9000000000000004</v>
      </c>
      <c r="N826" s="2">
        <f t="shared" si="12"/>
        <v>249253.82</v>
      </c>
      <c r="O826" s="3">
        <v>249190.12</v>
      </c>
    </row>
    <row r="827" spans="1:15" x14ac:dyDescent="0.3">
      <c r="A827" s="1" t="s">
        <v>195</v>
      </c>
      <c r="B827" s="1" t="s">
        <v>91</v>
      </c>
      <c r="C827" s="1" t="s">
        <v>212</v>
      </c>
      <c r="D827" s="1" t="s">
        <v>60</v>
      </c>
      <c r="E827" s="1" t="s">
        <v>197</v>
      </c>
      <c r="F827" s="1" t="s">
        <v>19</v>
      </c>
      <c r="G827" s="1" t="s">
        <v>20</v>
      </c>
      <c r="H827" s="1">
        <v>3.11</v>
      </c>
      <c r="I827" s="1">
        <v>4000</v>
      </c>
      <c r="J827" s="1">
        <v>12440</v>
      </c>
      <c r="K827" s="1">
        <v>0</v>
      </c>
      <c r="L827" s="1">
        <v>0</v>
      </c>
      <c r="M827" s="1">
        <v>0</v>
      </c>
      <c r="N827" s="2">
        <f t="shared" si="12"/>
        <v>0</v>
      </c>
      <c r="O827" s="3">
        <v>0</v>
      </c>
    </row>
    <row r="828" spans="1:15" x14ac:dyDescent="0.3">
      <c r="A828" s="1" t="s">
        <v>195</v>
      </c>
      <c r="B828" s="1" t="s">
        <v>29</v>
      </c>
      <c r="C828" s="1" t="s">
        <v>212</v>
      </c>
      <c r="D828" s="1" t="s">
        <v>60</v>
      </c>
      <c r="E828" s="1" t="s">
        <v>197</v>
      </c>
      <c r="F828" s="1" t="s">
        <v>19</v>
      </c>
      <c r="G828" s="1" t="s">
        <v>20</v>
      </c>
      <c r="H828" s="1">
        <v>108.14</v>
      </c>
      <c r="I828" s="1">
        <v>5000</v>
      </c>
      <c r="J828" s="1">
        <v>540700</v>
      </c>
      <c r="K828" s="1">
        <v>604004.06999999995</v>
      </c>
      <c r="L828" s="1">
        <v>197.37</v>
      </c>
      <c r="M828" s="1">
        <v>3.37</v>
      </c>
      <c r="N828" s="2">
        <f t="shared" si="12"/>
        <v>194</v>
      </c>
      <c r="O828" s="3">
        <v>1092247.1299999999</v>
      </c>
    </row>
    <row r="829" spans="1:15" x14ac:dyDescent="0.3">
      <c r="A829" s="1" t="s">
        <v>195</v>
      </c>
      <c r="B829" s="1" t="s">
        <v>32</v>
      </c>
      <c r="C829" s="1" t="s">
        <v>212</v>
      </c>
      <c r="D829" s="1" t="s">
        <v>60</v>
      </c>
      <c r="E829" s="1" t="s">
        <v>197</v>
      </c>
      <c r="F829" s="1" t="s">
        <v>19</v>
      </c>
      <c r="G829" s="1" t="s">
        <v>20</v>
      </c>
      <c r="H829" s="1">
        <v>2306.4299999999998</v>
      </c>
      <c r="I829" s="1">
        <v>5000</v>
      </c>
      <c r="J829" s="1">
        <v>11532150</v>
      </c>
      <c r="K829" s="1">
        <v>12854195.68</v>
      </c>
      <c r="L829" s="1">
        <v>2623.85</v>
      </c>
      <c r="M829" s="1">
        <v>95.79</v>
      </c>
      <c r="N829" s="2">
        <f t="shared" si="12"/>
        <v>2528.06</v>
      </c>
      <c r="O829" s="3">
        <v>14074516.07</v>
      </c>
    </row>
    <row r="830" spans="1:15" x14ac:dyDescent="0.3">
      <c r="A830" s="1" t="s">
        <v>195</v>
      </c>
      <c r="B830" s="1" t="s">
        <v>33</v>
      </c>
      <c r="C830" s="1" t="s">
        <v>212</v>
      </c>
      <c r="D830" s="1" t="s">
        <v>60</v>
      </c>
      <c r="E830" s="1" t="s">
        <v>197</v>
      </c>
      <c r="F830" s="1" t="s">
        <v>19</v>
      </c>
      <c r="G830" s="1" t="s">
        <v>20</v>
      </c>
      <c r="H830" s="1">
        <v>303.31</v>
      </c>
      <c r="I830" s="1">
        <v>4500</v>
      </c>
      <c r="J830" s="1">
        <v>1364895</v>
      </c>
      <c r="K830" s="1">
        <v>1576805.56</v>
      </c>
      <c r="L830" s="1">
        <v>220.15</v>
      </c>
      <c r="M830" s="1">
        <v>0</v>
      </c>
      <c r="N830" s="2">
        <f t="shared" si="12"/>
        <v>220.15</v>
      </c>
      <c r="O830" s="3">
        <v>1145904.6000000001</v>
      </c>
    </row>
    <row r="831" spans="1:15" x14ac:dyDescent="0.3">
      <c r="A831" s="1" t="s">
        <v>195</v>
      </c>
      <c r="B831" s="1" t="s">
        <v>34</v>
      </c>
      <c r="C831" s="1" t="s">
        <v>212</v>
      </c>
      <c r="D831" s="1" t="s">
        <v>60</v>
      </c>
      <c r="E831" s="1" t="s">
        <v>197</v>
      </c>
      <c r="F831" s="1" t="s">
        <v>19</v>
      </c>
      <c r="G831" s="1" t="s">
        <v>20</v>
      </c>
      <c r="H831" s="1">
        <v>11.12</v>
      </c>
      <c r="I831" s="1">
        <v>65000</v>
      </c>
      <c r="J831" s="1">
        <v>722800</v>
      </c>
      <c r="K831" s="1">
        <v>868069.57</v>
      </c>
      <c r="L831" s="1">
        <v>17.09</v>
      </c>
      <c r="M831" s="1">
        <v>0.47</v>
      </c>
      <c r="N831" s="2">
        <f t="shared" si="12"/>
        <v>16.62</v>
      </c>
      <c r="O831" s="3">
        <v>1192260</v>
      </c>
    </row>
    <row r="832" spans="1:15" x14ac:dyDescent="0.3">
      <c r="A832" s="1" t="s">
        <v>195</v>
      </c>
      <c r="B832" s="1" t="s">
        <v>35</v>
      </c>
      <c r="C832" s="1" t="s">
        <v>212</v>
      </c>
      <c r="D832" s="1" t="s">
        <v>60</v>
      </c>
      <c r="E832" s="1" t="s">
        <v>197</v>
      </c>
      <c r="F832" s="1" t="s">
        <v>19</v>
      </c>
      <c r="G832" s="1" t="s">
        <v>20</v>
      </c>
      <c r="H832" s="1">
        <v>28568.01</v>
      </c>
      <c r="I832" s="1">
        <v>1</v>
      </c>
      <c r="J832" s="1">
        <v>28568.01</v>
      </c>
      <c r="K832" s="1">
        <v>28568.01</v>
      </c>
      <c r="L832" s="1">
        <v>27160.09</v>
      </c>
      <c r="M832" s="1">
        <v>1.48</v>
      </c>
      <c r="N832" s="2">
        <f t="shared" si="12"/>
        <v>27158.61</v>
      </c>
      <c r="O832" s="3">
        <v>26574.29</v>
      </c>
    </row>
    <row r="833" spans="1:15" x14ac:dyDescent="0.3">
      <c r="A833" s="1" t="s">
        <v>195</v>
      </c>
      <c r="B833" s="1" t="s">
        <v>15</v>
      </c>
      <c r="C833" s="1" t="s">
        <v>213</v>
      </c>
      <c r="D833" s="1" t="s">
        <v>17</v>
      </c>
      <c r="E833" s="1" t="s">
        <v>214</v>
      </c>
      <c r="F833" s="1" t="s">
        <v>19</v>
      </c>
      <c r="G833" s="1" t="s">
        <v>20</v>
      </c>
      <c r="H833" s="1">
        <v>7652.02</v>
      </c>
      <c r="I833" s="1">
        <v>1</v>
      </c>
      <c r="J833" s="1">
        <v>7652.02</v>
      </c>
      <c r="K833" s="1">
        <v>7652.02</v>
      </c>
      <c r="L833" s="1">
        <v>7940</v>
      </c>
      <c r="M833" s="1">
        <v>0</v>
      </c>
      <c r="N833" s="2">
        <f t="shared" si="12"/>
        <v>7940</v>
      </c>
      <c r="O833" s="3">
        <v>7940</v>
      </c>
    </row>
    <row r="834" spans="1:15" x14ac:dyDescent="0.3">
      <c r="A834" s="1" t="s">
        <v>195</v>
      </c>
      <c r="B834" s="1" t="s">
        <v>21</v>
      </c>
      <c r="C834" s="1" t="s">
        <v>213</v>
      </c>
      <c r="D834" s="1" t="s">
        <v>17</v>
      </c>
      <c r="E834" s="1" t="s">
        <v>214</v>
      </c>
      <c r="F834" s="1" t="s">
        <v>19</v>
      </c>
      <c r="G834" s="1" t="s">
        <v>20</v>
      </c>
      <c r="H834" s="1">
        <v>286.95</v>
      </c>
      <c r="I834" s="1">
        <v>50</v>
      </c>
      <c r="J834" s="1">
        <v>14347.5</v>
      </c>
      <c r="K834" s="1">
        <v>18697.66</v>
      </c>
      <c r="L834" s="1">
        <v>71.58</v>
      </c>
      <c r="M834" s="1">
        <v>0</v>
      </c>
      <c r="N834" s="2">
        <f t="shared" si="12"/>
        <v>71.58</v>
      </c>
      <c r="O834" s="3">
        <v>4640</v>
      </c>
    </row>
    <row r="835" spans="1:15" x14ac:dyDescent="0.3">
      <c r="A835" s="1" t="s">
        <v>195</v>
      </c>
      <c r="B835" s="1" t="s">
        <v>22</v>
      </c>
      <c r="C835" s="1" t="s">
        <v>213</v>
      </c>
      <c r="D835" s="1" t="s">
        <v>17</v>
      </c>
      <c r="E835" s="1" t="s">
        <v>214</v>
      </c>
      <c r="F835" s="1" t="s">
        <v>19</v>
      </c>
      <c r="G835" s="1" t="s">
        <v>20</v>
      </c>
      <c r="H835" s="1">
        <v>5739.02</v>
      </c>
      <c r="I835" s="1">
        <v>60</v>
      </c>
      <c r="J835" s="1">
        <v>344341.2</v>
      </c>
      <c r="K835" s="1">
        <v>419235.41</v>
      </c>
      <c r="L835" s="1">
        <v>4675.24</v>
      </c>
      <c r="M835" s="1">
        <v>61.08</v>
      </c>
      <c r="N835" s="2">
        <f t="shared" ref="N835:N898" si="13">+L835-M835</f>
        <v>4614.16</v>
      </c>
      <c r="O835" s="3">
        <v>312198.63</v>
      </c>
    </row>
    <row r="836" spans="1:15" x14ac:dyDescent="0.3">
      <c r="A836" s="1" t="s">
        <v>195</v>
      </c>
      <c r="B836" s="1" t="s">
        <v>23</v>
      </c>
      <c r="C836" s="1" t="s">
        <v>213</v>
      </c>
      <c r="D836" s="1" t="s">
        <v>17</v>
      </c>
      <c r="E836" s="1" t="s">
        <v>214</v>
      </c>
      <c r="F836" s="1" t="s">
        <v>19</v>
      </c>
      <c r="G836" s="1" t="s">
        <v>20</v>
      </c>
      <c r="H836" s="1">
        <v>43042.62</v>
      </c>
      <c r="I836" s="1">
        <v>1</v>
      </c>
      <c r="J836" s="1">
        <v>43042.62</v>
      </c>
      <c r="K836" s="1">
        <v>43042.62</v>
      </c>
      <c r="L836" s="1">
        <v>19970</v>
      </c>
      <c r="M836" s="1">
        <v>0</v>
      </c>
      <c r="N836" s="2">
        <f t="shared" si="13"/>
        <v>19970</v>
      </c>
      <c r="O836" s="3">
        <v>19970</v>
      </c>
    </row>
    <row r="837" spans="1:15" x14ac:dyDescent="0.3">
      <c r="A837" s="1" t="s">
        <v>195</v>
      </c>
      <c r="B837" s="1" t="s">
        <v>15</v>
      </c>
      <c r="C837" s="1" t="s">
        <v>215</v>
      </c>
      <c r="D837" s="1" t="s">
        <v>17</v>
      </c>
      <c r="E837" s="1" t="s">
        <v>214</v>
      </c>
      <c r="F837" s="1" t="s">
        <v>19</v>
      </c>
      <c r="G837" s="1" t="s">
        <v>20</v>
      </c>
      <c r="H837" s="1">
        <v>62059.29</v>
      </c>
      <c r="I837" s="1">
        <v>1</v>
      </c>
      <c r="J837" s="1">
        <v>62059.29</v>
      </c>
      <c r="K837" s="1">
        <v>62059.29</v>
      </c>
      <c r="L837" s="1">
        <v>57912</v>
      </c>
      <c r="M837" s="1">
        <v>0</v>
      </c>
      <c r="N837" s="2">
        <f t="shared" si="13"/>
        <v>57912</v>
      </c>
      <c r="O837" s="3">
        <v>57912</v>
      </c>
    </row>
    <row r="838" spans="1:15" x14ac:dyDescent="0.3">
      <c r="A838" s="1" t="s">
        <v>195</v>
      </c>
      <c r="B838" s="1" t="s">
        <v>21</v>
      </c>
      <c r="C838" s="1" t="s">
        <v>215</v>
      </c>
      <c r="D838" s="1" t="s">
        <v>17</v>
      </c>
      <c r="E838" s="1" t="s">
        <v>214</v>
      </c>
      <c r="F838" s="1" t="s">
        <v>19</v>
      </c>
      <c r="G838" s="1" t="s">
        <v>20</v>
      </c>
      <c r="H838" s="1">
        <v>1410.57</v>
      </c>
      <c r="I838" s="1">
        <v>50</v>
      </c>
      <c r="J838" s="1">
        <v>70528.5</v>
      </c>
      <c r="K838" s="1">
        <v>91912.74</v>
      </c>
      <c r="L838" s="1">
        <v>558.66999999999996</v>
      </c>
      <c r="M838" s="1">
        <v>0</v>
      </c>
      <c r="N838" s="2">
        <f t="shared" si="13"/>
        <v>558.66999999999996</v>
      </c>
      <c r="O838" s="3">
        <v>37701.4</v>
      </c>
    </row>
    <row r="839" spans="1:15" x14ac:dyDescent="0.3">
      <c r="A839" s="1" t="s">
        <v>195</v>
      </c>
      <c r="B839" s="1" t="s">
        <v>22</v>
      </c>
      <c r="C839" s="1" t="s">
        <v>215</v>
      </c>
      <c r="D839" s="1" t="s">
        <v>17</v>
      </c>
      <c r="E839" s="1" t="s">
        <v>214</v>
      </c>
      <c r="F839" s="1" t="s">
        <v>19</v>
      </c>
      <c r="G839" s="1" t="s">
        <v>20</v>
      </c>
      <c r="H839" s="1">
        <v>24190.18</v>
      </c>
      <c r="I839" s="1">
        <v>60</v>
      </c>
      <c r="J839" s="1">
        <v>1451410.8</v>
      </c>
      <c r="K839" s="1">
        <v>1767092.65</v>
      </c>
      <c r="L839" s="1">
        <v>16166.46</v>
      </c>
      <c r="M839" s="1">
        <v>688.58</v>
      </c>
      <c r="N839" s="2">
        <f t="shared" si="13"/>
        <v>15477.88</v>
      </c>
      <c r="O839" s="3">
        <v>1068493.8999999999</v>
      </c>
    </row>
    <row r="840" spans="1:15" x14ac:dyDescent="0.3">
      <c r="A840" s="1" t="s">
        <v>195</v>
      </c>
      <c r="B840" s="1" t="s">
        <v>23</v>
      </c>
      <c r="C840" s="1" t="s">
        <v>215</v>
      </c>
      <c r="D840" s="1" t="s">
        <v>17</v>
      </c>
      <c r="E840" s="1" t="s">
        <v>214</v>
      </c>
      <c r="F840" s="1" t="s">
        <v>19</v>
      </c>
      <c r="G840" s="1" t="s">
        <v>20</v>
      </c>
      <c r="H840" s="1">
        <v>184974.61</v>
      </c>
      <c r="I840" s="1">
        <v>1</v>
      </c>
      <c r="J840" s="1">
        <v>184974.61</v>
      </c>
      <c r="K840" s="1">
        <v>184974.61</v>
      </c>
      <c r="L840" s="1">
        <v>113752.98</v>
      </c>
      <c r="M840" s="1">
        <v>0</v>
      </c>
      <c r="N840" s="2">
        <f t="shared" si="13"/>
        <v>113752.98</v>
      </c>
      <c r="O840" s="3">
        <v>110272.98</v>
      </c>
    </row>
    <row r="841" spans="1:15" x14ac:dyDescent="0.3">
      <c r="A841" s="1" t="s">
        <v>195</v>
      </c>
      <c r="B841" s="1" t="s">
        <v>15</v>
      </c>
      <c r="C841" s="1" t="s">
        <v>216</v>
      </c>
      <c r="D841" s="1" t="s">
        <v>17</v>
      </c>
      <c r="E841" s="1" t="s">
        <v>214</v>
      </c>
      <c r="F841" s="1" t="s">
        <v>19</v>
      </c>
      <c r="G841" s="1" t="s">
        <v>20</v>
      </c>
      <c r="H841" s="1">
        <v>62059.29</v>
      </c>
      <c r="I841" s="1">
        <v>1</v>
      </c>
      <c r="J841" s="1">
        <v>62059.29</v>
      </c>
      <c r="K841" s="1">
        <v>62059.29</v>
      </c>
      <c r="L841" s="1">
        <v>17876</v>
      </c>
      <c r="M841" s="1">
        <v>0</v>
      </c>
      <c r="N841" s="2">
        <f t="shared" si="13"/>
        <v>17876</v>
      </c>
      <c r="O841" s="3">
        <v>16826</v>
      </c>
    </row>
    <row r="842" spans="1:15" x14ac:dyDescent="0.3">
      <c r="A842" s="1" t="s">
        <v>195</v>
      </c>
      <c r="B842" s="1" t="s">
        <v>21</v>
      </c>
      <c r="C842" s="1" t="s">
        <v>216</v>
      </c>
      <c r="D842" s="1" t="s">
        <v>17</v>
      </c>
      <c r="E842" s="1" t="s">
        <v>214</v>
      </c>
      <c r="F842" s="1" t="s">
        <v>19</v>
      </c>
      <c r="G842" s="1" t="s">
        <v>20</v>
      </c>
      <c r="H842" s="1">
        <v>1410.57</v>
      </c>
      <c r="I842" s="1">
        <v>50</v>
      </c>
      <c r="J842" s="1">
        <v>70528.5</v>
      </c>
      <c r="K842" s="1">
        <v>91912.74</v>
      </c>
      <c r="L842" s="1">
        <v>2229.3000000000002</v>
      </c>
      <c r="M842" s="1">
        <v>0</v>
      </c>
      <c r="N842" s="2">
        <f t="shared" si="13"/>
        <v>2229.3000000000002</v>
      </c>
      <c r="O842" s="3">
        <v>144754.9</v>
      </c>
    </row>
    <row r="843" spans="1:15" x14ac:dyDescent="0.3">
      <c r="A843" s="1" t="s">
        <v>195</v>
      </c>
      <c r="B843" s="1" t="s">
        <v>22</v>
      </c>
      <c r="C843" s="1" t="s">
        <v>216</v>
      </c>
      <c r="D843" s="1" t="s">
        <v>17</v>
      </c>
      <c r="E843" s="1" t="s">
        <v>214</v>
      </c>
      <c r="F843" s="1" t="s">
        <v>19</v>
      </c>
      <c r="G843" s="1" t="s">
        <v>20</v>
      </c>
      <c r="H843" s="1">
        <v>24190.18</v>
      </c>
      <c r="I843" s="1">
        <v>60</v>
      </c>
      <c r="J843" s="1">
        <v>1451410.8</v>
      </c>
      <c r="K843" s="1">
        <v>1767092.65</v>
      </c>
      <c r="L843" s="1">
        <v>15793.37</v>
      </c>
      <c r="M843" s="1">
        <v>402.29</v>
      </c>
      <c r="N843" s="2">
        <f t="shared" si="13"/>
        <v>15391.08</v>
      </c>
      <c r="O843" s="3">
        <v>1050769.1399999999</v>
      </c>
    </row>
    <row r="844" spans="1:15" x14ac:dyDescent="0.3">
      <c r="A844" s="1" t="s">
        <v>195</v>
      </c>
      <c r="B844" s="1" t="s">
        <v>23</v>
      </c>
      <c r="C844" s="1" t="s">
        <v>216</v>
      </c>
      <c r="D844" s="1" t="s">
        <v>17</v>
      </c>
      <c r="E844" s="1" t="s">
        <v>214</v>
      </c>
      <c r="F844" s="1" t="s">
        <v>19</v>
      </c>
      <c r="G844" s="1" t="s">
        <v>20</v>
      </c>
      <c r="H844" s="1">
        <v>184974.61</v>
      </c>
      <c r="I844" s="1">
        <v>1</v>
      </c>
      <c r="J844" s="1">
        <v>184974.61</v>
      </c>
      <c r="K844" s="1">
        <v>184974.61</v>
      </c>
      <c r="L844" s="1">
        <v>101155</v>
      </c>
      <c r="M844" s="1">
        <v>0</v>
      </c>
      <c r="N844" s="2">
        <f t="shared" si="13"/>
        <v>101155</v>
      </c>
      <c r="O844" s="3">
        <v>96155</v>
      </c>
    </row>
    <row r="845" spans="1:15" x14ac:dyDescent="0.3">
      <c r="A845" s="1" t="s">
        <v>195</v>
      </c>
      <c r="B845" s="1" t="s">
        <v>15</v>
      </c>
      <c r="C845" s="1" t="s">
        <v>217</v>
      </c>
      <c r="D845" s="1" t="s">
        <v>17</v>
      </c>
      <c r="E845" s="1" t="s">
        <v>214</v>
      </c>
      <c r="F845" s="1" t="s">
        <v>19</v>
      </c>
      <c r="G845" s="1" t="s">
        <v>20</v>
      </c>
      <c r="H845" s="1">
        <v>62059.29</v>
      </c>
      <c r="I845" s="1">
        <v>1</v>
      </c>
      <c r="J845" s="1">
        <v>62059.29</v>
      </c>
      <c r="K845" s="1">
        <v>62059.29</v>
      </c>
      <c r="L845" s="1">
        <v>32905</v>
      </c>
      <c r="M845" s="1">
        <v>0</v>
      </c>
      <c r="N845" s="2">
        <f t="shared" si="13"/>
        <v>32905</v>
      </c>
      <c r="O845" s="3">
        <v>32905</v>
      </c>
    </row>
    <row r="846" spans="1:15" x14ac:dyDescent="0.3">
      <c r="A846" s="1" t="s">
        <v>195</v>
      </c>
      <c r="B846" s="1" t="s">
        <v>21</v>
      </c>
      <c r="C846" s="1" t="s">
        <v>217</v>
      </c>
      <c r="D846" s="1" t="s">
        <v>17</v>
      </c>
      <c r="E846" s="1" t="s">
        <v>214</v>
      </c>
      <c r="F846" s="1" t="s">
        <v>19</v>
      </c>
      <c r="G846" s="1" t="s">
        <v>20</v>
      </c>
      <c r="H846" s="1">
        <v>1410.57</v>
      </c>
      <c r="I846" s="1">
        <v>50</v>
      </c>
      <c r="J846" s="1">
        <v>70528.5</v>
      </c>
      <c r="K846" s="1">
        <v>91912.74</v>
      </c>
      <c r="L846" s="1">
        <v>1574.78</v>
      </c>
      <c r="M846" s="1">
        <v>0</v>
      </c>
      <c r="N846" s="2">
        <f t="shared" si="13"/>
        <v>1574.78</v>
      </c>
      <c r="O846" s="3">
        <v>100845</v>
      </c>
    </row>
    <row r="847" spans="1:15" x14ac:dyDescent="0.3">
      <c r="A847" s="1" t="s">
        <v>195</v>
      </c>
      <c r="B847" s="1" t="s">
        <v>22</v>
      </c>
      <c r="C847" s="1" t="s">
        <v>217</v>
      </c>
      <c r="D847" s="1" t="s">
        <v>17</v>
      </c>
      <c r="E847" s="1" t="s">
        <v>214</v>
      </c>
      <c r="F847" s="1" t="s">
        <v>19</v>
      </c>
      <c r="G847" s="1" t="s">
        <v>20</v>
      </c>
      <c r="H847" s="1">
        <v>24190.18</v>
      </c>
      <c r="I847" s="1">
        <v>60</v>
      </c>
      <c r="J847" s="1">
        <v>1451410.8</v>
      </c>
      <c r="K847" s="1">
        <v>1767092.65</v>
      </c>
      <c r="L847" s="1">
        <v>19083.509999999998</v>
      </c>
      <c r="M847" s="1">
        <v>727.4</v>
      </c>
      <c r="N847" s="2">
        <f t="shared" si="13"/>
        <v>18356.109999999997</v>
      </c>
      <c r="O847" s="3">
        <v>1277092.44</v>
      </c>
    </row>
    <row r="848" spans="1:15" x14ac:dyDescent="0.3">
      <c r="A848" s="1" t="s">
        <v>195</v>
      </c>
      <c r="B848" s="1" t="s">
        <v>23</v>
      </c>
      <c r="C848" s="1" t="s">
        <v>217</v>
      </c>
      <c r="D848" s="1" t="s">
        <v>17</v>
      </c>
      <c r="E848" s="1" t="s">
        <v>214</v>
      </c>
      <c r="F848" s="1" t="s">
        <v>19</v>
      </c>
      <c r="G848" s="1" t="s">
        <v>20</v>
      </c>
      <c r="H848" s="1">
        <v>184974.61</v>
      </c>
      <c r="I848" s="1">
        <v>1</v>
      </c>
      <c r="J848" s="1">
        <v>184974.61</v>
      </c>
      <c r="K848" s="1">
        <v>184974.61</v>
      </c>
      <c r="L848" s="1">
        <v>135132</v>
      </c>
      <c r="M848" s="1">
        <v>0</v>
      </c>
      <c r="N848" s="2">
        <f t="shared" si="13"/>
        <v>135132</v>
      </c>
      <c r="O848" s="3">
        <v>135132</v>
      </c>
    </row>
    <row r="849" spans="1:15" x14ac:dyDescent="0.3">
      <c r="A849" s="1" t="s">
        <v>195</v>
      </c>
      <c r="B849" s="1" t="s">
        <v>15</v>
      </c>
      <c r="C849" s="1" t="s">
        <v>218</v>
      </c>
      <c r="D849" s="1" t="s">
        <v>63</v>
      </c>
      <c r="E849" s="1" t="s">
        <v>214</v>
      </c>
      <c r="F849" s="1" t="s">
        <v>19</v>
      </c>
      <c r="G849" s="1" t="s">
        <v>20</v>
      </c>
      <c r="H849" s="1">
        <v>76170.12</v>
      </c>
      <c r="I849" s="1">
        <v>1</v>
      </c>
      <c r="J849" s="1">
        <v>76170.12</v>
      </c>
      <c r="K849" s="1">
        <v>76170.12</v>
      </c>
      <c r="L849" s="1">
        <v>85332</v>
      </c>
      <c r="M849" s="1">
        <v>0</v>
      </c>
      <c r="N849" s="2">
        <f t="shared" si="13"/>
        <v>85332</v>
      </c>
      <c r="O849" s="3">
        <v>85332</v>
      </c>
    </row>
    <row r="850" spans="1:15" x14ac:dyDescent="0.3">
      <c r="A850" s="1" t="s">
        <v>195</v>
      </c>
      <c r="B850" s="1" t="s">
        <v>21</v>
      </c>
      <c r="C850" s="1" t="s">
        <v>218</v>
      </c>
      <c r="D850" s="1" t="s">
        <v>63</v>
      </c>
      <c r="E850" s="1" t="s">
        <v>214</v>
      </c>
      <c r="F850" s="1" t="s">
        <v>19</v>
      </c>
      <c r="G850" s="1" t="s">
        <v>20</v>
      </c>
      <c r="H850" s="1">
        <v>1731.32</v>
      </c>
      <c r="I850" s="1">
        <v>50</v>
      </c>
      <c r="J850" s="1">
        <v>86566</v>
      </c>
      <c r="K850" s="1">
        <v>112812.81</v>
      </c>
      <c r="L850" s="1">
        <v>432.63</v>
      </c>
      <c r="M850" s="1">
        <v>0</v>
      </c>
      <c r="N850" s="2">
        <f t="shared" si="13"/>
        <v>432.63</v>
      </c>
      <c r="O850" s="3">
        <v>29185.62</v>
      </c>
    </row>
    <row r="851" spans="1:15" x14ac:dyDescent="0.3">
      <c r="A851" s="1" t="s">
        <v>195</v>
      </c>
      <c r="B851" s="1" t="s">
        <v>22</v>
      </c>
      <c r="C851" s="1" t="s">
        <v>218</v>
      </c>
      <c r="D851" s="1" t="s">
        <v>63</v>
      </c>
      <c r="E851" s="1" t="s">
        <v>214</v>
      </c>
      <c r="F851" s="1" t="s">
        <v>19</v>
      </c>
      <c r="G851" s="1" t="s">
        <v>20</v>
      </c>
      <c r="H851" s="1">
        <v>29690.46</v>
      </c>
      <c r="I851" s="1">
        <v>60</v>
      </c>
      <c r="J851" s="1">
        <v>1781427.6</v>
      </c>
      <c r="K851" s="1">
        <v>2168888.1</v>
      </c>
      <c r="L851" s="1">
        <v>26449.33</v>
      </c>
      <c r="M851" s="1">
        <v>848.5</v>
      </c>
      <c r="N851" s="2">
        <f t="shared" si="13"/>
        <v>25600.83</v>
      </c>
      <c r="O851" s="3">
        <v>1765724.97</v>
      </c>
    </row>
    <row r="852" spans="1:15" x14ac:dyDescent="0.3">
      <c r="A852" s="1" t="s">
        <v>195</v>
      </c>
      <c r="B852" s="1" t="s">
        <v>23</v>
      </c>
      <c r="C852" s="1" t="s">
        <v>218</v>
      </c>
      <c r="D852" s="1" t="s">
        <v>63</v>
      </c>
      <c r="E852" s="1" t="s">
        <v>214</v>
      </c>
      <c r="F852" s="1" t="s">
        <v>19</v>
      </c>
      <c r="G852" s="1" t="s">
        <v>20</v>
      </c>
      <c r="H852" s="1">
        <v>227033.56</v>
      </c>
      <c r="I852" s="1">
        <v>1</v>
      </c>
      <c r="J852" s="1">
        <v>227033.56</v>
      </c>
      <c r="K852" s="1">
        <v>227033.56</v>
      </c>
      <c r="L852" s="1">
        <v>204407</v>
      </c>
      <c r="M852" s="1">
        <v>0</v>
      </c>
      <c r="N852" s="2">
        <f t="shared" si="13"/>
        <v>204407</v>
      </c>
      <c r="O852" s="3">
        <v>204407</v>
      </c>
    </row>
    <row r="853" spans="1:15" x14ac:dyDescent="0.3">
      <c r="A853" s="1" t="s">
        <v>219</v>
      </c>
      <c r="B853" s="1" t="s">
        <v>29</v>
      </c>
      <c r="C853" s="1" t="s">
        <v>220</v>
      </c>
      <c r="D853" s="1" t="s">
        <v>60</v>
      </c>
      <c r="E853" s="1" t="s">
        <v>221</v>
      </c>
      <c r="F853" s="1" t="s">
        <v>19</v>
      </c>
      <c r="G853" s="1" t="s">
        <v>20</v>
      </c>
      <c r="H853" s="1">
        <v>95.11</v>
      </c>
      <c r="I853" s="1">
        <v>5000</v>
      </c>
      <c r="J853" s="1">
        <v>475550</v>
      </c>
      <c r="K853" s="1">
        <v>522267.08</v>
      </c>
      <c r="L853" s="1">
        <v>89.29</v>
      </c>
      <c r="M853" s="1">
        <v>0</v>
      </c>
      <c r="N853" s="2">
        <f t="shared" si="13"/>
        <v>89.29</v>
      </c>
      <c r="O853" s="3">
        <v>477606.15</v>
      </c>
    </row>
    <row r="854" spans="1:15" x14ac:dyDescent="0.3">
      <c r="A854" s="1" t="s">
        <v>219</v>
      </c>
      <c r="B854" s="1" t="s">
        <v>32</v>
      </c>
      <c r="C854" s="1" t="s">
        <v>220</v>
      </c>
      <c r="D854" s="1" t="s">
        <v>60</v>
      </c>
      <c r="E854" s="1" t="s">
        <v>221</v>
      </c>
      <c r="F854" s="1" t="s">
        <v>19</v>
      </c>
      <c r="G854" s="1" t="s">
        <v>20</v>
      </c>
      <c r="H854" s="1">
        <v>3246.89</v>
      </c>
      <c r="I854" s="1">
        <v>5000</v>
      </c>
      <c r="J854" s="1">
        <v>16234450</v>
      </c>
      <c r="K854" s="1">
        <v>17936989.239999998</v>
      </c>
      <c r="L854" s="1">
        <v>2786.48</v>
      </c>
      <c r="M854" s="1">
        <v>42.07</v>
      </c>
      <c r="N854" s="2">
        <f t="shared" si="13"/>
        <v>2744.41</v>
      </c>
      <c r="O854" s="3">
        <v>15216274.699999999</v>
      </c>
    </row>
    <row r="855" spans="1:15" x14ac:dyDescent="0.3">
      <c r="A855" s="1" t="s">
        <v>219</v>
      </c>
      <c r="B855" s="1" t="s">
        <v>34</v>
      </c>
      <c r="C855" s="1" t="s">
        <v>220</v>
      </c>
      <c r="D855" s="1" t="s">
        <v>60</v>
      </c>
      <c r="E855" s="1" t="s">
        <v>221</v>
      </c>
      <c r="F855" s="1" t="s">
        <v>19</v>
      </c>
      <c r="G855" s="1" t="s">
        <v>20</v>
      </c>
      <c r="H855" s="1">
        <v>8.65</v>
      </c>
      <c r="I855" s="1">
        <v>65000</v>
      </c>
      <c r="J855" s="1">
        <v>562250</v>
      </c>
      <c r="K855" s="1">
        <v>627512.78</v>
      </c>
      <c r="L855" s="1">
        <v>11.5</v>
      </c>
      <c r="M855" s="1">
        <v>0</v>
      </c>
      <c r="N855" s="2">
        <f t="shared" si="13"/>
        <v>11.5</v>
      </c>
      <c r="O855" s="3">
        <v>816500</v>
      </c>
    </row>
    <row r="856" spans="1:15" x14ac:dyDescent="0.3">
      <c r="A856" s="1" t="s">
        <v>219</v>
      </c>
      <c r="B856" s="1" t="s">
        <v>35</v>
      </c>
      <c r="C856" s="1" t="s">
        <v>220</v>
      </c>
      <c r="D856" s="1" t="s">
        <v>60</v>
      </c>
      <c r="E856" s="1" t="s">
        <v>221</v>
      </c>
      <c r="F856" s="1" t="s">
        <v>19</v>
      </c>
      <c r="G856" s="1" t="s">
        <v>20</v>
      </c>
      <c r="H856" s="1">
        <v>3999.79</v>
      </c>
      <c r="I856" s="1">
        <v>1</v>
      </c>
      <c r="J856" s="1">
        <v>3999.79</v>
      </c>
      <c r="K856" s="1">
        <v>3999.79</v>
      </c>
      <c r="L856" s="1">
        <v>138</v>
      </c>
      <c r="M856" s="1">
        <v>0.03</v>
      </c>
      <c r="N856" s="2">
        <f t="shared" si="13"/>
        <v>137.97</v>
      </c>
      <c r="O856" s="3">
        <v>0</v>
      </c>
    </row>
    <row r="857" spans="1:15" x14ac:dyDescent="0.3">
      <c r="A857" s="1" t="s">
        <v>219</v>
      </c>
      <c r="B857" s="1" t="s">
        <v>29</v>
      </c>
      <c r="C857" s="1" t="s">
        <v>222</v>
      </c>
      <c r="D857" s="1" t="s">
        <v>17</v>
      </c>
      <c r="E857" s="1" t="s">
        <v>221</v>
      </c>
      <c r="F857" s="1" t="s">
        <v>19</v>
      </c>
      <c r="G857" s="1" t="s">
        <v>20</v>
      </c>
      <c r="H857" s="1">
        <v>149.47999999999999</v>
      </c>
      <c r="I857" s="1">
        <v>5000</v>
      </c>
      <c r="J857" s="1">
        <v>747400</v>
      </c>
      <c r="K857" s="1">
        <v>820823.08</v>
      </c>
      <c r="L857" s="1">
        <v>38.99</v>
      </c>
      <c r="M857" s="1">
        <v>0</v>
      </c>
      <c r="N857" s="2">
        <f t="shared" si="13"/>
        <v>38.99</v>
      </c>
      <c r="O857" s="3">
        <v>207715</v>
      </c>
    </row>
    <row r="858" spans="1:15" x14ac:dyDescent="0.3">
      <c r="A858" s="1" t="s">
        <v>219</v>
      </c>
      <c r="B858" s="1" t="s">
        <v>32</v>
      </c>
      <c r="C858" s="1" t="s">
        <v>222</v>
      </c>
      <c r="D858" s="1" t="s">
        <v>17</v>
      </c>
      <c r="E858" s="1" t="s">
        <v>221</v>
      </c>
      <c r="F858" s="1" t="s">
        <v>19</v>
      </c>
      <c r="G858" s="1" t="s">
        <v>20</v>
      </c>
      <c r="H858" s="1">
        <v>5102.67</v>
      </c>
      <c r="I858" s="1">
        <v>5000</v>
      </c>
      <c r="J858" s="1">
        <v>25513350</v>
      </c>
      <c r="K858" s="1">
        <v>28188986.039999999</v>
      </c>
      <c r="L858" s="1">
        <v>2180.7399999999998</v>
      </c>
      <c r="M858" s="1">
        <v>50.31</v>
      </c>
      <c r="N858" s="2">
        <f t="shared" si="13"/>
        <v>2130.4299999999998</v>
      </c>
      <c r="O858" s="3">
        <v>11744224.52</v>
      </c>
    </row>
    <row r="859" spans="1:15" x14ac:dyDescent="0.3">
      <c r="A859" s="1" t="s">
        <v>219</v>
      </c>
      <c r="B859" s="1" t="s">
        <v>34</v>
      </c>
      <c r="C859" s="1" t="s">
        <v>222</v>
      </c>
      <c r="D859" s="1" t="s">
        <v>17</v>
      </c>
      <c r="E859" s="1" t="s">
        <v>221</v>
      </c>
      <c r="F859" s="1" t="s">
        <v>19</v>
      </c>
      <c r="G859" s="1" t="s">
        <v>20</v>
      </c>
      <c r="H859" s="1">
        <v>13.59</v>
      </c>
      <c r="I859" s="1">
        <v>65000</v>
      </c>
      <c r="J859" s="1">
        <v>883350</v>
      </c>
      <c r="K859" s="1">
        <v>985884.24</v>
      </c>
      <c r="L859" s="1">
        <v>4.71</v>
      </c>
      <c r="M859" s="1">
        <v>0</v>
      </c>
      <c r="N859" s="2">
        <f t="shared" si="13"/>
        <v>4.71</v>
      </c>
      <c r="O859" s="3">
        <v>334410</v>
      </c>
    </row>
    <row r="860" spans="1:15" x14ac:dyDescent="0.3">
      <c r="A860" s="1" t="s">
        <v>219</v>
      </c>
      <c r="B860" s="1" t="s">
        <v>35</v>
      </c>
      <c r="C860" s="1" t="s">
        <v>222</v>
      </c>
      <c r="D860" s="1" t="s">
        <v>17</v>
      </c>
      <c r="E860" s="1" t="s">
        <v>221</v>
      </c>
      <c r="F860" s="1" t="s">
        <v>19</v>
      </c>
      <c r="G860" s="1" t="s">
        <v>20</v>
      </c>
      <c r="H860" s="1">
        <v>6285.89</v>
      </c>
      <c r="I860" s="1">
        <v>1</v>
      </c>
      <c r="J860" s="1">
        <v>6285.89</v>
      </c>
      <c r="K860" s="1">
        <v>6285.89</v>
      </c>
      <c r="L860" s="1">
        <v>181.5</v>
      </c>
      <c r="M860" s="1">
        <v>0.2</v>
      </c>
      <c r="N860" s="2">
        <f t="shared" si="13"/>
        <v>181.3</v>
      </c>
      <c r="O860" s="3">
        <v>83.5</v>
      </c>
    </row>
    <row r="861" spans="1:15" x14ac:dyDescent="0.3">
      <c r="A861" s="1" t="s">
        <v>219</v>
      </c>
      <c r="B861" s="1" t="s">
        <v>29</v>
      </c>
      <c r="C861" s="1" t="s">
        <v>223</v>
      </c>
      <c r="D861" s="1" t="s">
        <v>17</v>
      </c>
      <c r="E861" s="1" t="s">
        <v>221</v>
      </c>
      <c r="F861" s="1" t="s">
        <v>19</v>
      </c>
      <c r="G861" s="1" t="s">
        <v>20</v>
      </c>
      <c r="H861" s="1">
        <v>149.47999999999999</v>
      </c>
      <c r="I861" s="1">
        <v>5000</v>
      </c>
      <c r="J861" s="1">
        <v>747400</v>
      </c>
      <c r="K861" s="1">
        <v>820823.08</v>
      </c>
      <c r="L861" s="1">
        <v>17.21</v>
      </c>
      <c r="M861" s="1">
        <v>0</v>
      </c>
      <c r="N861" s="2">
        <f t="shared" si="13"/>
        <v>17.21</v>
      </c>
      <c r="O861" s="3">
        <v>84554</v>
      </c>
    </row>
    <row r="862" spans="1:15" x14ac:dyDescent="0.3">
      <c r="A862" s="1" t="s">
        <v>219</v>
      </c>
      <c r="B862" s="1" t="s">
        <v>32</v>
      </c>
      <c r="C862" s="1" t="s">
        <v>223</v>
      </c>
      <c r="D862" s="1" t="s">
        <v>17</v>
      </c>
      <c r="E862" s="1" t="s">
        <v>221</v>
      </c>
      <c r="F862" s="1" t="s">
        <v>19</v>
      </c>
      <c r="G862" s="1" t="s">
        <v>20</v>
      </c>
      <c r="H862" s="1">
        <v>5102.67</v>
      </c>
      <c r="I862" s="1">
        <v>5000</v>
      </c>
      <c r="J862" s="1">
        <v>25513350</v>
      </c>
      <c r="K862" s="1">
        <v>28188986.039999999</v>
      </c>
      <c r="L862" s="1">
        <v>3797.15</v>
      </c>
      <c r="M862" s="1">
        <v>128.66999999999999</v>
      </c>
      <c r="N862" s="2">
        <f t="shared" si="13"/>
        <v>3668.48</v>
      </c>
      <c r="O862" s="3">
        <v>20316704.489999998</v>
      </c>
    </row>
    <row r="863" spans="1:15" x14ac:dyDescent="0.3">
      <c r="A863" s="1" t="s">
        <v>219</v>
      </c>
      <c r="B863" s="1" t="s">
        <v>34</v>
      </c>
      <c r="C863" s="1" t="s">
        <v>223</v>
      </c>
      <c r="D863" s="1" t="s">
        <v>17</v>
      </c>
      <c r="E863" s="1" t="s">
        <v>221</v>
      </c>
      <c r="F863" s="1" t="s">
        <v>19</v>
      </c>
      <c r="G863" s="1" t="s">
        <v>20</v>
      </c>
      <c r="H863" s="1">
        <v>13.59</v>
      </c>
      <c r="I863" s="1">
        <v>65000</v>
      </c>
      <c r="J863" s="1">
        <v>883350</v>
      </c>
      <c r="K863" s="1">
        <v>985884.24</v>
      </c>
      <c r="L863" s="1">
        <v>3.66</v>
      </c>
      <c r="M863" s="1">
        <v>0</v>
      </c>
      <c r="N863" s="2">
        <f t="shared" si="13"/>
        <v>3.66</v>
      </c>
      <c r="O863" s="3">
        <v>263660</v>
      </c>
    </row>
    <row r="864" spans="1:15" x14ac:dyDescent="0.3">
      <c r="A864" s="1" t="s">
        <v>219</v>
      </c>
      <c r="B864" s="1" t="s">
        <v>35</v>
      </c>
      <c r="C864" s="1" t="s">
        <v>223</v>
      </c>
      <c r="D864" s="1" t="s">
        <v>17</v>
      </c>
      <c r="E864" s="1" t="s">
        <v>221</v>
      </c>
      <c r="F864" s="1" t="s">
        <v>19</v>
      </c>
      <c r="G864" s="1" t="s">
        <v>20</v>
      </c>
      <c r="H864" s="1">
        <v>6285.89</v>
      </c>
      <c r="I864" s="1">
        <v>1</v>
      </c>
      <c r="J864" s="1">
        <v>6285.89</v>
      </c>
      <c r="K864" s="1">
        <v>6285.89</v>
      </c>
      <c r="L864" s="1">
        <v>355.5</v>
      </c>
      <c r="M864" s="1">
        <v>2.08</v>
      </c>
      <c r="N864" s="2">
        <f t="shared" si="13"/>
        <v>353.42</v>
      </c>
      <c r="O864" s="3">
        <v>61.5</v>
      </c>
    </row>
    <row r="865" spans="1:15" x14ac:dyDescent="0.3">
      <c r="A865" s="1" t="s">
        <v>219</v>
      </c>
      <c r="B865" s="1" t="s">
        <v>29</v>
      </c>
      <c r="C865" s="1" t="s">
        <v>224</v>
      </c>
      <c r="D865" s="1" t="s">
        <v>60</v>
      </c>
      <c r="E865" s="1" t="s">
        <v>221</v>
      </c>
      <c r="F865" s="1" t="s">
        <v>19</v>
      </c>
      <c r="G865" s="1" t="s">
        <v>20</v>
      </c>
      <c r="H865" s="1">
        <v>95.11</v>
      </c>
      <c r="I865" s="1">
        <v>5000</v>
      </c>
      <c r="J865" s="1">
        <v>475550</v>
      </c>
      <c r="K865" s="1">
        <v>522267.08</v>
      </c>
      <c r="L865" s="1">
        <v>35.1</v>
      </c>
      <c r="M865" s="1">
        <v>0.76</v>
      </c>
      <c r="N865" s="2">
        <f t="shared" si="13"/>
        <v>34.340000000000003</v>
      </c>
      <c r="O865" s="3">
        <v>178080</v>
      </c>
    </row>
    <row r="866" spans="1:15" x14ac:dyDescent="0.3">
      <c r="A866" s="1" t="s">
        <v>219</v>
      </c>
      <c r="B866" s="1" t="s">
        <v>32</v>
      </c>
      <c r="C866" s="1" t="s">
        <v>224</v>
      </c>
      <c r="D866" s="1" t="s">
        <v>60</v>
      </c>
      <c r="E866" s="1" t="s">
        <v>221</v>
      </c>
      <c r="F866" s="1" t="s">
        <v>19</v>
      </c>
      <c r="G866" s="1" t="s">
        <v>20</v>
      </c>
      <c r="H866" s="1">
        <v>3246.89</v>
      </c>
      <c r="I866" s="1">
        <v>5000</v>
      </c>
      <c r="J866" s="1">
        <v>16234450</v>
      </c>
      <c r="K866" s="1">
        <v>17936989.239999998</v>
      </c>
      <c r="L866" s="1">
        <v>3901.26</v>
      </c>
      <c r="M866" s="1">
        <v>81.03</v>
      </c>
      <c r="N866" s="2">
        <f t="shared" si="13"/>
        <v>3820.23</v>
      </c>
      <c r="O866" s="3">
        <v>21150180.890000001</v>
      </c>
    </row>
    <row r="867" spans="1:15" x14ac:dyDescent="0.3">
      <c r="A867" s="1" t="s">
        <v>219</v>
      </c>
      <c r="B867" s="1" t="s">
        <v>34</v>
      </c>
      <c r="C867" s="1" t="s">
        <v>224</v>
      </c>
      <c r="D867" s="1" t="s">
        <v>60</v>
      </c>
      <c r="E867" s="1" t="s">
        <v>221</v>
      </c>
      <c r="F867" s="1" t="s">
        <v>19</v>
      </c>
      <c r="G867" s="1" t="s">
        <v>20</v>
      </c>
      <c r="H867" s="1">
        <v>8.65</v>
      </c>
      <c r="I867" s="1">
        <v>65000</v>
      </c>
      <c r="J867" s="1">
        <v>562250</v>
      </c>
      <c r="K867" s="1">
        <v>627512.78</v>
      </c>
      <c r="L867" s="1">
        <v>10.88</v>
      </c>
      <c r="M867" s="1">
        <v>0.03</v>
      </c>
      <c r="N867" s="2">
        <f t="shared" si="13"/>
        <v>10.850000000000001</v>
      </c>
      <c r="O867" s="3">
        <v>779280</v>
      </c>
    </row>
    <row r="868" spans="1:15" x14ac:dyDescent="0.3">
      <c r="A868" s="1" t="s">
        <v>219</v>
      </c>
      <c r="B868" s="1" t="s">
        <v>35</v>
      </c>
      <c r="C868" s="1" t="s">
        <v>224</v>
      </c>
      <c r="D868" s="1" t="s">
        <v>60</v>
      </c>
      <c r="E868" s="1" t="s">
        <v>221</v>
      </c>
      <c r="F868" s="1" t="s">
        <v>19</v>
      </c>
      <c r="G868" s="1" t="s">
        <v>20</v>
      </c>
      <c r="H868" s="1">
        <v>3999.79</v>
      </c>
      <c r="I868" s="1">
        <v>1</v>
      </c>
      <c r="J868" s="1">
        <v>3999.79</v>
      </c>
      <c r="K868" s="1">
        <v>3999.79</v>
      </c>
      <c r="L868" s="1">
        <v>5763.04</v>
      </c>
      <c r="M868" s="1">
        <v>2.25</v>
      </c>
      <c r="N868" s="2">
        <f t="shared" si="13"/>
        <v>5760.79</v>
      </c>
      <c r="O868" s="3">
        <v>5723.84</v>
      </c>
    </row>
    <row r="869" spans="1:15" x14ac:dyDescent="0.3">
      <c r="A869" s="1" t="s">
        <v>219</v>
      </c>
      <c r="B869" s="1" t="s">
        <v>29</v>
      </c>
      <c r="C869" s="1" t="s">
        <v>225</v>
      </c>
      <c r="D869" s="1" t="s">
        <v>17</v>
      </c>
      <c r="E869" s="1" t="s">
        <v>221</v>
      </c>
      <c r="F869" s="1" t="s">
        <v>19</v>
      </c>
      <c r="G869" s="1" t="s">
        <v>20</v>
      </c>
      <c r="H869" s="1">
        <v>149.47999999999999</v>
      </c>
      <c r="I869" s="1">
        <v>5000</v>
      </c>
      <c r="J869" s="1">
        <v>747400</v>
      </c>
      <c r="K869" s="1">
        <v>820823.08</v>
      </c>
      <c r="L869" s="1">
        <v>10.79</v>
      </c>
      <c r="M869" s="1">
        <v>0</v>
      </c>
      <c r="N869" s="2">
        <f t="shared" si="13"/>
        <v>10.79</v>
      </c>
      <c r="O869" s="3">
        <v>61680</v>
      </c>
    </row>
    <row r="870" spans="1:15" x14ac:dyDescent="0.3">
      <c r="A870" s="1" t="s">
        <v>219</v>
      </c>
      <c r="B870" s="1" t="s">
        <v>32</v>
      </c>
      <c r="C870" s="1" t="s">
        <v>225</v>
      </c>
      <c r="D870" s="1" t="s">
        <v>17</v>
      </c>
      <c r="E870" s="1" t="s">
        <v>221</v>
      </c>
      <c r="F870" s="1" t="s">
        <v>19</v>
      </c>
      <c r="G870" s="1" t="s">
        <v>20</v>
      </c>
      <c r="H870" s="1">
        <v>5102.67</v>
      </c>
      <c r="I870" s="1">
        <v>5000</v>
      </c>
      <c r="J870" s="1">
        <v>25513350</v>
      </c>
      <c r="K870" s="1">
        <v>28188986.039999999</v>
      </c>
      <c r="L870" s="1">
        <v>4643.45</v>
      </c>
      <c r="M870" s="1">
        <v>160.59</v>
      </c>
      <c r="N870" s="2">
        <f t="shared" si="13"/>
        <v>4482.8599999999997</v>
      </c>
      <c r="O870" s="3">
        <v>24782401.219999999</v>
      </c>
    </row>
    <row r="871" spans="1:15" x14ac:dyDescent="0.3">
      <c r="A871" s="1" t="s">
        <v>219</v>
      </c>
      <c r="B871" s="1" t="s">
        <v>34</v>
      </c>
      <c r="C871" s="1" t="s">
        <v>225</v>
      </c>
      <c r="D871" s="1" t="s">
        <v>17</v>
      </c>
      <c r="E871" s="1" t="s">
        <v>221</v>
      </c>
      <c r="F871" s="1" t="s">
        <v>19</v>
      </c>
      <c r="G871" s="1" t="s">
        <v>20</v>
      </c>
      <c r="H871" s="1">
        <v>13.59</v>
      </c>
      <c r="I871" s="1">
        <v>65000</v>
      </c>
      <c r="J871" s="1">
        <v>883350</v>
      </c>
      <c r="K871" s="1">
        <v>985884.24</v>
      </c>
      <c r="L871" s="1">
        <v>3.47</v>
      </c>
      <c r="M871" s="1">
        <v>0</v>
      </c>
      <c r="N871" s="2">
        <f t="shared" si="13"/>
        <v>3.47</v>
      </c>
      <c r="O871" s="3">
        <v>246370</v>
      </c>
    </row>
    <row r="872" spans="1:15" x14ac:dyDescent="0.3">
      <c r="A872" s="1" t="s">
        <v>219</v>
      </c>
      <c r="B872" s="1" t="s">
        <v>35</v>
      </c>
      <c r="C872" s="1" t="s">
        <v>225</v>
      </c>
      <c r="D872" s="1" t="s">
        <v>17</v>
      </c>
      <c r="E872" s="1" t="s">
        <v>221</v>
      </c>
      <c r="F872" s="1" t="s">
        <v>19</v>
      </c>
      <c r="G872" s="1" t="s">
        <v>20</v>
      </c>
      <c r="H872" s="1">
        <v>6285.89</v>
      </c>
      <c r="I872" s="1">
        <v>1</v>
      </c>
      <c r="J872" s="1">
        <v>6285.89</v>
      </c>
      <c r="K872" s="1">
        <v>6285.89</v>
      </c>
      <c r="L872" s="1">
        <v>2879.99</v>
      </c>
      <c r="M872" s="1">
        <v>1.33</v>
      </c>
      <c r="N872" s="2">
        <f t="shared" si="13"/>
        <v>2878.66</v>
      </c>
      <c r="O872" s="3">
        <v>2228.29</v>
      </c>
    </row>
    <row r="873" spans="1:15" x14ac:dyDescent="0.3">
      <c r="A873" s="1" t="s">
        <v>219</v>
      </c>
      <c r="B873" s="1" t="s">
        <v>29</v>
      </c>
      <c r="C873" s="1" t="s">
        <v>226</v>
      </c>
      <c r="D873" s="1" t="s">
        <v>60</v>
      </c>
      <c r="E873" s="1" t="s">
        <v>221</v>
      </c>
      <c r="F873" s="1" t="s">
        <v>19</v>
      </c>
      <c r="G873" s="1" t="s">
        <v>20</v>
      </c>
      <c r="H873" s="1">
        <v>95.11</v>
      </c>
      <c r="I873" s="1">
        <v>5000</v>
      </c>
      <c r="J873" s="1">
        <v>475550</v>
      </c>
      <c r="K873" s="1">
        <v>522267.08</v>
      </c>
      <c r="L873" s="1">
        <v>89.31</v>
      </c>
      <c r="M873" s="1">
        <v>0</v>
      </c>
      <c r="N873" s="2">
        <f t="shared" si="13"/>
        <v>89.31</v>
      </c>
      <c r="O873" s="3">
        <v>437655</v>
      </c>
    </row>
    <row r="874" spans="1:15" x14ac:dyDescent="0.3">
      <c r="A874" s="1" t="s">
        <v>219</v>
      </c>
      <c r="B874" s="1" t="s">
        <v>32</v>
      </c>
      <c r="C874" s="1" t="s">
        <v>226</v>
      </c>
      <c r="D874" s="1" t="s">
        <v>60</v>
      </c>
      <c r="E874" s="1" t="s">
        <v>221</v>
      </c>
      <c r="F874" s="1" t="s">
        <v>19</v>
      </c>
      <c r="G874" s="1" t="s">
        <v>20</v>
      </c>
      <c r="H874" s="1">
        <v>3246.89</v>
      </c>
      <c r="I874" s="1">
        <v>5000</v>
      </c>
      <c r="J874" s="1">
        <v>16234450</v>
      </c>
      <c r="K874" s="1">
        <v>17936989.239999998</v>
      </c>
      <c r="L874" s="1">
        <v>2349.16</v>
      </c>
      <c r="M874" s="1">
        <v>73.69</v>
      </c>
      <c r="N874" s="2">
        <f t="shared" si="13"/>
        <v>2275.4699999999998</v>
      </c>
      <c r="O874" s="3">
        <v>12672603.800000001</v>
      </c>
    </row>
    <row r="875" spans="1:15" x14ac:dyDescent="0.3">
      <c r="A875" s="1" t="s">
        <v>219</v>
      </c>
      <c r="B875" s="1" t="s">
        <v>34</v>
      </c>
      <c r="C875" s="1" t="s">
        <v>226</v>
      </c>
      <c r="D875" s="1" t="s">
        <v>60</v>
      </c>
      <c r="E875" s="1" t="s">
        <v>221</v>
      </c>
      <c r="F875" s="1" t="s">
        <v>19</v>
      </c>
      <c r="G875" s="1" t="s">
        <v>20</v>
      </c>
      <c r="H875" s="1">
        <v>8.65</v>
      </c>
      <c r="I875" s="1">
        <v>65000</v>
      </c>
      <c r="J875" s="1">
        <v>562250</v>
      </c>
      <c r="K875" s="1">
        <v>627512.78</v>
      </c>
      <c r="L875" s="1">
        <v>6.88</v>
      </c>
      <c r="M875" s="1">
        <v>0</v>
      </c>
      <c r="N875" s="2">
        <f t="shared" si="13"/>
        <v>6.88</v>
      </c>
      <c r="O875" s="3">
        <v>488480</v>
      </c>
    </row>
    <row r="876" spans="1:15" x14ac:dyDescent="0.3">
      <c r="A876" s="1" t="s">
        <v>219</v>
      </c>
      <c r="B876" s="1" t="s">
        <v>35</v>
      </c>
      <c r="C876" s="1" t="s">
        <v>226</v>
      </c>
      <c r="D876" s="1" t="s">
        <v>60</v>
      </c>
      <c r="E876" s="1" t="s">
        <v>221</v>
      </c>
      <c r="F876" s="1" t="s">
        <v>19</v>
      </c>
      <c r="G876" s="1" t="s">
        <v>20</v>
      </c>
      <c r="H876" s="1">
        <v>3999.79</v>
      </c>
      <c r="I876" s="1">
        <v>1</v>
      </c>
      <c r="J876" s="1">
        <v>3999.79</v>
      </c>
      <c r="K876" s="1">
        <v>3999.79</v>
      </c>
      <c r="L876" s="1">
        <v>1316.8</v>
      </c>
      <c r="M876" s="1">
        <v>0.69</v>
      </c>
      <c r="N876" s="2">
        <f t="shared" si="13"/>
        <v>1316.11</v>
      </c>
      <c r="O876" s="3">
        <v>978.7</v>
      </c>
    </row>
    <row r="877" spans="1:15" x14ac:dyDescent="0.3">
      <c r="A877" s="1" t="s">
        <v>219</v>
      </c>
      <c r="B877" s="1" t="s">
        <v>29</v>
      </c>
      <c r="C877" s="1" t="s">
        <v>227</v>
      </c>
      <c r="D877" s="1" t="s">
        <v>17</v>
      </c>
      <c r="E877" s="1" t="s">
        <v>221</v>
      </c>
      <c r="F877" s="1" t="s">
        <v>19</v>
      </c>
      <c r="G877" s="1" t="s">
        <v>20</v>
      </c>
      <c r="H877" s="1">
        <v>149.47999999999999</v>
      </c>
      <c r="I877" s="1">
        <v>5000</v>
      </c>
      <c r="J877" s="1">
        <v>747400</v>
      </c>
      <c r="K877" s="1">
        <v>820823.08</v>
      </c>
      <c r="L877" s="1">
        <v>0</v>
      </c>
      <c r="M877" s="1">
        <v>0</v>
      </c>
      <c r="N877" s="2">
        <f t="shared" si="13"/>
        <v>0</v>
      </c>
      <c r="O877" s="3">
        <v>0</v>
      </c>
    </row>
    <row r="878" spans="1:15" x14ac:dyDescent="0.3">
      <c r="A878" s="1" t="s">
        <v>219</v>
      </c>
      <c r="B878" s="1" t="s">
        <v>32</v>
      </c>
      <c r="C878" s="1" t="s">
        <v>227</v>
      </c>
      <c r="D878" s="1" t="s">
        <v>17</v>
      </c>
      <c r="E878" s="1" t="s">
        <v>221</v>
      </c>
      <c r="F878" s="1" t="s">
        <v>19</v>
      </c>
      <c r="G878" s="1" t="s">
        <v>20</v>
      </c>
      <c r="H878" s="1">
        <v>5102.67</v>
      </c>
      <c r="I878" s="1">
        <v>5000</v>
      </c>
      <c r="J878" s="1">
        <v>25513350</v>
      </c>
      <c r="K878" s="1">
        <v>28188986.039999999</v>
      </c>
      <c r="L878" s="1">
        <v>3973.89</v>
      </c>
      <c r="M878" s="1">
        <v>100.62</v>
      </c>
      <c r="N878" s="2">
        <f t="shared" si="13"/>
        <v>3873.27</v>
      </c>
      <c r="O878" s="3">
        <v>21251185.309999999</v>
      </c>
    </row>
    <row r="879" spans="1:15" x14ac:dyDescent="0.3">
      <c r="A879" s="1" t="s">
        <v>219</v>
      </c>
      <c r="B879" s="1" t="s">
        <v>34</v>
      </c>
      <c r="C879" s="1" t="s">
        <v>227</v>
      </c>
      <c r="D879" s="1" t="s">
        <v>17</v>
      </c>
      <c r="E879" s="1" t="s">
        <v>221</v>
      </c>
      <c r="F879" s="1" t="s">
        <v>19</v>
      </c>
      <c r="G879" s="1" t="s">
        <v>20</v>
      </c>
      <c r="H879" s="1">
        <v>13.59</v>
      </c>
      <c r="I879" s="1">
        <v>65000</v>
      </c>
      <c r="J879" s="1">
        <v>883350</v>
      </c>
      <c r="K879" s="1">
        <v>985884.24</v>
      </c>
      <c r="L879" s="1">
        <v>1.77</v>
      </c>
      <c r="M879" s="1">
        <v>0</v>
      </c>
      <c r="N879" s="2">
        <f t="shared" si="13"/>
        <v>1.77</v>
      </c>
      <c r="O879" s="3">
        <v>125670</v>
      </c>
    </row>
    <row r="880" spans="1:15" x14ac:dyDescent="0.3">
      <c r="A880" s="1" t="s">
        <v>219</v>
      </c>
      <c r="B880" s="1" t="s">
        <v>35</v>
      </c>
      <c r="C880" s="1" t="s">
        <v>227</v>
      </c>
      <c r="D880" s="1" t="s">
        <v>17</v>
      </c>
      <c r="E880" s="1" t="s">
        <v>221</v>
      </c>
      <c r="F880" s="1" t="s">
        <v>19</v>
      </c>
      <c r="G880" s="1" t="s">
        <v>20</v>
      </c>
      <c r="H880" s="1">
        <v>6285.89</v>
      </c>
      <c r="I880" s="1">
        <v>1</v>
      </c>
      <c r="J880" s="1">
        <v>6285.89</v>
      </c>
      <c r="K880" s="1">
        <v>6285.89</v>
      </c>
      <c r="L880" s="1">
        <v>492.5</v>
      </c>
      <c r="M880" s="1">
        <v>2.98</v>
      </c>
      <c r="N880" s="2">
        <f t="shared" si="13"/>
        <v>489.52</v>
      </c>
      <c r="O880" s="3">
        <v>-216.1</v>
      </c>
    </row>
    <row r="881" spans="1:15" x14ac:dyDescent="0.3">
      <c r="A881" s="1" t="s">
        <v>219</v>
      </c>
      <c r="B881" s="1" t="s">
        <v>29</v>
      </c>
      <c r="C881" s="1" t="s">
        <v>228</v>
      </c>
      <c r="D881" s="1" t="s">
        <v>60</v>
      </c>
      <c r="E881" s="1" t="s">
        <v>221</v>
      </c>
      <c r="F881" s="1" t="s">
        <v>19</v>
      </c>
      <c r="G881" s="1" t="s">
        <v>20</v>
      </c>
      <c r="H881" s="1">
        <v>95.11</v>
      </c>
      <c r="I881" s="1">
        <v>5000</v>
      </c>
      <c r="J881" s="1">
        <v>475550</v>
      </c>
      <c r="K881" s="1">
        <v>522267.08</v>
      </c>
      <c r="L881" s="1">
        <v>16.55</v>
      </c>
      <c r="M881" s="1">
        <v>0</v>
      </c>
      <c r="N881" s="2">
        <f t="shared" si="13"/>
        <v>16.55</v>
      </c>
      <c r="O881" s="3">
        <v>95159</v>
      </c>
    </row>
    <row r="882" spans="1:15" x14ac:dyDescent="0.3">
      <c r="A882" s="1" t="s">
        <v>219</v>
      </c>
      <c r="B882" s="1" t="s">
        <v>32</v>
      </c>
      <c r="C882" s="1" t="s">
        <v>228</v>
      </c>
      <c r="D882" s="1" t="s">
        <v>60</v>
      </c>
      <c r="E882" s="1" t="s">
        <v>221</v>
      </c>
      <c r="F882" s="1" t="s">
        <v>19</v>
      </c>
      <c r="G882" s="1" t="s">
        <v>20</v>
      </c>
      <c r="H882" s="1">
        <v>3246.89</v>
      </c>
      <c r="I882" s="1">
        <v>5000</v>
      </c>
      <c r="J882" s="1">
        <v>16234450</v>
      </c>
      <c r="K882" s="1">
        <v>17936989.239999998</v>
      </c>
      <c r="L882" s="1">
        <v>2356.2199999999998</v>
      </c>
      <c r="M882" s="1">
        <v>17.54</v>
      </c>
      <c r="N882" s="2">
        <f t="shared" si="13"/>
        <v>2338.6799999999998</v>
      </c>
      <c r="O882" s="3">
        <v>12919696.32</v>
      </c>
    </row>
    <row r="883" spans="1:15" x14ac:dyDescent="0.3">
      <c r="A883" s="1" t="s">
        <v>219</v>
      </c>
      <c r="B883" s="1" t="s">
        <v>34</v>
      </c>
      <c r="C883" s="1" t="s">
        <v>228</v>
      </c>
      <c r="D883" s="1" t="s">
        <v>60</v>
      </c>
      <c r="E883" s="1" t="s">
        <v>221</v>
      </c>
      <c r="F883" s="1" t="s">
        <v>19</v>
      </c>
      <c r="G883" s="1" t="s">
        <v>20</v>
      </c>
      <c r="H883" s="1">
        <v>8.65</v>
      </c>
      <c r="I883" s="1">
        <v>65000</v>
      </c>
      <c r="J883" s="1">
        <v>562250</v>
      </c>
      <c r="K883" s="1">
        <v>627512.78</v>
      </c>
      <c r="L883" s="1">
        <v>4.5999999999999996</v>
      </c>
      <c r="M883" s="1">
        <v>0</v>
      </c>
      <c r="N883" s="2">
        <f t="shared" si="13"/>
        <v>4.5999999999999996</v>
      </c>
      <c r="O883" s="3">
        <v>326600</v>
      </c>
    </row>
    <row r="884" spans="1:15" x14ac:dyDescent="0.3">
      <c r="A884" s="1" t="s">
        <v>219</v>
      </c>
      <c r="B884" s="1" t="s">
        <v>35</v>
      </c>
      <c r="C884" s="1" t="s">
        <v>228</v>
      </c>
      <c r="D884" s="1" t="s">
        <v>60</v>
      </c>
      <c r="E884" s="1" t="s">
        <v>221</v>
      </c>
      <c r="F884" s="1" t="s">
        <v>19</v>
      </c>
      <c r="G884" s="1" t="s">
        <v>20</v>
      </c>
      <c r="H884" s="1">
        <v>3999.79</v>
      </c>
      <c r="I884" s="1">
        <v>1</v>
      </c>
      <c r="J884" s="1">
        <v>3999.79</v>
      </c>
      <c r="K884" s="1">
        <v>3999.79</v>
      </c>
      <c r="L884" s="1">
        <v>0</v>
      </c>
      <c r="M884" s="1">
        <v>0</v>
      </c>
      <c r="N884" s="2">
        <f t="shared" si="13"/>
        <v>0</v>
      </c>
      <c r="O884" s="3">
        <v>0</v>
      </c>
    </row>
    <row r="885" spans="1:15" x14ac:dyDescent="0.3">
      <c r="A885" s="1" t="s">
        <v>219</v>
      </c>
      <c r="B885" s="1" t="s">
        <v>29</v>
      </c>
      <c r="C885" s="1" t="s">
        <v>229</v>
      </c>
      <c r="D885" s="1" t="s">
        <v>17</v>
      </c>
      <c r="E885" s="1" t="s">
        <v>221</v>
      </c>
      <c r="F885" s="1" t="s">
        <v>19</v>
      </c>
      <c r="G885" s="1" t="s">
        <v>20</v>
      </c>
      <c r="H885" s="1">
        <v>149.47999999999999</v>
      </c>
      <c r="I885" s="1">
        <v>5000</v>
      </c>
      <c r="J885" s="1">
        <v>747400</v>
      </c>
      <c r="K885" s="1">
        <v>820823.08</v>
      </c>
      <c r="L885" s="1">
        <v>0</v>
      </c>
      <c r="M885" s="1">
        <v>0</v>
      </c>
      <c r="N885" s="2">
        <f t="shared" si="13"/>
        <v>0</v>
      </c>
      <c r="O885" s="3">
        <v>0</v>
      </c>
    </row>
    <row r="886" spans="1:15" x14ac:dyDescent="0.3">
      <c r="A886" s="1" t="s">
        <v>219</v>
      </c>
      <c r="B886" s="1" t="s">
        <v>32</v>
      </c>
      <c r="C886" s="1" t="s">
        <v>229</v>
      </c>
      <c r="D886" s="1" t="s">
        <v>17</v>
      </c>
      <c r="E886" s="1" t="s">
        <v>221</v>
      </c>
      <c r="F886" s="1" t="s">
        <v>19</v>
      </c>
      <c r="G886" s="1" t="s">
        <v>20</v>
      </c>
      <c r="H886" s="1">
        <v>5102.67</v>
      </c>
      <c r="I886" s="1">
        <v>5000</v>
      </c>
      <c r="J886" s="1">
        <v>25513350</v>
      </c>
      <c r="K886" s="1">
        <v>28188986.039999999</v>
      </c>
      <c r="L886" s="1">
        <v>3706.51</v>
      </c>
      <c r="M886" s="1">
        <v>0</v>
      </c>
      <c r="N886" s="2">
        <f t="shared" si="13"/>
        <v>3706.51</v>
      </c>
      <c r="O886" s="3">
        <v>20683449.93</v>
      </c>
    </row>
    <row r="887" spans="1:15" x14ac:dyDescent="0.3">
      <c r="A887" s="1" t="s">
        <v>219</v>
      </c>
      <c r="B887" s="1" t="s">
        <v>34</v>
      </c>
      <c r="C887" s="1" t="s">
        <v>229</v>
      </c>
      <c r="D887" s="1" t="s">
        <v>17</v>
      </c>
      <c r="E887" s="1" t="s">
        <v>221</v>
      </c>
      <c r="F887" s="1" t="s">
        <v>19</v>
      </c>
      <c r="G887" s="1" t="s">
        <v>20</v>
      </c>
      <c r="H887" s="1">
        <v>13.59</v>
      </c>
      <c r="I887" s="1">
        <v>65000</v>
      </c>
      <c r="J887" s="1">
        <v>883350</v>
      </c>
      <c r="K887" s="1">
        <v>985884.24</v>
      </c>
      <c r="L887" s="1">
        <v>2.56</v>
      </c>
      <c r="M887" s="1">
        <v>0</v>
      </c>
      <c r="N887" s="2">
        <f t="shared" si="13"/>
        <v>2.56</v>
      </c>
      <c r="O887" s="3">
        <v>190120</v>
      </c>
    </row>
    <row r="888" spans="1:15" x14ac:dyDescent="0.3">
      <c r="A888" s="1" t="s">
        <v>219</v>
      </c>
      <c r="B888" s="1" t="s">
        <v>35</v>
      </c>
      <c r="C888" s="1" t="s">
        <v>229</v>
      </c>
      <c r="D888" s="1" t="s">
        <v>17</v>
      </c>
      <c r="E888" s="1" t="s">
        <v>221</v>
      </c>
      <c r="F888" s="1" t="s">
        <v>19</v>
      </c>
      <c r="G888" s="1" t="s">
        <v>20</v>
      </c>
      <c r="H888" s="1">
        <v>6285.89</v>
      </c>
      <c r="I888" s="1">
        <v>1</v>
      </c>
      <c r="J888" s="1">
        <v>6285.89</v>
      </c>
      <c r="K888" s="1">
        <v>6285.89</v>
      </c>
      <c r="L888" s="1">
        <v>705</v>
      </c>
      <c r="M888" s="1">
        <v>0</v>
      </c>
      <c r="N888" s="2">
        <f t="shared" si="13"/>
        <v>705</v>
      </c>
      <c r="O888" s="3">
        <v>705</v>
      </c>
    </row>
    <row r="889" spans="1:15" x14ac:dyDescent="0.3">
      <c r="A889" s="1" t="s">
        <v>219</v>
      </c>
      <c r="B889" s="1" t="s">
        <v>29</v>
      </c>
      <c r="C889" s="1" t="s">
        <v>230</v>
      </c>
      <c r="D889" s="1" t="s">
        <v>60</v>
      </c>
      <c r="E889" s="1" t="s">
        <v>221</v>
      </c>
      <c r="F889" s="1" t="s">
        <v>19</v>
      </c>
      <c r="G889" s="1" t="s">
        <v>20</v>
      </c>
      <c r="H889" s="1">
        <v>95.11</v>
      </c>
      <c r="I889" s="1">
        <v>5000</v>
      </c>
      <c r="J889" s="1">
        <v>475550</v>
      </c>
      <c r="K889" s="1">
        <v>522267.08</v>
      </c>
      <c r="L889" s="1">
        <v>25.64</v>
      </c>
      <c r="M889" s="1">
        <v>0</v>
      </c>
      <c r="N889" s="2">
        <f t="shared" si="13"/>
        <v>25.64</v>
      </c>
      <c r="O889" s="3">
        <v>125412</v>
      </c>
    </row>
    <row r="890" spans="1:15" x14ac:dyDescent="0.3">
      <c r="A890" s="1" t="s">
        <v>219</v>
      </c>
      <c r="B890" s="1" t="s">
        <v>32</v>
      </c>
      <c r="C890" s="1" t="s">
        <v>230</v>
      </c>
      <c r="D890" s="1" t="s">
        <v>60</v>
      </c>
      <c r="E890" s="1" t="s">
        <v>221</v>
      </c>
      <c r="F890" s="1" t="s">
        <v>19</v>
      </c>
      <c r="G890" s="1" t="s">
        <v>20</v>
      </c>
      <c r="H890" s="1">
        <v>3246.89</v>
      </c>
      <c r="I890" s="1">
        <v>5000</v>
      </c>
      <c r="J890" s="1">
        <v>16234450</v>
      </c>
      <c r="K890" s="1">
        <v>17936989.239999998</v>
      </c>
      <c r="L890" s="1">
        <v>3257.94</v>
      </c>
      <c r="M890" s="1">
        <v>177.02</v>
      </c>
      <c r="N890" s="2">
        <f t="shared" si="13"/>
        <v>3080.92</v>
      </c>
      <c r="O890" s="3">
        <v>17084096.809999999</v>
      </c>
    </row>
    <row r="891" spans="1:15" x14ac:dyDescent="0.3">
      <c r="A891" s="1" t="s">
        <v>219</v>
      </c>
      <c r="B891" s="1" t="s">
        <v>34</v>
      </c>
      <c r="C891" s="1" t="s">
        <v>230</v>
      </c>
      <c r="D891" s="1" t="s">
        <v>60</v>
      </c>
      <c r="E891" s="1" t="s">
        <v>221</v>
      </c>
      <c r="F891" s="1" t="s">
        <v>19</v>
      </c>
      <c r="G891" s="1" t="s">
        <v>20</v>
      </c>
      <c r="H891" s="1">
        <v>8.65</v>
      </c>
      <c r="I891" s="1">
        <v>65000</v>
      </c>
      <c r="J891" s="1">
        <v>562250</v>
      </c>
      <c r="K891" s="1">
        <v>627512.78</v>
      </c>
      <c r="L891" s="1">
        <v>6.13</v>
      </c>
      <c r="M891" s="1">
        <v>0</v>
      </c>
      <c r="N891" s="2">
        <f t="shared" si="13"/>
        <v>6.13</v>
      </c>
      <c r="O891" s="3">
        <v>435060</v>
      </c>
    </row>
    <row r="892" spans="1:15" x14ac:dyDescent="0.3">
      <c r="A892" s="1" t="s">
        <v>219</v>
      </c>
      <c r="B892" s="1" t="s">
        <v>35</v>
      </c>
      <c r="C892" s="1" t="s">
        <v>230</v>
      </c>
      <c r="D892" s="1" t="s">
        <v>60</v>
      </c>
      <c r="E892" s="1" t="s">
        <v>221</v>
      </c>
      <c r="F892" s="1" t="s">
        <v>19</v>
      </c>
      <c r="G892" s="1" t="s">
        <v>20</v>
      </c>
      <c r="H892" s="1">
        <v>3999.79</v>
      </c>
      <c r="I892" s="1">
        <v>1</v>
      </c>
      <c r="J892" s="1">
        <v>3999.79</v>
      </c>
      <c r="K892" s="1">
        <v>3999.79</v>
      </c>
      <c r="L892" s="1">
        <v>0</v>
      </c>
      <c r="M892" s="1">
        <v>3.89</v>
      </c>
      <c r="N892" s="2">
        <f t="shared" si="13"/>
        <v>-3.89</v>
      </c>
      <c r="O892" s="3">
        <v>-1507.8</v>
      </c>
    </row>
    <row r="893" spans="1:15" x14ac:dyDescent="0.3">
      <c r="A893" s="1" t="s">
        <v>219</v>
      </c>
      <c r="B893" s="1" t="s">
        <v>29</v>
      </c>
      <c r="C893" s="1" t="s">
        <v>231</v>
      </c>
      <c r="D893" s="1" t="s">
        <v>60</v>
      </c>
      <c r="E893" s="1" t="s">
        <v>221</v>
      </c>
      <c r="F893" s="1" t="s">
        <v>19</v>
      </c>
      <c r="G893" s="1" t="s">
        <v>20</v>
      </c>
      <c r="H893" s="1">
        <v>95.11</v>
      </c>
      <c r="I893" s="1">
        <v>5000</v>
      </c>
      <c r="J893" s="1">
        <v>475550</v>
      </c>
      <c r="K893" s="1">
        <v>522267.08</v>
      </c>
      <c r="L893" s="1">
        <v>61.05</v>
      </c>
      <c r="M893" s="1">
        <v>0</v>
      </c>
      <c r="N893" s="2">
        <f t="shared" si="13"/>
        <v>61.05</v>
      </c>
      <c r="O893" s="3">
        <v>335951.82</v>
      </c>
    </row>
    <row r="894" spans="1:15" x14ac:dyDescent="0.3">
      <c r="A894" s="1" t="s">
        <v>219</v>
      </c>
      <c r="B894" s="1" t="s">
        <v>32</v>
      </c>
      <c r="C894" s="1" t="s">
        <v>231</v>
      </c>
      <c r="D894" s="1" t="s">
        <v>60</v>
      </c>
      <c r="E894" s="1" t="s">
        <v>221</v>
      </c>
      <c r="F894" s="1" t="s">
        <v>19</v>
      </c>
      <c r="G894" s="1" t="s">
        <v>20</v>
      </c>
      <c r="H894" s="1">
        <v>3246.89</v>
      </c>
      <c r="I894" s="1">
        <v>5000</v>
      </c>
      <c r="J894" s="1">
        <v>16234450</v>
      </c>
      <c r="K894" s="1">
        <v>17936989.239999998</v>
      </c>
      <c r="L894" s="1">
        <v>2630.2</v>
      </c>
      <c r="M894" s="1">
        <v>0</v>
      </c>
      <c r="N894" s="2">
        <f t="shared" si="13"/>
        <v>2630.2</v>
      </c>
      <c r="O894" s="3">
        <v>14697407.16</v>
      </c>
    </row>
    <row r="895" spans="1:15" x14ac:dyDescent="0.3">
      <c r="A895" s="1" t="s">
        <v>219</v>
      </c>
      <c r="B895" s="1" t="s">
        <v>34</v>
      </c>
      <c r="C895" s="1" t="s">
        <v>231</v>
      </c>
      <c r="D895" s="1" t="s">
        <v>60</v>
      </c>
      <c r="E895" s="1" t="s">
        <v>221</v>
      </c>
      <c r="F895" s="1" t="s">
        <v>19</v>
      </c>
      <c r="G895" s="1" t="s">
        <v>20</v>
      </c>
      <c r="H895" s="1">
        <v>8.65</v>
      </c>
      <c r="I895" s="1">
        <v>65000</v>
      </c>
      <c r="J895" s="1">
        <v>562250</v>
      </c>
      <c r="K895" s="1">
        <v>627512.78</v>
      </c>
      <c r="L895" s="1">
        <v>6.34</v>
      </c>
      <c r="M895" s="1">
        <v>0</v>
      </c>
      <c r="N895" s="2">
        <f t="shared" si="13"/>
        <v>6.34</v>
      </c>
      <c r="O895" s="3">
        <v>450140</v>
      </c>
    </row>
    <row r="896" spans="1:15" x14ac:dyDescent="0.3">
      <c r="A896" s="1" t="s">
        <v>219</v>
      </c>
      <c r="B896" s="1" t="s">
        <v>35</v>
      </c>
      <c r="C896" s="1" t="s">
        <v>231</v>
      </c>
      <c r="D896" s="1" t="s">
        <v>60</v>
      </c>
      <c r="E896" s="1" t="s">
        <v>221</v>
      </c>
      <c r="F896" s="1" t="s">
        <v>19</v>
      </c>
      <c r="G896" s="1" t="s">
        <v>20</v>
      </c>
      <c r="H896" s="1">
        <v>3999.79</v>
      </c>
      <c r="I896" s="1">
        <v>1</v>
      </c>
      <c r="J896" s="1">
        <v>3999.79</v>
      </c>
      <c r="K896" s="1">
        <v>3999.79</v>
      </c>
      <c r="L896" s="1">
        <v>420</v>
      </c>
      <c r="M896" s="1">
        <v>0</v>
      </c>
      <c r="N896" s="2">
        <f t="shared" si="13"/>
        <v>420</v>
      </c>
      <c r="O896" s="3">
        <v>420</v>
      </c>
    </row>
    <row r="897" spans="1:15" x14ac:dyDescent="0.3">
      <c r="A897" s="1" t="s">
        <v>219</v>
      </c>
      <c r="B897" s="1" t="s">
        <v>29</v>
      </c>
      <c r="C897" s="1" t="s">
        <v>232</v>
      </c>
      <c r="D897" s="1" t="s">
        <v>17</v>
      </c>
      <c r="E897" s="1" t="s">
        <v>221</v>
      </c>
      <c r="F897" s="1" t="s">
        <v>19</v>
      </c>
      <c r="G897" s="1" t="s">
        <v>20</v>
      </c>
      <c r="H897" s="1">
        <v>149.47999999999999</v>
      </c>
      <c r="I897" s="1">
        <v>5000</v>
      </c>
      <c r="J897" s="1">
        <v>747400</v>
      </c>
      <c r="K897" s="1">
        <v>820823.08</v>
      </c>
      <c r="L897" s="1">
        <v>60.06</v>
      </c>
      <c r="M897" s="1">
        <v>0</v>
      </c>
      <c r="N897" s="2">
        <f t="shared" si="13"/>
        <v>60.06</v>
      </c>
      <c r="O897" s="3">
        <v>307467.44</v>
      </c>
    </row>
    <row r="898" spans="1:15" x14ac:dyDescent="0.3">
      <c r="A898" s="1" t="s">
        <v>219</v>
      </c>
      <c r="B898" s="1" t="s">
        <v>32</v>
      </c>
      <c r="C898" s="1" t="s">
        <v>232</v>
      </c>
      <c r="D898" s="1" t="s">
        <v>17</v>
      </c>
      <c r="E898" s="1" t="s">
        <v>221</v>
      </c>
      <c r="F898" s="1" t="s">
        <v>19</v>
      </c>
      <c r="G898" s="1" t="s">
        <v>20</v>
      </c>
      <c r="H898" s="1">
        <v>5102.67</v>
      </c>
      <c r="I898" s="1">
        <v>5000</v>
      </c>
      <c r="J898" s="1">
        <v>25513350</v>
      </c>
      <c r="K898" s="1">
        <v>28188986.039999999</v>
      </c>
      <c r="L898" s="1">
        <v>2307.17</v>
      </c>
      <c r="M898" s="1">
        <v>80.16</v>
      </c>
      <c r="N898" s="2">
        <f t="shared" si="13"/>
        <v>2227.0100000000002</v>
      </c>
      <c r="O898" s="3">
        <v>12442365.42</v>
      </c>
    </row>
    <row r="899" spans="1:15" x14ac:dyDescent="0.3">
      <c r="A899" s="1" t="s">
        <v>219</v>
      </c>
      <c r="B899" s="1" t="s">
        <v>34</v>
      </c>
      <c r="C899" s="1" t="s">
        <v>232</v>
      </c>
      <c r="D899" s="1" t="s">
        <v>17</v>
      </c>
      <c r="E899" s="1" t="s">
        <v>221</v>
      </c>
      <c r="F899" s="1" t="s">
        <v>19</v>
      </c>
      <c r="G899" s="1" t="s">
        <v>20</v>
      </c>
      <c r="H899" s="1">
        <v>13.59</v>
      </c>
      <c r="I899" s="1">
        <v>65000</v>
      </c>
      <c r="J899" s="1">
        <v>883350</v>
      </c>
      <c r="K899" s="1">
        <v>985884.24</v>
      </c>
      <c r="L899" s="1">
        <v>4.75</v>
      </c>
      <c r="M899" s="1">
        <v>0</v>
      </c>
      <c r="N899" s="2">
        <f t="shared" ref="N899:N962" si="14">+L899-M899</f>
        <v>4.75</v>
      </c>
      <c r="O899" s="3">
        <v>341540</v>
      </c>
    </row>
    <row r="900" spans="1:15" x14ac:dyDescent="0.3">
      <c r="A900" s="1" t="s">
        <v>219</v>
      </c>
      <c r="B900" s="1" t="s">
        <v>35</v>
      </c>
      <c r="C900" s="1" t="s">
        <v>232</v>
      </c>
      <c r="D900" s="1" t="s">
        <v>17</v>
      </c>
      <c r="E900" s="1" t="s">
        <v>221</v>
      </c>
      <c r="F900" s="1" t="s">
        <v>19</v>
      </c>
      <c r="G900" s="1" t="s">
        <v>20</v>
      </c>
      <c r="H900" s="1">
        <v>6285.89</v>
      </c>
      <c r="I900" s="1">
        <v>1</v>
      </c>
      <c r="J900" s="1">
        <v>6285.89</v>
      </c>
      <c r="K900" s="1">
        <v>6285.89</v>
      </c>
      <c r="L900" s="1">
        <v>776.8</v>
      </c>
      <c r="M900" s="1">
        <v>2.0299999999999998</v>
      </c>
      <c r="N900" s="2">
        <f t="shared" si="14"/>
        <v>774.77</v>
      </c>
      <c r="O900" s="3">
        <v>175.76</v>
      </c>
    </row>
    <row r="901" spans="1:15" x14ac:dyDescent="0.3">
      <c r="A901" s="1" t="s">
        <v>219</v>
      </c>
      <c r="B901" s="1" t="s">
        <v>29</v>
      </c>
      <c r="C901" s="1" t="s">
        <v>233</v>
      </c>
      <c r="D901" s="1" t="s">
        <v>17</v>
      </c>
      <c r="E901" s="1" t="s">
        <v>221</v>
      </c>
      <c r="F901" s="1" t="s">
        <v>19</v>
      </c>
      <c r="G901" s="1" t="s">
        <v>20</v>
      </c>
      <c r="H901" s="1">
        <v>149.47999999999999</v>
      </c>
      <c r="I901" s="1">
        <v>5000</v>
      </c>
      <c r="J901" s="1">
        <v>747400</v>
      </c>
      <c r="K901" s="1">
        <v>820823.08</v>
      </c>
      <c r="L901" s="1">
        <v>9</v>
      </c>
      <c r="M901" s="1">
        <v>0</v>
      </c>
      <c r="N901" s="2">
        <f t="shared" si="14"/>
        <v>9</v>
      </c>
      <c r="O901" s="3">
        <v>43980</v>
      </c>
    </row>
    <row r="902" spans="1:15" x14ac:dyDescent="0.3">
      <c r="A902" s="1" t="s">
        <v>219</v>
      </c>
      <c r="B902" s="1" t="s">
        <v>32</v>
      </c>
      <c r="C902" s="1" t="s">
        <v>233</v>
      </c>
      <c r="D902" s="1" t="s">
        <v>17</v>
      </c>
      <c r="E902" s="1" t="s">
        <v>221</v>
      </c>
      <c r="F902" s="1" t="s">
        <v>19</v>
      </c>
      <c r="G902" s="1" t="s">
        <v>20</v>
      </c>
      <c r="H902" s="1">
        <v>5102.67</v>
      </c>
      <c r="I902" s="1">
        <v>5000</v>
      </c>
      <c r="J902" s="1">
        <v>25513350</v>
      </c>
      <c r="K902" s="1">
        <v>28188986.039999999</v>
      </c>
      <c r="L902" s="1">
        <v>2471.5300000000002</v>
      </c>
      <c r="M902" s="1">
        <v>58.04</v>
      </c>
      <c r="N902" s="2">
        <f t="shared" si="14"/>
        <v>2413.4900000000002</v>
      </c>
      <c r="O902" s="3">
        <v>13392437.539999999</v>
      </c>
    </row>
    <row r="903" spans="1:15" x14ac:dyDescent="0.3">
      <c r="A903" s="1" t="s">
        <v>219</v>
      </c>
      <c r="B903" s="1" t="s">
        <v>34</v>
      </c>
      <c r="C903" s="1" t="s">
        <v>233</v>
      </c>
      <c r="D903" s="1" t="s">
        <v>17</v>
      </c>
      <c r="E903" s="1" t="s">
        <v>221</v>
      </c>
      <c r="F903" s="1" t="s">
        <v>19</v>
      </c>
      <c r="G903" s="1" t="s">
        <v>20</v>
      </c>
      <c r="H903" s="1">
        <v>13.59</v>
      </c>
      <c r="I903" s="1">
        <v>65000</v>
      </c>
      <c r="J903" s="1">
        <v>883350</v>
      </c>
      <c r="K903" s="1">
        <v>985884.24</v>
      </c>
      <c r="L903" s="1">
        <v>3</v>
      </c>
      <c r="M903" s="1">
        <v>0</v>
      </c>
      <c r="N903" s="2">
        <f t="shared" si="14"/>
        <v>3</v>
      </c>
      <c r="O903" s="3">
        <v>219510</v>
      </c>
    </row>
    <row r="904" spans="1:15" x14ac:dyDescent="0.3">
      <c r="A904" s="1" t="s">
        <v>219</v>
      </c>
      <c r="B904" s="1" t="s">
        <v>35</v>
      </c>
      <c r="C904" s="1" t="s">
        <v>233</v>
      </c>
      <c r="D904" s="1" t="s">
        <v>17</v>
      </c>
      <c r="E904" s="1" t="s">
        <v>221</v>
      </c>
      <c r="F904" s="1" t="s">
        <v>19</v>
      </c>
      <c r="G904" s="1" t="s">
        <v>20</v>
      </c>
      <c r="H904" s="1">
        <v>6285.89</v>
      </c>
      <c r="I904" s="1">
        <v>1</v>
      </c>
      <c r="J904" s="1">
        <v>6285.89</v>
      </c>
      <c r="K904" s="1">
        <v>6285.89</v>
      </c>
      <c r="L904" s="1">
        <v>322</v>
      </c>
      <c r="M904" s="1">
        <v>1.77</v>
      </c>
      <c r="N904" s="2">
        <f t="shared" si="14"/>
        <v>320.23</v>
      </c>
      <c r="O904" s="3">
        <v>322</v>
      </c>
    </row>
    <row r="905" spans="1:15" x14ac:dyDescent="0.3">
      <c r="A905" s="1" t="s">
        <v>219</v>
      </c>
      <c r="B905" s="1" t="s">
        <v>15</v>
      </c>
      <c r="C905" s="1" t="s">
        <v>234</v>
      </c>
      <c r="D905" s="1" t="s">
        <v>17</v>
      </c>
      <c r="E905" s="1" t="s">
        <v>235</v>
      </c>
      <c r="F905" s="1" t="s">
        <v>19</v>
      </c>
      <c r="G905" s="1" t="s">
        <v>20</v>
      </c>
      <c r="H905" s="1">
        <v>21106.57</v>
      </c>
      <c r="I905" s="1">
        <v>1</v>
      </c>
      <c r="J905" s="1">
        <v>21106.57</v>
      </c>
      <c r="K905" s="1">
        <v>21106.57</v>
      </c>
      <c r="L905" s="1">
        <v>71470</v>
      </c>
      <c r="M905" s="1">
        <v>0</v>
      </c>
      <c r="N905" s="2">
        <f t="shared" si="14"/>
        <v>71470</v>
      </c>
      <c r="O905" s="3">
        <v>71470</v>
      </c>
    </row>
    <row r="906" spans="1:15" x14ac:dyDescent="0.3">
      <c r="A906" s="1" t="s">
        <v>219</v>
      </c>
      <c r="B906" s="1" t="s">
        <v>21</v>
      </c>
      <c r="C906" s="1" t="s">
        <v>234</v>
      </c>
      <c r="D906" s="1" t="s">
        <v>17</v>
      </c>
      <c r="E906" s="1" t="s">
        <v>235</v>
      </c>
      <c r="F906" s="1" t="s">
        <v>19</v>
      </c>
      <c r="G906" s="1" t="s">
        <v>20</v>
      </c>
      <c r="H906" s="1">
        <v>1461.21</v>
      </c>
      <c r="I906" s="1">
        <v>50</v>
      </c>
      <c r="J906" s="1">
        <v>73060.5</v>
      </c>
      <c r="K906" s="1">
        <v>93619.72</v>
      </c>
      <c r="L906" s="1">
        <v>643.72</v>
      </c>
      <c r="M906" s="1">
        <v>0</v>
      </c>
      <c r="N906" s="2">
        <f t="shared" si="14"/>
        <v>643.72</v>
      </c>
      <c r="O906" s="3">
        <v>44082.52</v>
      </c>
    </row>
    <row r="907" spans="1:15" x14ac:dyDescent="0.3">
      <c r="A907" s="1" t="s">
        <v>219</v>
      </c>
      <c r="B907" s="1" t="s">
        <v>22</v>
      </c>
      <c r="C907" s="1" t="s">
        <v>234</v>
      </c>
      <c r="D907" s="1" t="s">
        <v>17</v>
      </c>
      <c r="E907" s="1" t="s">
        <v>235</v>
      </c>
      <c r="F907" s="1" t="s">
        <v>19</v>
      </c>
      <c r="G907" s="1" t="s">
        <v>20</v>
      </c>
      <c r="H907" s="1">
        <v>25977.31</v>
      </c>
      <c r="I907" s="1">
        <v>60</v>
      </c>
      <c r="J907" s="1">
        <v>1558638.6</v>
      </c>
      <c r="K907" s="1">
        <v>1904656.37</v>
      </c>
      <c r="L907" s="1">
        <v>22444.240000000002</v>
      </c>
      <c r="M907" s="1">
        <v>1153.76</v>
      </c>
      <c r="N907" s="2">
        <f t="shared" si="14"/>
        <v>21290.480000000003</v>
      </c>
      <c r="O907" s="3">
        <v>1574250.49</v>
      </c>
    </row>
    <row r="908" spans="1:15" x14ac:dyDescent="0.3">
      <c r="A908" s="1" t="s">
        <v>219</v>
      </c>
      <c r="B908" s="1" t="s">
        <v>23</v>
      </c>
      <c r="C908" s="1" t="s">
        <v>234</v>
      </c>
      <c r="D908" s="1" t="s">
        <v>17</v>
      </c>
      <c r="E908" s="1" t="s">
        <v>235</v>
      </c>
      <c r="F908" s="1" t="s">
        <v>19</v>
      </c>
      <c r="G908" s="1" t="s">
        <v>20</v>
      </c>
      <c r="H908" s="1">
        <v>235419.39</v>
      </c>
      <c r="I908" s="1">
        <v>1</v>
      </c>
      <c r="J908" s="1">
        <v>235419.39</v>
      </c>
      <c r="K908" s="1">
        <v>235419.39</v>
      </c>
      <c r="L908" s="1">
        <v>181445</v>
      </c>
      <c r="M908" s="1">
        <v>0</v>
      </c>
      <c r="N908" s="2">
        <f t="shared" si="14"/>
        <v>181445</v>
      </c>
      <c r="O908" s="3">
        <v>181445</v>
      </c>
    </row>
    <row r="909" spans="1:15" x14ac:dyDescent="0.3">
      <c r="A909" s="1" t="s">
        <v>219</v>
      </c>
      <c r="B909" s="1" t="s">
        <v>15</v>
      </c>
      <c r="C909" s="1" t="s">
        <v>236</v>
      </c>
      <c r="D909" s="1" t="s">
        <v>63</v>
      </c>
      <c r="E909" s="1" t="s">
        <v>235</v>
      </c>
      <c r="F909" s="1" t="s">
        <v>19</v>
      </c>
      <c r="G909" s="1" t="s">
        <v>20</v>
      </c>
      <c r="H909" s="1">
        <v>25905.7</v>
      </c>
      <c r="I909" s="1">
        <v>1</v>
      </c>
      <c r="J909" s="1">
        <v>25905.7</v>
      </c>
      <c r="K909" s="1">
        <v>25905.7</v>
      </c>
      <c r="L909" s="1">
        <v>55737</v>
      </c>
      <c r="M909" s="1">
        <v>0</v>
      </c>
      <c r="N909" s="2">
        <f t="shared" si="14"/>
        <v>55737</v>
      </c>
      <c r="O909" s="3">
        <v>55737</v>
      </c>
    </row>
    <row r="910" spans="1:15" x14ac:dyDescent="0.3">
      <c r="A910" s="1" t="s">
        <v>219</v>
      </c>
      <c r="B910" s="1" t="s">
        <v>21</v>
      </c>
      <c r="C910" s="1" t="s">
        <v>236</v>
      </c>
      <c r="D910" s="1" t="s">
        <v>63</v>
      </c>
      <c r="E910" s="1" t="s">
        <v>235</v>
      </c>
      <c r="F910" s="1" t="s">
        <v>19</v>
      </c>
      <c r="G910" s="1" t="s">
        <v>20</v>
      </c>
      <c r="H910" s="1">
        <v>1793.46</v>
      </c>
      <c r="I910" s="1">
        <v>50</v>
      </c>
      <c r="J910" s="1">
        <v>89673</v>
      </c>
      <c r="K910" s="1">
        <v>114906.98</v>
      </c>
      <c r="L910" s="1">
        <v>8397.1299999999992</v>
      </c>
      <c r="M910" s="1">
        <v>0</v>
      </c>
      <c r="N910" s="2">
        <f t="shared" si="14"/>
        <v>8397.1299999999992</v>
      </c>
      <c r="O910" s="3">
        <v>533709.77</v>
      </c>
    </row>
    <row r="911" spans="1:15" x14ac:dyDescent="0.3">
      <c r="A911" s="1" t="s">
        <v>219</v>
      </c>
      <c r="B911" s="1" t="s">
        <v>22</v>
      </c>
      <c r="C911" s="1" t="s">
        <v>236</v>
      </c>
      <c r="D911" s="1" t="s">
        <v>63</v>
      </c>
      <c r="E911" s="1" t="s">
        <v>235</v>
      </c>
      <c r="F911" s="1" t="s">
        <v>19</v>
      </c>
      <c r="G911" s="1" t="s">
        <v>20</v>
      </c>
      <c r="H911" s="1">
        <v>31883.95</v>
      </c>
      <c r="I911" s="1">
        <v>60</v>
      </c>
      <c r="J911" s="1">
        <v>1913037</v>
      </c>
      <c r="K911" s="1">
        <v>2337731.21</v>
      </c>
      <c r="L911" s="1">
        <v>20464.18</v>
      </c>
      <c r="M911" s="1">
        <v>616.95000000000005</v>
      </c>
      <c r="N911" s="2">
        <f t="shared" si="14"/>
        <v>19847.23</v>
      </c>
      <c r="O911" s="3">
        <v>1463596.93</v>
      </c>
    </row>
    <row r="912" spans="1:15" x14ac:dyDescent="0.3">
      <c r="A912" s="1" t="s">
        <v>219</v>
      </c>
      <c r="B912" s="1" t="s">
        <v>23</v>
      </c>
      <c r="C912" s="1" t="s">
        <v>236</v>
      </c>
      <c r="D912" s="1" t="s">
        <v>63</v>
      </c>
      <c r="E912" s="1" t="s">
        <v>235</v>
      </c>
      <c r="F912" s="1" t="s">
        <v>19</v>
      </c>
      <c r="G912" s="1" t="s">
        <v>20</v>
      </c>
      <c r="H912" s="1">
        <v>288948.28999999998</v>
      </c>
      <c r="I912" s="1">
        <v>1</v>
      </c>
      <c r="J912" s="1">
        <v>288948.28999999998</v>
      </c>
      <c r="K912" s="1">
        <v>288948.28999999998</v>
      </c>
      <c r="L912" s="1">
        <v>174555.96</v>
      </c>
      <c r="M912" s="1">
        <v>0</v>
      </c>
      <c r="N912" s="2">
        <f t="shared" si="14"/>
        <v>174555.96</v>
      </c>
      <c r="O912" s="3">
        <v>173725.96</v>
      </c>
    </row>
    <row r="913" spans="1:15" x14ac:dyDescent="0.3">
      <c r="A913" s="1" t="s">
        <v>219</v>
      </c>
      <c r="B913" s="1" t="s">
        <v>15</v>
      </c>
      <c r="C913" s="1" t="s">
        <v>237</v>
      </c>
      <c r="D913" s="1" t="s">
        <v>63</v>
      </c>
      <c r="E913" s="1" t="s">
        <v>235</v>
      </c>
      <c r="F913" s="1" t="s">
        <v>19</v>
      </c>
      <c r="G913" s="1" t="s">
        <v>20</v>
      </c>
      <c r="H913" s="1">
        <v>25905.7</v>
      </c>
      <c r="I913" s="1">
        <v>1</v>
      </c>
      <c r="J913" s="1">
        <v>25905.7</v>
      </c>
      <c r="K913" s="1">
        <v>25905.7</v>
      </c>
      <c r="L913" s="1">
        <v>78137</v>
      </c>
      <c r="M913" s="1">
        <v>0</v>
      </c>
      <c r="N913" s="2">
        <f t="shared" si="14"/>
        <v>78137</v>
      </c>
      <c r="O913" s="3">
        <v>78137</v>
      </c>
    </row>
    <row r="914" spans="1:15" x14ac:dyDescent="0.3">
      <c r="A914" s="1" t="s">
        <v>219</v>
      </c>
      <c r="B914" s="1" t="s">
        <v>21</v>
      </c>
      <c r="C914" s="1" t="s">
        <v>237</v>
      </c>
      <c r="D914" s="1" t="s">
        <v>63</v>
      </c>
      <c r="E914" s="1" t="s">
        <v>235</v>
      </c>
      <c r="F914" s="1" t="s">
        <v>19</v>
      </c>
      <c r="G914" s="1" t="s">
        <v>20</v>
      </c>
      <c r="H914" s="1">
        <v>1793.46</v>
      </c>
      <c r="I914" s="1">
        <v>50</v>
      </c>
      <c r="J914" s="1">
        <v>89673</v>
      </c>
      <c r="K914" s="1">
        <v>114906.98</v>
      </c>
      <c r="L914" s="1">
        <v>360.11</v>
      </c>
      <c r="M914" s="1">
        <v>0</v>
      </c>
      <c r="N914" s="2">
        <f t="shared" si="14"/>
        <v>360.11</v>
      </c>
      <c r="O914" s="3">
        <v>24940.44</v>
      </c>
    </row>
    <row r="915" spans="1:15" x14ac:dyDescent="0.3">
      <c r="A915" s="1" t="s">
        <v>219</v>
      </c>
      <c r="B915" s="1" t="s">
        <v>22</v>
      </c>
      <c r="C915" s="1" t="s">
        <v>237</v>
      </c>
      <c r="D915" s="1" t="s">
        <v>63</v>
      </c>
      <c r="E915" s="1" t="s">
        <v>235</v>
      </c>
      <c r="F915" s="1" t="s">
        <v>19</v>
      </c>
      <c r="G915" s="1" t="s">
        <v>20</v>
      </c>
      <c r="H915" s="1">
        <v>31883.95</v>
      </c>
      <c r="I915" s="1">
        <v>60</v>
      </c>
      <c r="J915" s="1">
        <v>1913037</v>
      </c>
      <c r="K915" s="1">
        <v>2337731.21</v>
      </c>
      <c r="L915" s="1">
        <v>26593.47</v>
      </c>
      <c r="M915" s="1">
        <v>503.31</v>
      </c>
      <c r="N915" s="2">
        <f t="shared" si="14"/>
        <v>26090.16</v>
      </c>
      <c r="O915" s="3">
        <v>1895554.79</v>
      </c>
    </row>
    <row r="916" spans="1:15" x14ac:dyDescent="0.3">
      <c r="A916" s="1" t="s">
        <v>219</v>
      </c>
      <c r="B916" s="1" t="s">
        <v>23</v>
      </c>
      <c r="C916" s="1" t="s">
        <v>237</v>
      </c>
      <c r="D916" s="1" t="s">
        <v>63</v>
      </c>
      <c r="E916" s="1" t="s">
        <v>235</v>
      </c>
      <c r="F916" s="1" t="s">
        <v>19</v>
      </c>
      <c r="G916" s="1" t="s">
        <v>20</v>
      </c>
      <c r="H916" s="1">
        <v>288948.28999999998</v>
      </c>
      <c r="I916" s="1">
        <v>1</v>
      </c>
      <c r="J916" s="1">
        <v>288948.28999999998</v>
      </c>
      <c r="K916" s="1">
        <v>288948.28999999998</v>
      </c>
      <c r="L916" s="1">
        <v>279895</v>
      </c>
      <c r="M916" s="1">
        <v>0</v>
      </c>
      <c r="N916" s="2">
        <f t="shared" si="14"/>
        <v>279895</v>
      </c>
      <c r="O916" s="3">
        <v>279895</v>
      </c>
    </row>
    <row r="917" spans="1:15" x14ac:dyDescent="0.3">
      <c r="A917" s="1" t="s">
        <v>219</v>
      </c>
      <c r="B917" s="1" t="s">
        <v>15</v>
      </c>
      <c r="C917" s="1" t="s">
        <v>238</v>
      </c>
      <c r="D917" s="1" t="s">
        <v>60</v>
      </c>
      <c r="E917" s="1" t="s">
        <v>235</v>
      </c>
      <c r="F917" s="1" t="s">
        <v>19</v>
      </c>
      <c r="G917" s="1" t="s">
        <v>20</v>
      </c>
      <c r="H917" s="1">
        <v>13430.35</v>
      </c>
      <c r="I917" s="1">
        <v>1</v>
      </c>
      <c r="J917" s="1">
        <v>13430.35</v>
      </c>
      <c r="K917" s="1">
        <v>13430.35</v>
      </c>
      <c r="L917" s="1">
        <v>21265</v>
      </c>
      <c r="M917" s="1">
        <v>0</v>
      </c>
      <c r="N917" s="2">
        <f t="shared" si="14"/>
        <v>21265</v>
      </c>
      <c r="O917" s="3">
        <v>19615</v>
      </c>
    </row>
    <row r="918" spans="1:15" x14ac:dyDescent="0.3">
      <c r="A918" s="1" t="s">
        <v>219</v>
      </c>
      <c r="B918" s="1" t="s">
        <v>21</v>
      </c>
      <c r="C918" s="1" t="s">
        <v>238</v>
      </c>
      <c r="D918" s="1" t="s">
        <v>60</v>
      </c>
      <c r="E918" s="1" t="s">
        <v>235</v>
      </c>
      <c r="F918" s="1" t="s">
        <v>19</v>
      </c>
      <c r="G918" s="1" t="s">
        <v>20</v>
      </c>
      <c r="H918" s="1">
        <v>929.79</v>
      </c>
      <c r="I918" s="1">
        <v>50</v>
      </c>
      <c r="J918" s="1">
        <v>46489.5</v>
      </c>
      <c r="K918" s="1">
        <v>59571.65</v>
      </c>
      <c r="L918" s="1">
        <v>1784.45</v>
      </c>
      <c r="M918" s="1">
        <v>0</v>
      </c>
      <c r="N918" s="2">
        <f t="shared" si="14"/>
        <v>1784.45</v>
      </c>
      <c r="O918" s="3">
        <v>117064.21</v>
      </c>
    </row>
    <row r="919" spans="1:15" x14ac:dyDescent="0.3">
      <c r="A919" s="1" t="s">
        <v>219</v>
      </c>
      <c r="B919" s="1" t="s">
        <v>22</v>
      </c>
      <c r="C919" s="1" t="s">
        <v>238</v>
      </c>
      <c r="D919" s="1" t="s">
        <v>60</v>
      </c>
      <c r="E919" s="1" t="s">
        <v>235</v>
      </c>
      <c r="F919" s="1" t="s">
        <v>19</v>
      </c>
      <c r="G919" s="1" t="s">
        <v>20</v>
      </c>
      <c r="H919" s="1">
        <v>16529.66</v>
      </c>
      <c r="I919" s="1">
        <v>60</v>
      </c>
      <c r="J919" s="1">
        <v>991779.6</v>
      </c>
      <c r="K919" s="1">
        <v>1211954.67</v>
      </c>
      <c r="L919" s="1">
        <v>11078.85</v>
      </c>
      <c r="M919" s="1">
        <v>217.72</v>
      </c>
      <c r="N919" s="2">
        <f t="shared" si="14"/>
        <v>10861.130000000001</v>
      </c>
      <c r="O919" s="3">
        <v>799915.98</v>
      </c>
    </row>
    <row r="920" spans="1:15" x14ac:dyDescent="0.3">
      <c r="A920" s="1" t="s">
        <v>219</v>
      </c>
      <c r="B920" s="1" t="s">
        <v>23</v>
      </c>
      <c r="C920" s="1" t="s">
        <v>238</v>
      </c>
      <c r="D920" s="1" t="s">
        <v>60</v>
      </c>
      <c r="E920" s="1" t="s">
        <v>235</v>
      </c>
      <c r="F920" s="1" t="s">
        <v>19</v>
      </c>
      <c r="G920" s="1" t="s">
        <v>20</v>
      </c>
      <c r="H920" s="1">
        <v>149800.07999999999</v>
      </c>
      <c r="I920" s="1">
        <v>1</v>
      </c>
      <c r="J920" s="1">
        <v>149800.07999999999</v>
      </c>
      <c r="K920" s="1">
        <v>149800.07999999999</v>
      </c>
      <c r="L920" s="1">
        <v>82544.52</v>
      </c>
      <c r="M920" s="1">
        <v>0</v>
      </c>
      <c r="N920" s="2">
        <f t="shared" si="14"/>
        <v>82544.52</v>
      </c>
      <c r="O920" s="3">
        <v>82544.52</v>
      </c>
    </row>
    <row r="921" spans="1:15" x14ac:dyDescent="0.3">
      <c r="A921" s="1" t="s">
        <v>219</v>
      </c>
      <c r="B921" s="1" t="s">
        <v>15</v>
      </c>
      <c r="C921" s="1" t="s">
        <v>239</v>
      </c>
      <c r="D921" s="1" t="s">
        <v>60</v>
      </c>
      <c r="E921" s="1" t="s">
        <v>235</v>
      </c>
      <c r="F921" s="1" t="s">
        <v>19</v>
      </c>
      <c r="G921" s="1" t="s">
        <v>20</v>
      </c>
      <c r="H921" s="1">
        <v>13430.35</v>
      </c>
      <c r="I921" s="1">
        <v>1</v>
      </c>
      <c r="J921" s="1">
        <v>13430.35</v>
      </c>
      <c r="K921" s="1">
        <v>13430.35</v>
      </c>
      <c r="L921" s="1">
        <v>69040</v>
      </c>
      <c r="M921" s="1">
        <v>0</v>
      </c>
      <c r="N921" s="2">
        <f t="shared" si="14"/>
        <v>69040</v>
      </c>
      <c r="O921" s="3">
        <v>69040</v>
      </c>
    </row>
    <row r="922" spans="1:15" x14ac:dyDescent="0.3">
      <c r="A922" s="1" t="s">
        <v>219</v>
      </c>
      <c r="B922" s="1" t="s">
        <v>21</v>
      </c>
      <c r="C922" s="1" t="s">
        <v>239</v>
      </c>
      <c r="D922" s="1" t="s">
        <v>60</v>
      </c>
      <c r="E922" s="1" t="s">
        <v>235</v>
      </c>
      <c r="F922" s="1" t="s">
        <v>19</v>
      </c>
      <c r="G922" s="1" t="s">
        <v>20</v>
      </c>
      <c r="H922" s="1">
        <v>929.79</v>
      </c>
      <c r="I922" s="1">
        <v>50</v>
      </c>
      <c r="J922" s="1">
        <v>46489.5</v>
      </c>
      <c r="K922" s="1">
        <v>59571.65</v>
      </c>
      <c r="L922" s="1">
        <v>8255.14</v>
      </c>
      <c r="M922" s="1">
        <v>0</v>
      </c>
      <c r="N922" s="2">
        <f t="shared" si="14"/>
        <v>8255.14</v>
      </c>
      <c r="O922" s="3">
        <v>525654.32999999996</v>
      </c>
    </row>
    <row r="923" spans="1:15" x14ac:dyDescent="0.3">
      <c r="A923" s="1" t="s">
        <v>219</v>
      </c>
      <c r="B923" s="1" t="s">
        <v>22</v>
      </c>
      <c r="C923" s="1" t="s">
        <v>239</v>
      </c>
      <c r="D923" s="1" t="s">
        <v>60</v>
      </c>
      <c r="E923" s="1" t="s">
        <v>235</v>
      </c>
      <c r="F923" s="1" t="s">
        <v>19</v>
      </c>
      <c r="G923" s="1" t="s">
        <v>20</v>
      </c>
      <c r="H923" s="1">
        <v>16529.66</v>
      </c>
      <c r="I923" s="1">
        <v>60</v>
      </c>
      <c r="J923" s="1">
        <v>991779.6</v>
      </c>
      <c r="K923" s="1">
        <v>1211954.67</v>
      </c>
      <c r="L923" s="1">
        <v>13126.18</v>
      </c>
      <c r="M923" s="1">
        <v>46.07</v>
      </c>
      <c r="N923" s="2">
        <f t="shared" si="14"/>
        <v>13080.11</v>
      </c>
      <c r="O923" s="3">
        <v>963091.58</v>
      </c>
    </row>
    <row r="924" spans="1:15" x14ac:dyDescent="0.3">
      <c r="A924" s="1" t="s">
        <v>219</v>
      </c>
      <c r="B924" s="1" t="s">
        <v>23</v>
      </c>
      <c r="C924" s="1" t="s">
        <v>239</v>
      </c>
      <c r="D924" s="1" t="s">
        <v>60</v>
      </c>
      <c r="E924" s="1" t="s">
        <v>235</v>
      </c>
      <c r="F924" s="1" t="s">
        <v>19</v>
      </c>
      <c r="G924" s="1" t="s">
        <v>20</v>
      </c>
      <c r="H924" s="1">
        <v>149800.07999999999</v>
      </c>
      <c r="I924" s="1">
        <v>1</v>
      </c>
      <c r="J924" s="1">
        <v>149800.07999999999</v>
      </c>
      <c r="K924" s="1">
        <v>149800.07999999999</v>
      </c>
      <c r="L924" s="1">
        <v>62072.52</v>
      </c>
      <c r="M924" s="1">
        <v>0</v>
      </c>
      <c r="N924" s="2">
        <f t="shared" si="14"/>
        <v>62072.52</v>
      </c>
      <c r="O924" s="3">
        <v>62072.52</v>
      </c>
    </row>
    <row r="925" spans="1:15" x14ac:dyDescent="0.3">
      <c r="A925" s="1" t="s">
        <v>219</v>
      </c>
      <c r="B925" s="1" t="s">
        <v>15</v>
      </c>
      <c r="C925" s="1" t="s">
        <v>240</v>
      </c>
      <c r="D925" s="1" t="s">
        <v>63</v>
      </c>
      <c r="E925" s="1" t="s">
        <v>235</v>
      </c>
      <c r="F925" s="1" t="s">
        <v>19</v>
      </c>
      <c r="G925" s="1" t="s">
        <v>20</v>
      </c>
      <c r="H925" s="1">
        <v>25905.7</v>
      </c>
      <c r="I925" s="1">
        <v>1</v>
      </c>
      <c r="J925" s="1">
        <v>25905.7</v>
      </c>
      <c r="K925" s="1">
        <v>25905.7</v>
      </c>
      <c r="L925" s="1">
        <v>41665</v>
      </c>
      <c r="M925" s="1">
        <v>0</v>
      </c>
      <c r="N925" s="2">
        <f t="shared" si="14"/>
        <v>41665</v>
      </c>
      <c r="O925" s="3">
        <v>41665</v>
      </c>
    </row>
    <row r="926" spans="1:15" x14ac:dyDescent="0.3">
      <c r="A926" s="1" t="s">
        <v>219</v>
      </c>
      <c r="B926" s="1" t="s">
        <v>21</v>
      </c>
      <c r="C926" s="1" t="s">
        <v>240</v>
      </c>
      <c r="D926" s="1" t="s">
        <v>63</v>
      </c>
      <c r="E926" s="1" t="s">
        <v>235</v>
      </c>
      <c r="F926" s="1" t="s">
        <v>19</v>
      </c>
      <c r="G926" s="1" t="s">
        <v>20</v>
      </c>
      <c r="H926" s="1">
        <v>1793.46</v>
      </c>
      <c r="I926" s="1">
        <v>50</v>
      </c>
      <c r="J926" s="1">
        <v>89673</v>
      </c>
      <c r="K926" s="1">
        <v>114906.98</v>
      </c>
      <c r="L926" s="1">
        <v>862.58</v>
      </c>
      <c r="M926" s="1">
        <v>0</v>
      </c>
      <c r="N926" s="2">
        <f t="shared" si="14"/>
        <v>862.58</v>
      </c>
      <c r="O926" s="3">
        <v>55991.9</v>
      </c>
    </row>
    <row r="927" spans="1:15" x14ac:dyDescent="0.3">
      <c r="A927" s="1" t="s">
        <v>219</v>
      </c>
      <c r="B927" s="1" t="s">
        <v>22</v>
      </c>
      <c r="C927" s="1" t="s">
        <v>240</v>
      </c>
      <c r="D927" s="1" t="s">
        <v>63</v>
      </c>
      <c r="E927" s="1" t="s">
        <v>235</v>
      </c>
      <c r="F927" s="1" t="s">
        <v>19</v>
      </c>
      <c r="G927" s="1" t="s">
        <v>20</v>
      </c>
      <c r="H927" s="1">
        <v>31883.95</v>
      </c>
      <c r="I927" s="1">
        <v>60</v>
      </c>
      <c r="J927" s="1">
        <v>1913037</v>
      </c>
      <c r="K927" s="1">
        <v>2337731.21</v>
      </c>
      <c r="L927" s="1">
        <v>23075.65</v>
      </c>
      <c r="M927" s="1">
        <v>445.57</v>
      </c>
      <c r="N927" s="2">
        <f t="shared" si="14"/>
        <v>22630.080000000002</v>
      </c>
      <c r="O927" s="3">
        <v>1696783.97</v>
      </c>
    </row>
    <row r="928" spans="1:15" x14ac:dyDescent="0.3">
      <c r="A928" s="1" t="s">
        <v>219</v>
      </c>
      <c r="B928" s="1" t="s">
        <v>23</v>
      </c>
      <c r="C928" s="1" t="s">
        <v>240</v>
      </c>
      <c r="D928" s="1" t="s">
        <v>63</v>
      </c>
      <c r="E928" s="1" t="s">
        <v>235</v>
      </c>
      <c r="F928" s="1" t="s">
        <v>19</v>
      </c>
      <c r="G928" s="1" t="s">
        <v>20</v>
      </c>
      <c r="H928" s="1">
        <v>288948.28999999998</v>
      </c>
      <c r="I928" s="1">
        <v>1</v>
      </c>
      <c r="J928" s="1">
        <v>288948.28999999998</v>
      </c>
      <c r="K928" s="1">
        <v>288948.28999999998</v>
      </c>
      <c r="L928" s="1">
        <v>147331.96</v>
      </c>
      <c r="M928" s="1">
        <v>0</v>
      </c>
      <c r="N928" s="2">
        <f t="shared" si="14"/>
        <v>147331.96</v>
      </c>
      <c r="O928" s="3">
        <v>143681.96</v>
      </c>
    </row>
    <row r="929" spans="1:15" x14ac:dyDescent="0.3">
      <c r="A929" s="1" t="s">
        <v>219</v>
      </c>
      <c r="B929" s="1" t="s">
        <v>15</v>
      </c>
      <c r="C929" s="1" t="s">
        <v>241</v>
      </c>
      <c r="D929" s="1" t="s">
        <v>60</v>
      </c>
      <c r="E929" s="1" t="s">
        <v>235</v>
      </c>
      <c r="F929" s="1" t="s">
        <v>19</v>
      </c>
      <c r="G929" s="1" t="s">
        <v>20</v>
      </c>
      <c r="H929" s="1">
        <v>13430.35</v>
      </c>
      <c r="I929" s="1">
        <v>1</v>
      </c>
      <c r="J929" s="1">
        <v>13430.35</v>
      </c>
      <c r="K929" s="1">
        <v>13430.35</v>
      </c>
      <c r="L929" s="1">
        <v>50825</v>
      </c>
      <c r="M929" s="1">
        <v>0</v>
      </c>
      <c r="N929" s="2">
        <f t="shared" si="14"/>
        <v>50825</v>
      </c>
      <c r="O929" s="3">
        <v>50825</v>
      </c>
    </row>
    <row r="930" spans="1:15" x14ac:dyDescent="0.3">
      <c r="A930" s="1" t="s">
        <v>219</v>
      </c>
      <c r="B930" s="1" t="s">
        <v>21</v>
      </c>
      <c r="C930" s="1" t="s">
        <v>241</v>
      </c>
      <c r="D930" s="1" t="s">
        <v>60</v>
      </c>
      <c r="E930" s="1" t="s">
        <v>235</v>
      </c>
      <c r="F930" s="1" t="s">
        <v>19</v>
      </c>
      <c r="G930" s="1" t="s">
        <v>20</v>
      </c>
      <c r="H930" s="1">
        <v>929.79</v>
      </c>
      <c r="I930" s="1">
        <v>50</v>
      </c>
      <c r="J930" s="1">
        <v>46489.5</v>
      </c>
      <c r="K930" s="1">
        <v>59571.65</v>
      </c>
      <c r="L930" s="1">
        <v>1936.49</v>
      </c>
      <c r="M930" s="1">
        <v>0</v>
      </c>
      <c r="N930" s="2">
        <f t="shared" si="14"/>
        <v>1936.49</v>
      </c>
      <c r="O930" s="3">
        <v>122032.1</v>
      </c>
    </row>
    <row r="931" spans="1:15" x14ac:dyDescent="0.3">
      <c r="A931" s="1" t="s">
        <v>219</v>
      </c>
      <c r="B931" s="1" t="s">
        <v>22</v>
      </c>
      <c r="C931" s="1" t="s">
        <v>241</v>
      </c>
      <c r="D931" s="1" t="s">
        <v>60</v>
      </c>
      <c r="E931" s="1" t="s">
        <v>235</v>
      </c>
      <c r="F931" s="1" t="s">
        <v>19</v>
      </c>
      <c r="G931" s="1" t="s">
        <v>20</v>
      </c>
      <c r="H931" s="1">
        <v>16529.66</v>
      </c>
      <c r="I931" s="1">
        <v>60</v>
      </c>
      <c r="J931" s="1">
        <v>991779.6</v>
      </c>
      <c r="K931" s="1">
        <v>1211954.67</v>
      </c>
      <c r="L931" s="1">
        <v>17173.46</v>
      </c>
      <c r="M931" s="1">
        <v>353.62</v>
      </c>
      <c r="N931" s="2">
        <f t="shared" si="14"/>
        <v>16819.84</v>
      </c>
      <c r="O931" s="3">
        <v>1209641.6100000001</v>
      </c>
    </row>
    <row r="932" spans="1:15" x14ac:dyDescent="0.3">
      <c r="A932" s="1" t="s">
        <v>219</v>
      </c>
      <c r="B932" s="1" t="s">
        <v>23</v>
      </c>
      <c r="C932" s="1" t="s">
        <v>241</v>
      </c>
      <c r="D932" s="1" t="s">
        <v>60</v>
      </c>
      <c r="E932" s="1" t="s">
        <v>235</v>
      </c>
      <c r="F932" s="1" t="s">
        <v>19</v>
      </c>
      <c r="G932" s="1" t="s">
        <v>20</v>
      </c>
      <c r="H932" s="1">
        <v>149800.07999999999</v>
      </c>
      <c r="I932" s="1">
        <v>1</v>
      </c>
      <c r="J932" s="1">
        <v>149800.07999999999</v>
      </c>
      <c r="K932" s="1">
        <v>149800.07999999999</v>
      </c>
      <c r="L932" s="1">
        <v>122083.48</v>
      </c>
      <c r="M932" s="1">
        <v>0</v>
      </c>
      <c r="N932" s="2">
        <f t="shared" si="14"/>
        <v>122083.48</v>
      </c>
      <c r="O932" s="3">
        <v>122083.48</v>
      </c>
    </row>
    <row r="933" spans="1:15" x14ac:dyDescent="0.3">
      <c r="A933" s="1" t="s">
        <v>219</v>
      </c>
      <c r="B933" s="1" t="s">
        <v>15</v>
      </c>
      <c r="C933" s="1" t="s">
        <v>242</v>
      </c>
      <c r="D933" s="1" t="s">
        <v>17</v>
      </c>
      <c r="E933" s="1" t="s">
        <v>235</v>
      </c>
      <c r="F933" s="1" t="s">
        <v>19</v>
      </c>
      <c r="G933" s="1" t="s">
        <v>20</v>
      </c>
      <c r="H933" s="1">
        <v>21106.57</v>
      </c>
      <c r="I933" s="1">
        <v>1</v>
      </c>
      <c r="J933" s="1">
        <v>21106.57</v>
      </c>
      <c r="K933" s="1">
        <v>21106.57</v>
      </c>
      <c r="L933" s="1">
        <v>37987</v>
      </c>
      <c r="M933" s="1">
        <v>0</v>
      </c>
      <c r="N933" s="2">
        <f t="shared" si="14"/>
        <v>37987</v>
      </c>
      <c r="O933" s="3">
        <v>37987</v>
      </c>
    </row>
    <row r="934" spans="1:15" x14ac:dyDescent="0.3">
      <c r="A934" s="1" t="s">
        <v>219</v>
      </c>
      <c r="B934" s="1" t="s">
        <v>21</v>
      </c>
      <c r="C934" s="1" t="s">
        <v>242</v>
      </c>
      <c r="D934" s="1" t="s">
        <v>17</v>
      </c>
      <c r="E934" s="1" t="s">
        <v>235</v>
      </c>
      <c r="F934" s="1" t="s">
        <v>19</v>
      </c>
      <c r="G934" s="1" t="s">
        <v>20</v>
      </c>
      <c r="H934" s="1">
        <v>1461.21</v>
      </c>
      <c r="I934" s="1">
        <v>50</v>
      </c>
      <c r="J934" s="1">
        <v>73060.5</v>
      </c>
      <c r="K934" s="1">
        <v>93619.72</v>
      </c>
      <c r="L934" s="1">
        <v>81.209999999999994</v>
      </c>
      <c r="M934" s="1">
        <v>0</v>
      </c>
      <c r="N934" s="2">
        <f t="shared" si="14"/>
        <v>81.209999999999994</v>
      </c>
      <c r="O934" s="3">
        <v>5721.78</v>
      </c>
    </row>
    <row r="935" spans="1:15" x14ac:dyDescent="0.3">
      <c r="A935" s="1" t="s">
        <v>219</v>
      </c>
      <c r="B935" s="1" t="s">
        <v>22</v>
      </c>
      <c r="C935" s="1" t="s">
        <v>242</v>
      </c>
      <c r="D935" s="1" t="s">
        <v>17</v>
      </c>
      <c r="E935" s="1" t="s">
        <v>235</v>
      </c>
      <c r="F935" s="1" t="s">
        <v>19</v>
      </c>
      <c r="G935" s="1" t="s">
        <v>20</v>
      </c>
      <c r="H935" s="1">
        <v>25977.31</v>
      </c>
      <c r="I935" s="1">
        <v>60</v>
      </c>
      <c r="J935" s="1">
        <v>1558638.6</v>
      </c>
      <c r="K935" s="1">
        <v>1904656.37</v>
      </c>
      <c r="L935" s="1">
        <v>22313.88</v>
      </c>
      <c r="M935" s="1">
        <v>456.03</v>
      </c>
      <c r="N935" s="2">
        <f t="shared" si="14"/>
        <v>21857.850000000002</v>
      </c>
      <c r="O935" s="3">
        <v>1604495.13</v>
      </c>
    </row>
    <row r="936" spans="1:15" x14ac:dyDescent="0.3">
      <c r="A936" s="1" t="s">
        <v>219</v>
      </c>
      <c r="B936" s="1" t="s">
        <v>23</v>
      </c>
      <c r="C936" s="1" t="s">
        <v>242</v>
      </c>
      <c r="D936" s="1" t="s">
        <v>17</v>
      </c>
      <c r="E936" s="1" t="s">
        <v>235</v>
      </c>
      <c r="F936" s="1" t="s">
        <v>19</v>
      </c>
      <c r="G936" s="1" t="s">
        <v>20</v>
      </c>
      <c r="H936" s="1">
        <v>235419.39</v>
      </c>
      <c r="I936" s="1">
        <v>1</v>
      </c>
      <c r="J936" s="1">
        <v>235419.39</v>
      </c>
      <c r="K936" s="1">
        <v>235419.39</v>
      </c>
      <c r="L936" s="1">
        <v>232498.04</v>
      </c>
      <c r="M936" s="1">
        <v>0</v>
      </c>
      <c r="N936" s="2">
        <f t="shared" si="14"/>
        <v>232498.04</v>
      </c>
      <c r="O936" s="3">
        <v>229058.04</v>
      </c>
    </row>
    <row r="937" spans="1:15" x14ac:dyDescent="0.3">
      <c r="A937" s="1" t="s">
        <v>219</v>
      </c>
      <c r="B937" s="1" t="s">
        <v>15</v>
      </c>
      <c r="C937" s="1" t="s">
        <v>243</v>
      </c>
      <c r="D937" s="1" t="s">
        <v>17</v>
      </c>
      <c r="E937" s="1" t="s">
        <v>235</v>
      </c>
      <c r="F937" s="1" t="s">
        <v>19</v>
      </c>
      <c r="G937" s="1" t="s">
        <v>20</v>
      </c>
      <c r="H937" s="1">
        <v>21106.57</v>
      </c>
      <c r="I937" s="1">
        <v>1</v>
      </c>
      <c r="J937" s="1">
        <v>21106.57</v>
      </c>
      <c r="K937" s="1">
        <v>21106.57</v>
      </c>
      <c r="L937" s="1">
        <v>45963</v>
      </c>
      <c r="M937" s="1">
        <v>0</v>
      </c>
      <c r="N937" s="2">
        <f t="shared" si="14"/>
        <v>45963</v>
      </c>
      <c r="O937" s="3">
        <v>45963</v>
      </c>
    </row>
    <row r="938" spans="1:15" x14ac:dyDescent="0.3">
      <c r="A938" s="1" t="s">
        <v>219</v>
      </c>
      <c r="B938" s="1" t="s">
        <v>21</v>
      </c>
      <c r="C938" s="1" t="s">
        <v>243</v>
      </c>
      <c r="D938" s="1" t="s">
        <v>17</v>
      </c>
      <c r="E938" s="1" t="s">
        <v>235</v>
      </c>
      <c r="F938" s="1" t="s">
        <v>19</v>
      </c>
      <c r="G938" s="1" t="s">
        <v>20</v>
      </c>
      <c r="H938" s="1">
        <v>1461.21</v>
      </c>
      <c r="I938" s="1">
        <v>50</v>
      </c>
      <c r="J938" s="1">
        <v>73060.5</v>
      </c>
      <c r="K938" s="1">
        <v>93619.72</v>
      </c>
      <c r="L938" s="1">
        <v>496.12</v>
      </c>
      <c r="M938" s="1">
        <v>0</v>
      </c>
      <c r="N938" s="2">
        <f t="shared" si="14"/>
        <v>496.12</v>
      </c>
      <c r="O938" s="3">
        <v>32212.21</v>
      </c>
    </row>
    <row r="939" spans="1:15" x14ac:dyDescent="0.3">
      <c r="A939" s="1" t="s">
        <v>219</v>
      </c>
      <c r="B939" s="1" t="s">
        <v>22</v>
      </c>
      <c r="C939" s="1" t="s">
        <v>243</v>
      </c>
      <c r="D939" s="1" t="s">
        <v>17</v>
      </c>
      <c r="E939" s="1" t="s">
        <v>235</v>
      </c>
      <c r="F939" s="1" t="s">
        <v>19</v>
      </c>
      <c r="G939" s="1" t="s">
        <v>20</v>
      </c>
      <c r="H939" s="1">
        <v>25977.31</v>
      </c>
      <c r="I939" s="1">
        <v>60</v>
      </c>
      <c r="J939" s="1">
        <v>1558638.6</v>
      </c>
      <c r="K939" s="1">
        <v>1904656.37</v>
      </c>
      <c r="L939" s="1">
        <v>21964.57</v>
      </c>
      <c r="M939" s="1">
        <v>257.12</v>
      </c>
      <c r="N939" s="2">
        <f t="shared" si="14"/>
        <v>21707.45</v>
      </c>
      <c r="O939" s="3">
        <v>1581076.47</v>
      </c>
    </row>
    <row r="940" spans="1:15" x14ac:dyDescent="0.3">
      <c r="A940" s="1" t="s">
        <v>219</v>
      </c>
      <c r="B940" s="1" t="s">
        <v>23</v>
      </c>
      <c r="C940" s="1" t="s">
        <v>243</v>
      </c>
      <c r="D940" s="1" t="s">
        <v>17</v>
      </c>
      <c r="E940" s="1" t="s">
        <v>235</v>
      </c>
      <c r="F940" s="1" t="s">
        <v>19</v>
      </c>
      <c r="G940" s="1" t="s">
        <v>20</v>
      </c>
      <c r="H940" s="1">
        <v>235419.39</v>
      </c>
      <c r="I940" s="1">
        <v>1</v>
      </c>
      <c r="J940" s="1">
        <v>235419.39</v>
      </c>
      <c r="K940" s="1">
        <v>235419.39</v>
      </c>
      <c r="L940" s="1">
        <v>144198.98000000001</v>
      </c>
      <c r="M940" s="1">
        <v>0</v>
      </c>
      <c r="N940" s="2">
        <f t="shared" si="14"/>
        <v>144198.98000000001</v>
      </c>
      <c r="O940" s="3">
        <v>144198.98000000001</v>
      </c>
    </row>
    <row r="941" spans="1:15" x14ac:dyDescent="0.3">
      <c r="A941" s="1" t="s">
        <v>219</v>
      </c>
      <c r="B941" s="1" t="s">
        <v>15</v>
      </c>
      <c r="C941" s="1" t="s">
        <v>244</v>
      </c>
      <c r="D941" s="1" t="s">
        <v>63</v>
      </c>
      <c r="E941" s="1" t="s">
        <v>235</v>
      </c>
      <c r="F941" s="1" t="s">
        <v>19</v>
      </c>
      <c r="G941" s="1" t="s">
        <v>20</v>
      </c>
      <c r="H941" s="1">
        <v>25905.7</v>
      </c>
      <c r="I941" s="1">
        <v>1</v>
      </c>
      <c r="J941" s="1">
        <v>25905.7</v>
      </c>
      <c r="K941" s="1">
        <v>25905.7</v>
      </c>
      <c r="L941" s="1">
        <v>57864</v>
      </c>
      <c r="M941" s="1">
        <v>0</v>
      </c>
      <c r="N941" s="2">
        <f t="shared" si="14"/>
        <v>57864</v>
      </c>
      <c r="O941" s="3">
        <v>57864</v>
      </c>
    </row>
    <row r="942" spans="1:15" x14ac:dyDescent="0.3">
      <c r="A942" s="1" t="s">
        <v>219</v>
      </c>
      <c r="B942" s="1" t="s">
        <v>21</v>
      </c>
      <c r="C942" s="1" t="s">
        <v>244</v>
      </c>
      <c r="D942" s="1" t="s">
        <v>63</v>
      </c>
      <c r="E942" s="1" t="s">
        <v>235</v>
      </c>
      <c r="F942" s="1" t="s">
        <v>19</v>
      </c>
      <c r="G942" s="1" t="s">
        <v>20</v>
      </c>
      <c r="H942" s="1">
        <v>1793.46</v>
      </c>
      <c r="I942" s="1">
        <v>50</v>
      </c>
      <c r="J942" s="1">
        <v>89673</v>
      </c>
      <c r="K942" s="1">
        <v>114906.98</v>
      </c>
      <c r="L942" s="1">
        <v>3286.06</v>
      </c>
      <c r="M942" s="1">
        <v>0</v>
      </c>
      <c r="N942" s="2">
        <f t="shared" si="14"/>
        <v>3286.06</v>
      </c>
      <c r="O942" s="3">
        <v>212062.1</v>
      </c>
    </row>
    <row r="943" spans="1:15" x14ac:dyDescent="0.3">
      <c r="A943" s="1" t="s">
        <v>219</v>
      </c>
      <c r="B943" s="1" t="s">
        <v>22</v>
      </c>
      <c r="C943" s="1" t="s">
        <v>244</v>
      </c>
      <c r="D943" s="1" t="s">
        <v>63</v>
      </c>
      <c r="E943" s="1" t="s">
        <v>235</v>
      </c>
      <c r="F943" s="1" t="s">
        <v>19</v>
      </c>
      <c r="G943" s="1" t="s">
        <v>20</v>
      </c>
      <c r="H943" s="1">
        <v>31883.95</v>
      </c>
      <c r="I943" s="1">
        <v>60</v>
      </c>
      <c r="J943" s="1">
        <v>1913037</v>
      </c>
      <c r="K943" s="1">
        <v>2337731.21</v>
      </c>
      <c r="L943" s="1">
        <v>32063.71</v>
      </c>
      <c r="M943" s="1">
        <v>498.23</v>
      </c>
      <c r="N943" s="2">
        <f t="shared" si="14"/>
        <v>31565.48</v>
      </c>
      <c r="O943" s="3">
        <v>2298173.5499999998</v>
      </c>
    </row>
    <row r="944" spans="1:15" x14ac:dyDescent="0.3">
      <c r="A944" s="1" t="s">
        <v>219</v>
      </c>
      <c r="B944" s="1" t="s">
        <v>23</v>
      </c>
      <c r="C944" s="1" t="s">
        <v>244</v>
      </c>
      <c r="D944" s="1" t="s">
        <v>63</v>
      </c>
      <c r="E944" s="1" t="s">
        <v>235</v>
      </c>
      <c r="F944" s="1" t="s">
        <v>19</v>
      </c>
      <c r="G944" s="1" t="s">
        <v>20</v>
      </c>
      <c r="H944" s="1">
        <v>288948.28999999998</v>
      </c>
      <c r="I944" s="1">
        <v>1</v>
      </c>
      <c r="J944" s="1">
        <v>288948.28999999998</v>
      </c>
      <c r="K944" s="1">
        <v>288948.28999999998</v>
      </c>
      <c r="L944" s="1">
        <v>73131</v>
      </c>
      <c r="M944" s="1">
        <v>0</v>
      </c>
      <c r="N944" s="2">
        <f t="shared" si="14"/>
        <v>73131</v>
      </c>
      <c r="O944" s="3">
        <v>73131</v>
      </c>
    </row>
    <row r="945" spans="1:15" x14ac:dyDescent="0.3">
      <c r="A945" s="1" t="s">
        <v>219</v>
      </c>
      <c r="B945" s="1" t="s">
        <v>15</v>
      </c>
      <c r="C945" s="1" t="s">
        <v>245</v>
      </c>
      <c r="D945" s="1" t="s">
        <v>63</v>
      </c>
      <c r="E945" s="1" t="s">
        <v>235</v>
      </c>
      <c r="F945" s="1" t="s">
        <v>19</v>
      </c>
      <c r="G945" s="1" t="s">
        <v>20</v>
      </c>
      <c r="H945" s="1">
        <v>25905.7</v>
      </c>
      <c r="I945" s="1">
        <v>1</v>
      </c>
      <c r="J945" s="1">
        <v>25905.7</v>
      </c>
      <c r="K945" s="1">
        <v>25905.7</v>
      </c>
      <c r="L945" s="1">
        <v>96921</v>
      </c>
      <c r="M945" s="1">
        <v>0</v>
      </c>
      <c r="N945" s="2">
        <f t="shared" si="14"/>
        <v>96921</v>
      </c>
      <c r="O945" s="3">
        <v>96921</v>
      </c>
    </row>
    <row r="946" spans="1:15" x14ac:dyDescent="0.3">
      <c r="A946" s="1" t="s">
        <v>219</v>
      </c>
      <c r="B946" s="1" t="s">
        <v>21</v>
      </c>
      <c r="C946" s="1" t="s">
        <v>245</v>
      </c>
      <c r="D946" s="1" t="s">
        <v>63</v>
      </c>
      <c r="E946" s="1" t="s">
        <v>235</v>
      </c>
      <c r="F946" s="1" t="s">
        <v>19</v>
      </c>
      <c r="G946" s="1" t="s">
        <v>20</v>
      </c>
      <c r="H946" s="1">
        <v>1793.46</v>
      </c>
      <c r="I946" s="1">
        <v>50</v>
      </c>
      <c r="J946" s="1">
        <v>89673</v>
      </c>
      <c r="K946" s="1">
        <v>114906.98</v>
      </c>
      <c r="L946" s="1">
        <v>140.26</v>
      </c>
      <c r="M946" s="1">
        <v>0</v>
      </c>
      <c r="N946" s="2">
        <f t="shared" si="14"/>
        <v>140.26</v>
      </c>
      <c r="O946" s="3">
        <v>9593.2800000000007</v>
      </c>
    </row>
    <row r="947" spans="1:15" x14ac:dyDescent="0.3">
      <c r="A947" s="1" t="s">
        <v>219</v>
      </c>
      <c r="B947" s="1" t="s">
        <v>22</v>
      </c>
      <c r="C947" s="1" t="s">
        <v>245</v>
      </c>
      <c r="D947" s="1" t="s">
        <v>63</v>
      </c>
      <c r="E947" s="1" t="s">
        <v>235</v>
      </c>
      <c r="F947" s="1" t="s">
        <v>19</v>
      </c>
      <c r="G947" s="1" t="s">
        <v>20</v>
      </c>
      <c r="H947" s="1">
        <v>31883.95</v>
      </c>
      <c r="I947" s="1">
        <v>60</v>
      </c>
      <c r="J947" s="1">
        <v>1913037</v>
      </c>
      <c r="K947" s="1">
        <v>2337731.21</v>
      </c>
      <c r="L947" s="1">
        <v>27038.65</v>
      </c>
      <c r="M947" s="1">
        <v>316.79000000000002</v>
      </c>
      <c r="N947" s="2">
        <f t="shared" si="14"/>
        <v>26721.86</v>
      </c>
      <c r="O947" s="3">
        <v>1935359.96</v>
      </c>
    </row>
    <row r="948" spans="1:15" x14ac:dyDescent="0.3">
      <c r="A948" s="1" t="s">
        <v>219</v>
      </c>
      <c r="B948" s="1" t="s">
        <v>23</v>
      </c>
      <c r="C948" s="1" t="s">
        <v>245</v>
      </c>
      <c r="D948" s="1" t="s">
        <v>63</v>
      </c>
      <c r="E948" s="1" t="s">
        <v>235</v>
      </c>
      <c r="F948" s="1" t="s">
        <v>19</v>
      </c>
      <c r="G948" s="1" t="s">
        <v>20</v>
      </c>
      <c r="H948" s="1">
        <v>288948.28999999998</v>
      </c>
      <c r="I948" s="1">
        <v>1</v>
      </c>
      <c r="J948" s="1">
        <v>288948.28999999998</v>
      </c>
      <c r="K948" s="1">
        <v>288948.28999999998</v>
      </c>
      <c r="L948" s="1">
        <v>297701.5</v>
      </c>
      <c r="M948" s="1">
        <v>0</v>
      </c>
      <c r="N948" s="2">
        <f t="shared" si="14"/>
        <v>297701.5</v>
      </c>
      <c r="O948" s="3">
        <v>291281.5</v>
      </c>
    </row>
    <row r="949" spans="1:15" x14ac:dyDescent="0.3">
      <c r="A949" s="1" t="s">
        <v>219</v>
      </c>
      <c r="B949" s="1" t="s">
        <v>15</v>
      </c>
      <c r="C949" s="1" t="s">
        <v>246</v>
      </c>
      <c r="D949" s="1" t="s">
        <v>60</v>
      </c>
      <c r="E949" s="1" t="s">
        <v>235</v>
      </c>
      <c r="F949" s="1" t="s">
        <v>19</v>
      </c>
      <c r="G949" s="1" t="s">
        <v>20</v>
      </c>
      <c r="H949" s="1">
        <v>13430.35</v>
      </c>
      <c r="I949" s="1">
        <v>1</v>
      </c>
      <c r="J949" s="1">
        <v>13430.35</v>
      </c>
      <c r="K949" s="1">
        <v>13430.35</v>
      </c>
      <c r="L949" s="1">
        <v>43865</v>
      </c>
      <c r="M949" s="1">
        <v>0</v>
      </c>
      <c r="N949" s="2">
        <f t="shared" si="14"/>
        <v>43865</v>
      </c>
      <c r="O949" s="3">
        <v>43865</v>
      </c>
    </row>
    <row r="950" spans="1:15" x14ac:dyDescent="0.3">
      <c r="A950" s="1" t="s">
        <v>219</v>
      </c>
      <c r="B950" s="1" t="s">
        <v>21</v>
      </c>
      <c r="C950" s="1" t="s">
        <v>246</v>
      </c>
      <c r="D950" s="1" t="s">
        <v>60</v>
      </c>
      <c r="E950" s="1" t="s">
        <v>235</v>
      </c>
      <c r="F950" s="1" t="s">
        <v>19</v>
      </c>
      <c r="G950" s="1" t="s">
        <v>20</v>
      </c>
      <c r="H950" s="1">
        <v>929.79</v>
      </c>
      <c r="I950" s="1">
        <v>50</v>
      </c>
      <c r="J950" s="1">
        <v>46489.5</v>
      </c>
      <c r="K950" s="1">
        <v>59571.65</v>
      </c>
      <c r="L950" s="1">
        <v>15513.49</v>
      </c>
      <c r="M950" s="1">
        <v>0</v>
      </c>
      <c r="N950" s="2">
        <f t="shared" si="14"/>
        <v>15513.49</v>
      </c>
      <c r="O950" s="3">
        <v>991545.13</v>
      </c>
    </row>
    <row r="951" spans="1:15" x14ac:dyDescent="0.3">
      <c r="A951" s="1" t="s">
        <v>219</v>
      </c>
      <c r="B951" s="1" t="s">
        <v>22</v>
      </c>
      <c r="C951" s="1" t="s">
        <v>246</v>
      </c>
      <c r="D951" s="1" t="s">
        <v>60</v>
      </c>
      <c r="E951" s="1" t="s">
        <v>235</v>
      </c>
      <c r="F951" s="1" t="s">
        <v>19</v>
      </c>
      <c r="G951" s="1" t="s">
        <v>20</v>
      </c>
      <c r="H951" s="1">
        <v>16529.66</v>
      </c>
      <c r="I951" s="1">
        <v>60</v>
      </c>
      <c r="J951" s="1">
        <v>991779.6</v>
      </c>
      <c r="K951" s="1">
        <v>1211954.67</v>
      </c>
      <c r="L951" s="1">
        <v>11573.82</v>
      </c>
      <c r="M951" s="1">
        <v>154.46</v>
      </c>
      <c r="N951" s="2">
        <f t="shared" si="14"/>
        <v>11419.36</v>
      </c>
      <c r="O951" s="3">
        <v>855085.1</v>
      </c>
    </row>
    <row r="952" spans="1:15" x14ac:dyDescent="0.3">
      <c r="A952" s="1" t="s">
        <v>219</v>
      </c>
      <c r="B952" s="1" t="s">
        <v>23</v>
      </c>
      <c r="C952" s="1" t="s">
        <v>246</v>
      </c>
      <c r="D952" s="1" t="s">
        <v>60</v>
      </c>
      <c r="E952" s="1" t="s">
        <v>235</v>
      </c>
      <c r="F952" s="1" t="s">
        <v>19</v>
      </c>
      <c r="G952" s="1" t="s">
        <v>20</v>
      </c>
      <c r="H952" s="1">
        <v>149800.07999999999</v>
      </c>
      <c r="I952" s="1">
        <v>1</v>
      </c>
      <c r="J952" s="1">
        <v>149800.07999999999</v>
      </c>
      <c r="K952" s="1">
        <v>149800.07999999999</v>
      </c>
      <c r="L952" s="1">
        <v>18456.02</v>
      </c>
      <c r="M952" s="1">
        <v>0</v>
      </c>
      <c r="N952" s="2">
        <f t="shared" si="14"/>
        <v>18456.02</v>
      </c>
      <c r="O952" s="3">
        <v>15660.02</v>
      </c>
    </row>
    <row r="953" spans="1:15" x14ac:dyDescent="0.3">
      <c r="A953" s="1" t="s">
        <v>219</v>
      </c>
      <c r="B953" s="1" t="s">
        <v>15</v>
      </c>
      <c r="C953" s="1" t="s">
        <v>247</v>
      </c>
      <c r="D953" s="1" t="s">
        <v>60</v>
      </c>
      <c r="E953" s="1" t="s">
        <v>235</v>
      </c>
      <c r="F953" s="1" t="s">
        <v>19</v>
      </c>
      <c r="G953" s="1" t="s">
        <v>20</v>
      </c>
      <c r="H953" s="1">
        <v>13430.35</v>
      </c>
      <c r="I953" s="1">
        <v>1</v>
      </c>
      <c r="J953" s="1">
        <v>13430.35</v>
      </c>
      <c r="K953" s="1">
        <v>13430.35</v>
      </c>
      <c r="L953" s="1">
        <v>39200</v>
      </c>
      <c r="M953" s="1">
        <v>0</v>
      </c>
      <c r="N953" s="2">
        <f t="shared" si="14"/>
        <v>39200</v>
      </c>
      <c r="O953" s="3">
        <v>39200</v>
      </c>
    </row>
    <row r="954" spans="1:15" x14ac:dyDescent="0.3">
      <c r="A954" s="1" t="s">
        <v>219</v>
      </c>
      <c r="B954" s="1" t="s">
        <v>21</v>
      </c>
      <c r="C954" s="1" t="s">
        <v>247</v>
      </c>
      <c r="D954" s="1" t="s">
        <v>60</v>
      </c>
      <c r="E954" s="1" t="s">
        <v>235</v>
      </c>
      <c r="F954" s="1" t="s">
        <v>19</v>
      </c>
      <c r="G954" s="1" t="s">
        <v>20</v>
      </c>
      <c r="H954" s="1">
        <v>929.79</v>
      </c>
      <c r="I954" s="1">
        <v>50</v>
      </c>
      <c r="J954" s="1">
        <v>46489.5</v>
      </c>
      <c r="K954" s="1">
        <v>59571.65</v>
      </c>
      <c r="L954" s="1">
        <v>6572.95</v>
      </c>
      <c r="M954" s="1">
        <v>0</v>
      </c>
      <c r="N954" s="2">
        <f t="shared" si="14"/>
        <v>6572.95</v>
      </c>
      <c r="O954" s="3">
        <v>421499.18</v>
      </c>
    </row>
    <row r="955" spans="1:15" x14ac:dyDescent="0.3">
      <c r="A955" s="1" t="s">
        <v>219</v>
      </c>
      <c r="B955" s="1" t="s">
        <v>22</v>
      </c>
      <c r="C955" s="1" t="s">
        <v>247</v>
      </c>
      <c r="D955" s="1" t="s">
        <v>60</v>
      </c>
      <c r="E955" s="1" t="s">
        <v>235</v>
      </c>
      <c r="F955" s="1" t="s">
        <v>19</v>
      </c>
      <c r="G955" s="1" t="s">
        <v>20</v>
      </c>
      <c r="H955" s="1">
        <v>16529.66</v>
      </c>
      <c r="I955" s="1">
        <v>60</v>
      </c>
      <c r="J955" s="1">
        <v>991779.6</v>
      </c>
      <c r="K955" s="1">
        <v>1211954.67</v>
      </c>
      <c r="L955" s="1">
        <v>16503.04</v>
      </c>
      <c r="M955" s="1">
        <v>558.84</v>
      </c>
      <c r="N955" s="2">
        <f t="shared" si="14"/>
        <v>15944.2</v>
      </c>
      <c r="O955" s="3">
        <v>1164066.73</v>
      </c>
    </row>
    <row r="956" spans="1:15" x14ac:dyDescent="0.3">
      <c r="A956" s="1" t="s">
        <v>219</v>
      </c>
      <c r="B956" s="1" t="s">
        <v>23</v>
      </c>
      <c r="C956" s="1" t="s">
        <v>247</v>
      </c>
      <c r="D956" s="1" t="s">
        <v>60</v>
      </c>
      <c r="E956" s="1" t="s">
        <v>235</v>
      </c>
      <c r="F956" s="1" t="s">
        <v>19</v>
      </c>
      <c r="G956" s="1" t="s">
        <v>20</v>
      </c>
      <c r="H956" s="1">
        <v>149800.07999999999</v>
      </c>
      <c r="I956" s="1">
        <v>1</v>
      </c>
      <c r="J956" s="1">
        <v>149800.07999999999</v>
      </c>
      <c r="K956" s="1">
        <v>149800.07999999999</v>
      </c>
      <c r="L956" s="1">
        <v>69192.98</v>
      </c>
      <c r="M956" s="1">
        <v>0</v>
      </c>
      <c r="N956" s="2">
        <f t="shared" si="14"/>
        <v>69192.98</v>
      </c>
      <c r="O956" s="3">
        <v>69192.98</v>
      </c>
    </row>
    <row r="957" spans="1:15" x14ac:dyDescent="0.3">
      <c r="A957" s="1" t="s">
        <v>219</v>
      </c>
      <c r="B957" s="1" t="s">
        <v>91</v>
      </c>
      <c r="C957" s="1" t="s">
        <v>248</v>
      </c>
      <c r="D957" s="1" t="s">
        <v>60</v>
      </c>
      <c r="E957" s="1" t="s">
        <v>249</v>
      </c>
      <c r="F957" s="1" t="s">
        <v>19</v>
      </c>
      <c r="G957" s="1" t="s">
        <v>20</v>
      </c>
      <c r="H957" s="1">
        <v>1.61</v>
      </c>
      <c r="I957" s="1">
        <v>4000</v>
      </c>
      <c r="J957" s="1">
        <v>6440</v>
      </c>
      <c r="K957" s="1">
        <v>9130.68</v>
      </c>
      <c r="L957" s="1">
        <v>0</v>
      </c>
      <c r="M957" s="1">
        <v>0</v>
      </c>
      <c r="N957" s="2">
        <f t="shared" si="14"/>
        <v>0</v>
      </c>
      <c r="O957" s="3">
        <v>0</v>
      </c>
    </row>
    <row r="958" spans="1:15" x14ac:dyDescent="0.3">
      <c r="A958" s="1" t="s">
        <v>219</v>
      </c>
      <c r="B958" s="1" t="s">
        <v>29</v>
      </c>
      <c r="C958" s="1" t="s">
        <v>248</v>
      </c>
      <c r="D958" s="1" t="s">
        <v>60</v>
      </c>
      <c r="E958" s="1" t="s">
        <v>249</v>
      </c>
      <c r="F958" s="1" t="s">
        <v>19</v>
      </c>
      <c r="G958" s="1" t="s">
        <v>20</v>
      </c>
      <c r="H958" s="1">
        <v>152.35</v>
      </c>
      <c r="I958" s="1">
        <v>5000</v>
      </c>
      <c r="J958" s="1">
        <v>761750</v>
      </c>
      <c r="K958" s="1">
        <v>836582.8</v>
      </c>
      <c r="L958" s="1">
        <v>100.33</v>
      </c>
      <c r="M958" s="1">
        <v>15.06</v>
      </c>
      <c r="N958" s="2">
        <f t="shared" si="14"/>
        <v>85.27</v>
      </c>
      <c r="O958" s="3">
        <v>468245.12</v>
      </c>
    </row>
    <row r="959" spans="1:15" x14ac:dyDescent="0.3">
      <c r="A959" s="1" t="s">
        <v>219</v>
      </c>
      <c r="B959" s="1" t="s">
        <v>32</v>
      </c>
      <c r="C959" s="1" t="s">
        <v>248</v>
      </c>
      <c r="D959" s="1" t="s">
        <v>60</v>
      </c>
      <c r="E959" s="1" t="s">
        <v>249</v>
      </c>
      <c r="F959" s="1" t="s">
        <v>19</v>
      </c>
      <c r="G959" s="1" t="s">
        <v>20</v>
      </c>
      <c r="H959" s="1">
        <v>1490.61</v>
      </c>
      <c r="I959" s="1">
        <v>5000</v>
      </c>
      <c r="J959" s="1">
        <v>7453050</v>
      </c>
      <c r="K959" s="1">
        <v>8234666.2599999998</v>
      </c>
      <c r="L959" s="1">
        <v>2143.9299999999998</v>
      </c>
      <c r="M959" s="1">
        <v>57.85</v>
      </c>
      <c r="N959" s="2">
        <f t="shared" si="14"/>
        <v>2086.08</v>
      </c>
      <c r="O959" s="3">
        <v>11485777.550000001</v>
      </c>
    </row>
    <row r="960" spans="1:15" x14ac:dyDescent="0.3">
      <c r="A960" s="1" t="s">
        <v>219</v>
      </c>
      <c r="B960" s="1" t="s">
        <v>33</v>
      </c>
      <c r="C960" s="1" t="s">
        <v>248</v>
      </c>
      <c r="D960" s="1" t="s">
        <v>60</v>
      </c>
      <c r="E960" s="1" t="s">
        <v>249</v>
      </c>
      <c r="F960" s="1" t="s">
        <v>19</v>
      </c>
      <c r="G960" s="1" t="s">
        <v>20</v>
      </c>
      <c r="H960" s="1">
        <v>405.65</v>
      </c>
      <c r="I960" s="1">
        <v>4500</v>
      </c>
      <c r="J960" s="1">
        <v>1825425</v>
      </c>
      <c r="K960" s="1">
        <v>2110183.19</v>
      </c>
      <c r="L960" s="1">
        <v>652.54</v>
      </c>
      <c r="M960" s="1">
        <v>0</v>
      </c>
      <c r="N960" s="2">
        <f t="shared" si="14"/>
        <v>652.54</v>
      </c>
      <c r="O960" s="3">
        <v>3390880.95</v>
      </c>
    </row>
    <row r="961" spans="1:15" x14ac:dyDescent="0.3">
      <c r="A961" s="1" t="s">
        <v>219</v>
      </c>
      <c r="B961" s="1" t="s">
        <v>34</v>
      </c>
      <c r="C961" s="1" t="s">
        <v>248</v>
      </c>
      <c r="D961" s="1" t="s">
        <v>60</v>
      </c>
      <c r="E961" s="1" t="s">
        <v>249</v>
      </c>
      <c r="F961" s="1" t="s">
        <v>19</v>
      </c>
      <c r="G961" s="1" t="s">
        <v>20</v>
      </c>
      <c r="H961" s="1">
        <v>13.85</v>
      </c>
      <c r="I961" s="1">
        <v>65000</v>
      </c>
      <c r="J961" s="1">
        <v>900250</v>
      </c>
      <c r="K961" s="1">
        <v>1004745.9</v>
      </c>
      <c r="L961" s="1">
        <v>4.3099999999999996</v>
      </c>
      <c r="M961" s="1">
        <v>0.03</v>
      </c>
      <c r="N961" s="2">
        <f t="shared" si="14"/>
        <v>4.2799999999999994</v>
      </c>
      <c r="O961" s="3">
        <v>303880</v>
      </c>
    </row>
    <row r="962" spans="1:15" x14ac:dyDescent="0.3">
      <c r="A962" s="1" t="s">
        <v>219</v>
      </c>
      <c r="B962" s="1" t="s">
        <v>35</v>
      </c>
      <c r="C962" s="1" t="s">
        <v>248</v>
      </c>
      <c r="D962" s="1" t="s">
        <v>60</v>
      </c>
      <c r="E962" s="1" t="s">
        <v>249</v>
      </c>
      <c r="F962" s="1" t="s">
        <v>19</v>
      </c>
      <c r="G962" s="1" t="s">
        <v>20</v>
      </c>
      <c r="H962" s="1">
        <v>24813.39</v>
      </c>
      <c r="I962" s="1">
        <v>1</v>
      </c>
      <c r="J962" s="1">
        <v>24813.39</v>
      </c>
      <c r="K962" s="1">
        <v>24813.39</v>
      </c>
      <c r="L962" s="1">
        <v>44061.37</v>
      </c>
      <c r="M962" s="1">
        <v>12.67</v>
      </c>
      <c r="N962" s="2">
        <f t="shared" si="14"/>
        <v>44048.700000000004</v>
      </c>
      <c r="O962" s="3">
        <v>44061.37</v>
      </c>
    </row>
    <row r="963" spans="1:15" x14ac:dyDescent="0.3">
      <c r="A963" s="1" t="s">
        <v>219</v>
      </c>
      <c r="B963" s="1" t="s">
        <v>91</v>
      </c>
      <c r="C963" s="1" t="s">
        <v>250</v>
      </c>
      <c r="D963" s="1" t="s">
        <v>17</v>
      </c>
      <c r="E963" s="1" t="s">
        <v>249</v>
      </c>
      <c r="F963" s="1" t="s">
        <v>19</v>
      </c>
      <c r="G963" s="1" t="s">
        <v>20</v>
      </c>
      <c r="H963" s="1">
        <v>2.5299999999999998</v>
      </c>
      <c r="I963" s="1">
        <v>4000</v>
      </c>
      <c r="J963" s="1">
        <v>10120</v>
      </c>
      <c r="K963" s="1">
        <v>14348.21</v>
      </c>
      <c r="L963" s="1">
        <v>0</v>
      </c>
      <c r="M963" s="1">
        <v>0</v>
      </c>
      <c r="N963" s="2">
        <f t="shared" ref="N963:N1026" si="15">+L963-M963</f>
        <v>0</v>
      </c>
      <c r="O963" s="3">
        <v>0</v>
      </c>
    </row>
    <row r="964" spans="1:15" x14ac:dyDescent="0.3">
      <c r="A964" s="1" t="s">
        <v>219</v>
      </c>
      <c r="B964" s="1" t="s">
        <v>29</v>
      </c>
      <c r="C964" s="1" t="s">
        <v>250</v>
      </c>
      <c r="D964" s="1" t="s">
        <v>17</v>
      </c>
      <c r="E964" s="1" t="s">
        <v>249</v>
      </c>
      <c r="F964" s="1" t="s">
        <v>19</v>
      </c>
      <c r="G964" s="1" t="s">
        <v>20</v>
      </c>
      <c r="H964" s="1">
        <v>239.42</v>
      </c>
      <c r="I964" s="1">
        <v>5000</v>
      </c>
      <c r="J964" s="1">
        <v>1197100</v>
      </c>
      <c r="K964" s="1">
        <v>1314700.71</v>
      </c>
      <c r="L964" s="1">
        <v>269.05</v>
      </c>
      <c r="M964" s="1">
        <v>14.48</v>
      </c>
      <c r="N964" s="2">
        <f t="shared" si="15"/>
        <v>254.57000000000002</v>
      </c>
      <c r="O964" s="3">
        <v>1406003.67</v>
      </c>
    </row>
    <row r="965" spans="1:15" x14ac:dyDescent="0.3">
      <c r="A965" s="1" t="s">
        <v>219</v>
      </c>
      <c r="B965" s="1" t="s">
        <v>32</v>
      </c>
      <c r="C965" s="1" t="s">
        <v>250</v>
      </c>
      <c r="D965" s="1" t="s">
        <v>17</v>
      </c>
      <c r="E965" s="1" t="s">
        <v>249</v>
      </c>
      <c r="F965" s="1" t="s">
        <v>19</v>
      </c>
      <c r="G965" s="1" t="s">
        <v>20</v>
      </c>
      <c r="H965" s="1">
        <v>2342.58</v>
      </c>
      <c r="I965" s="1">
        <v>5000</v>
      </c>
      <c r="J965" s="1">
        <v>11712900</v>
      </c>
      <c r="K965" s="1">
        <v>12941255.25</v>
      </c>
      <c r="L965" s="1">
        <v>2011.36</v>
      </c>
      <c r="M965" s="1">
        <v>56</v>
      </c>
      <c r="N965" s="2">
        <f t="shared" si="15"/>
        <v>1955.36</v>
      </c>
      <c r="O965" s="3">
        <v>10781105.9</v>
      </c>
    </row>
    <row r="966" spans="1:15" x14ac:dyDescent="0.3">
      <c r="A966" s="1" t="s">
        <v>219</v>
      </c>
      <c r="B966" s="1" t="s">
        <v>33</v>
      </c>
      <c r="C966" s="1" t="s">
        <v>250</v>
      </c>
      <c r="D966" s="1" t="s">
        <v>17</v>
      </c>
      <c r="E966" s="1" t="s">
        <v>249</v>
      </c>
      <c r="F966" s="1" t="s">
        <v>19</v>
      </c>
      <c r="G966" s="1" t="s">
        <v>20</v>
      </c>
      <c r="H966" s="1">
        <v>637.5</v>
      </c>
      <c r="I966" s="1">
        <v>4500</v>
      </c>
      <c r="J966" s="1">
        <v>2868750</v>
      </c>
      <c r="K966" s="1">
        <v>3316262.25</v>
      </c>
      <c r="L966" s="1">
        <v>685.56</v>
      </c>
      <c r="M966" s="1">
        <v>0</v>
      </c>
      <c r="N966" s="2">
        <f t="shared" si="15"/>
        <v>685.56</v>
      </c>
      <c r="O966" s="3">
        <v>3573322.45</v>
      </c>
    </row>
    <row r="967" spans="1:15" x14ac:dyDescent="0.3">
      <c r="A967" s="1" t="s">
        <v>219</v>
      </c>
      <c r="B967" s="1" t="s">
        <v>34</v>
      </c>
      <c r="C967" s="1" t="s">
        <v>250</v>
      </c>
      <c r="D967" s="1" t="s">
        <v>17</v>
      </c>
      <c r="E967" s="1" t="s">
        <v>249</v>
      </c>
      <c r="F967" s="1" t="s">
        <v>19</v>
      </c>
      <c r="G967" s="1" t="s">
        <v>20</v>
      </c>
      <c r="H967" s="1">
        <v>21.77</v>
      </c>
      <c r="I967" s="1">
        <v>65000</v>
      </c>
      <c r="J967" s="1">
        <v>1415050</v>
      </c>
      <c r="K967" s="1">
        <v>1579300.95</v>
      </c>
      <c r="L967" s="1">
        <v>27.54</v>
      </c>
      <c r="M967" s="1">
        <v>1.24</v>
      </c>
      <c r="N967" s="2">
        <f t="shared" si="15"/>
        <v>26.3</v>
      </c>
      <c r="O967" s="3">
        <v>1891310</v>
      </c>
    </row>
    <row r="968" spans="1:15" x14ac:dyDescent="0.3">
      <c r="A968" s="1" t="s">
        <v>219</v>
      </c>
      <c r="B968" s="1" t="s">
        <v>35</v>
      </c>
      <c r="C968" s="1" t="s">
        <v>250</v>
      </c>
      <c r="D968" s="1" t="s">
        <v>17</v>
      </c>
      <c r="E968" s="1" t="s">
        <v>249</v>
      </c>
      <c r="F968" s="1" t="s">
        <v>19</v>
      </c>
      <c r="G968" s="1" t="s">
        <v>20</v>
      </c>
      <c r="H968" s="1">
        <v>38995.660000000003</v>
      </c>
      <c r="I968" s="1">
        <v>1</v>
      </c>
      <c r="J968" s="1">
        <v>38995.660000000003</v>
      </c>
      <c r="K968" s="1">
        <v>38995.660000000003</v>
      </c>
      <c r="L968" s="1">
        <v>51271</v>
      </c>
      <c r="M968" s="1">
        <v>2.34</v>
      </c>
      <c r="N968" s="2">
        <f t="shared" si="15"/>
        <v>51268.66</v>
      </c>
      <c r="O968" s="3">
        <v>50199</v>
      </c>
    </row>
    <row r="969" spans="1:15" x14ac:dyDescent="0.3">
      <c r="A969" s="1" t="s">
        <v>219</v>
      </c>
      <c r="B969" s="1" t="s">
        <v>91</v>
      </c>
      <c r="C969" s="1" t="s">
        <v>251</v>
      </c>
      <c r="D969" s="1" t="s">
        <v>60</v>
      </c>
      <c r="E969" s="1" t="s">
        <v>249</v>
      </c>
      <c r="F969" s="1" t="s">
        <v>19</v>
      </c>
      <c r="G969" s="1" t="s">
        <v>20</v>
      </c>
      <c r="H969" s="1">
        <v>1.61</v>
      </c>
      <c r="I969" s="1">
        <v>4000</v>
      </c>
      <c r="J969" s="1">
        <v>6440</v>
      </c>
      <c r="K969" s="1">
        <v>9130.68</v>
      </c>
      <c r="L969" s="1">
        <v>3.92</v>
      </c>
      <c r="M969" s="1">
        <v>0</v>
      </c>
      <c r="N969" s="2">
        <f t="shared" si="15"/>
        <v>3.92</v>
      </c>
      <c r="O969" s="3">
        <v>21873</v>
      </c>
    </row>
    <row r="970" spans="1:15" x14ac:dyDescent="0.3">
      <c r="A970" s="1" t="s">
        <v>219</v>
      </c>
      <c r="B970" s="1" t="s">
        <v>29</v>
      </c>
      <c r="C970" s="1" t="s">
        <v>251</v>
      </c>
      <c r="D970" s="1" t="s">
        <v>60</v>
      </c>
      <c r="E970" s="1" t="s">
        <v>249</v>
      </c>
      <c r="F970" s="1" t="s">
        <v>19</v>
      </c>
      <c r="G970" s="1" t="s">
        <v>20</v>
      </c>
      <c r="H970" s="1">
        <v>152.35</v>
      </c>
      <c r="I970" s="1">
        <v>5000</v>
      </c>
      <c r="J970" s="1">
        <v>761750</v>
      </c>
      <c r="K970" s="1">
        <v>836582.8</v>
      </c>
      <c r="L970" s="1">
        <v>159.33000000000001</v>
      </c>
      <c r="M970" s="1">
        <v>2.5</v>
      </c>
      <c r="N970" s="2">
        <f t="shared" si="15"/>
        <v>156.83000000000001</v>
      </c>
      <c r="O970" s="3">
        <v>864101</v>
      </c>
    </row>
    <row r="971" spans="1:15" x14ac:dyDescent="0.3">
      <c r="A971" s="1" t="s">
        <v>219</v>
      </c>
      <c r="B971" s="1" t="s">
        <v>32</v>
      </c>
      <c r="C971" s="1" t="s">
        <v>251</v>
      </c>
      <c r="D971" s="1" t="s">
        <v>60</v>
      </c>
      <c r="E971" s="1" t="s">
        <v>249</v>
      </c>
      <c r="F971" s="1" t="s">
        <v>19</v>
      </c>
      <c r="G971" s="1" t="s">
        <v>20</v>
      </c>
      <c r="H971" s="1">
        <v>1490.61</v>
      </c>
      <c r="I971" s="1">
        <v>5000</v>
      </c>
      <c r="J971" s="1">
        <v>7453050</v>
      </c>
      <c r="K971" s="1">
        <v>8234666.2599999998</v>
      </c>
      <c r="L971" s="1">
        <v>1566.56</v>
      </c>
      <c r="M971" s="1">
        <v>39.880000000000003</v>
      </c>
      <c r="N971" s="2">
        <f t="shared" si="15"/>
        <v>1526.6799999999998</v>
      </c>
      <c r="O971" s="3">
        <v>8407928.6799999997</v>
      </c>
    </row>
    <row r="972" spans="1:15" x14ac:dyDescent="0.3">
      <c r="A972" s="1" t="s">
        <v>219</v>
      </c>
      <c r="B972" s="1" t="s">
        <v>33</v>
      </c>
      <c r="C972" s="1" t="s">
        <v>251</v>
      </c>
      <c r="D972" s="1" t="s">
        <v>60</v>
      </c>
      <c r="E972" s="1" t="s">
        <v>249</v>
      </c>
      <c r="F972" s="1" t="s">
        <v>19</v>
      </c>
      <c r="G972" s="1" t="s">
        <v>20</v>
      </c>
      <c r="H972" s="1">
        <v>405.65</v>
      </c>
      <c r="I972" s="1">
        <v>4500</v>
      </c>
      <c r="J972" s="1">
        <v>1825425</v>
      </c>
      <c r="K972" s="1">
        <v>2110183.19</v>
      </c>
      <c r="L972" s="1">
        <v>586.54</v>
      </c>
      <c r="M972" s="1">
        <v>0</v>
      </c>
      <c r="N972" s="2">
        <f t="shared" si="15"/>
        <v>586.54</v>
      </c>
      <c r="O972" s="3">
        <v>3055929.07</v>
      </c>
    </row>
    <row r="973" spans="1:15" x14ac:dyDescent="0.3">
      <c r="A973" s="1" t="s">
        <v>219</v>
      </c>
      <c r="B973" s="1" t="s">
        <v>34</v>
      </c>
      <c r="C973" s="1" t="s">
        <v>251</v>
      </c>
      <c r="D973" s="1" t="s">
        <v>60</v>
      </c>
      <c r="E973" s="1" t="s">
        <v>249</v>
      </c>
      <c r="F973" s="1" t="s">
        <v>19</v>
      </c>
      <c r="G973" s="1" t="s">
        <v>20</v>
      </c>
      <c r="H973" s="1">
        <v>13.85</v>
      </c>
      <c r="I973" s="1">
        <v>65000</v>
      </c>
      <c r="J973" s="1">
        <v>900250</v>
      </c>
      <c r="K973" s="1">
        <v>1004745.9</v>
      </c>
      <c r="L973" s="1">
        <v>11.48</v>
      </c>
      <c r="M973" s="1">
        <v>0.2</v>
      </c>
      <c r="N973" s="2">
        <f t="shared" si="15"/>
        <v>11.280000000000001</v>
      </c>
      <c r="O973" s="3">
        <v>814500</v>
      </c>
    </row>
    <row r="974" spans="1:15" x14ac:dyDescent="0.3">
      <c r="A974" s="1" t="s">
        <v>219</v>
      </c>
      <c r="B974" s="1" t="s">
        <v>35</v>
      </c>
      <c r="C974" s="1" t="s">
        <v>251</v>
      </c>
      <c r="D974" s="1" t="s">
        <v>60</v>
      </c>
      <c r="E974" s="1" t="s">
        <v>249</v>
      </c>
      <c r="F974" s="1" t="s">
        <v>19</v>
      </c>
      <c r="G974" s="1" t="s">
        <v>20</v>
      </c>
      <c r="H974" s="1">
        <v>24813.39</v>
      </c>
      <c r="I974" s="1">
        <v>1</v>
      </c>
      <c r="J974" s="1">
        <v>24813.39</v>
      </c>
      <c r="K974" s="1">
        <v>24813.39</v>
      </c>
      <c r="L974" s="1">
        <v>64474.25</v>
      </c>
      <c r="M974" s="1">
        <v>0.11</v>
      </c>
      <c r="N974" s="2">
        <f t="shared" si="15"/>
        <v>64474.14</v>
      </c>
      <c r="O974" s="3">
        <v>64420.35</v>
      </c>
    </row>
    <row r="975" spans="1:15" x14ac:dyDescent="0.3">
      <c r="A975" s="1" t="s">
        <v>219</v>
      </c>
      <c r="B975" s="1" t="s">
        <v>91</v>
      </c>
      <c r="C975" s="1" t="s">
        <v>252</v>
      </c>
      <c r="D975" s="1" t="s">
        <v>17</v>
      </c>
      <c r="E975" s="1" t="s">
        <v>249</v>
      </c>
      <c r="F975" s="1" t="s">
        <v>19</v>
      </c>
      <c r="G975" s="1" t="s">
        <v>20</v>
      </c>
      <c r="H975" s="1">
        <v>2.5299999999999998</v>
      </c>
      <c r="I975" s="1">
        <v>4000</v>
      </c>
      <c r="J975" s="1">
        <v>10120</v>
      </c>
      <c r="K975" s="1">
        <v>14348.21</v>
      </c>
      <c r="L975" s="1">
        <v>0</v>
      </c>
      <c r="M975" s="1">
        <v>0</v>
      </c>
      <c r="N975" s="2">
        <f t="shared" si="15"/>
        <v>0</v>
      </c>
      <c r="O975" s="3">
        <v>0</v>
      </c>
    </row>
    <row r="976" spans="1:15" x14ac:dyDescent="0.3">
      <c r="A976" s="1" t="s">
        <v>219</v>
      </c>
      <c r="B976" s="1" t="s">
        <v>29</v>
      </c>
      <c r="C976" s="1" t="s">
        <v>252</v>
      </c>
      <c r="D976" s="1" t="s">
        <v>17</v>
      </c>
      <c r="E976" s="1" t="s">
        <v>249</v>
      </c>
      <c r="F976" s="1" t="s">
        <v>19</v>
      </c>
      <c r="G976" s="1" t="s">
        <v>20</v>
      </c>
      <c r="H976" s="1">
        <v>239.42</v>
      </c>
      <c r="I976" s="1">
        <v>5000</v>
      </c>
      <c r="J976" s="1">
        <v>1197100</v>
      </c>
      <c r="K976" s="1">
        <v>1314700.71</v>
      </c>
      <c r="L976" s="1">
        <v>181.51</v>
      </c>
      <c r="M976" s="1">
        <v>6.47</v>
      </c>
      <c r="N976" s="2">
        <f t="shared" si="15"/>
        <v>175.04</v>
      </c>
      <c r="O976" s="3">
        <v>957359.78</v>
      </c>
    </row>
    <row r="977" spans="1:15" x14ac:dyDescent="0.3">
      <c r="A977" s="1" t="s">
        <v>219</v>
      </c>
      <c r="B977" s="1" t="s">
        <v>32</v>
      </c>
      <c r="C977" s="1" t="s">
        <v>252</v>
      </c>
      <c r="D977" s="1" t="s">
        <v>17</v>
      </c>
      <c r="E977" s="1" t="s">
        <v>249</v>
      </c>
      <c r="F977" s="1" t="s">
        <v>19</v>
      </c>
      <c r="G977" s="1" t="s">
        <v>20</v>
      </c>
      <c r="H977" s="1">
        <v>2342.58</v>
      </c>
      <c r="I977" s="1">
        <v>5000</v>
      </c>
      <c r="J977" s="1">
        <v>11712900</v>
      </c>
      <c r="K977" s="1">
        <v>12941255.25</v>
      </c>
      <c r="L977" s="1">
        <v>1773.31</v>
      </c>
      <c r="M977" s="1">
        <v>33.299999999999997</v>
      </c>
      <c r="N977" s="2">
        <f t="shared" si="15"/>
        <v>1740.01</v>
      </c>
      <c r="O977" s="3">
        <v>9570982.9399999995</v>
      </c>
    </row>
    <row r="978" spans="1:15" x14ac:dyDescent="0.3">
      <c r="A978" s="1" t="s">
        <v>219</v>
      </c>
      <c r="B978" s="1" t="s">
        <v>33</v>
      </c>
      <c r="C978" s="1" t="s">
        <v>252</v>
      </c>
      <c r="D978" s="1" t="s">
        <v>17</v>
      </c>
      <c r="E978" s="1" t="s">
        <v>249</v>
      </c>
      <c r="F978" s="1" t="s">
        <v>19</v>
      </c>
      <c r="G978" s="1" t="s">
        <v>20</v>
      </c>
      <c r="H978" s="1">
        <v>637.5</v>
      </c>
      <c r="I978" s="1">
        <v>4500</v>
      </c>
      <c r="J978" s="1">
        <v>2868750</v>
      </c>
      <c r="K978" s="1">
        <v>3316262.25</v>
      </c>
      <c r="L978" s="1">
        <v>715.28</v>
      </c>
      <c r="M978" s="1">
        <v>0</v>
      </c>
      <c r="N978" s="2">
        <f t="shared" si="15"/>
        <v>715.28</v>
      </c>
      <c r="O978" s="3">
        <v>3715832.9</v>
      </c>
    </row>
    <row r="979" spans="1:15" x14ac:dyDescent="0.3">
      <c r="A979" s="1" t="s">
        <v>219</v>
      </c>
      <c r="B979" s="1" t="s">
        <v>34</v>
      </c>
      <c r="C979" s="1" t="s">
        <v>252</v>
      </c>
      <c r="D979" s="1" t="s">
        <v>17</v>
      </c>
      <c r="E979" s="1" t="s">
        <v>249</v>
      </c>
      <c r="F979" s="1" t="s">
        <v>19</v>
      </c>
      <c r="G979" s="1" t="s">
        <v>20</v>
      </c>
      <c r="H979" s="1">
        <v>21.77</v>
      </c>
      <c r="I979" s="1">
        <v>65000</v>
      </c>
      <c r="J979" s="1">
        <v>1415050</v>
      </c>
      <c r="K979" s="1">
        <v>1579300.95</v>
      </c>
      <c r="L979" s="1">
        <v>16.25</v>
      </c>
      <c r="M979" s="1">
        <v>0.55000000000000004</v>
      </c>
      <c r="N979" s="2">
        <f t="shared" si="15"/>
        <v>15.7</v>
      </c>
      <c r="O979" s="3">
        <v>1120680</v>
      </c>
    </row>
    <row r="980" spans="1:15" x14ac:dyDescent="0.3">
      <c r="A980" s="1" t="s">
        <v>219</v>
      </c>
      <c r="B980" s="1" t="s">
        <v>35</v>
      </c>
      <c r="C980" s="1" t="s">
        <v>252</v>
      </c>
      <c r="D980" s="1" t="s">
        <v>17</v>
      </c>
      <c r="E980" s="1" t="s">
        <v>249</v>
      </c>
      <c r="F980" s="1" t="s">
        <v>19</v>
      </c>
      <c r="G980" s="1" t="s">
        <v>20</v>
      </c>
      <c r="H980" s="1">
        <v>38995.660000000003</v>
      </c>
      <c r="I980" s="1">
        <v>1</v>
      </c>
      <c r="J980" s="1">
        <v>38995.660000000003</v>
      </c>
      <c r="K980" s="1">
        <v>38995.660000000003</v>
      </c>
      <c r="L980" s="1">
        <v>15611.3</v>
      </c>
      <c r="M980" s="1">
        <v>1.29</v>
      </c>
      <c r="N980" s="2">
        <f t="shared" si="15"/>
        <v>15610.009999999998</v>
      </c>
      <c r="O980" s="3">
        <v>14022.3</v>
      </c>
    </row>
    <row r="981" spans="1:15" x14ac:dyDescent="0.3">
      <c r="A981" s="1" t="s">
        <v>219</v>
      </c>
      <c r="B981" s="1" t="s">
        <v>91</v>
      </c>
      <c r="C981" s="1" t="s">
        <v>253</v>
      </c>
      <c r="D981" s="1" t="s">
        <v>17</v>
      </c>
      <c r="E981" s="1" t="s">
        <v>249</v>
      </c>
      <c r="F981" s="1" t="s">
        <v>19</v>
      </c>
      <c r="G981" s="1" t="s">
        <v>20</v>
      </c>
      <c r="H981" s="1">
        <v>2.5299999999999998</v>
      </c>
      <c r="I981" s="1">
        <v>4000</v>
      </c>
      <c r="J981" s="1">
        <v>10120</v>
      </c>
      <c r="K981" s="1">
        <v>14348.21</v>
      </c>
      <c r="L981" s="1">
        <v>0</v>
      </c>
      <c r="M981" s="1">
        <v>0</v>
      </c>
      <c r="N981" s="2">
        <f t="shared" si="15"/>
        <v>0</v>
      </c>
      <c r="O981" s="3">
        <v>0</v>
      </c>
    </row>
    <row r="982" spans="1:15" x14ac:dyDescent="0.3">
      <c r="A982" s="1" t="s">
        <v>219</v>
      </c>
      <c r="B982" s="1" t="s">
        <v>29</v>
      </c>
      <c r="C982" s="1" t="s">
        <v>253</v>
      </c>
      <c r="D982" s="1" t="s">
        <v>17</v>
      </c>
      <c r="E982" s="1" t="s">
        <v>249</v>
      </c>
      <c r="F982" s="1" t="s">
        <v>19</v>
      </c>
      <c r="G982" s="1" t="s">
        <v>20</v>
      </c>
      <c r="H982" s="1">
        <v>239.42</v>
      </c>
      <c r="I982" s="1">
        <v>5000</v>
      </c>
      <c r="J982" s="1">
        <v>1197100</v>
      </c>
      <c r="K982" s="1">
        <v>1314700.71</v>
      </c>
      <c r="L982" s="1">
        <v>246.07</v>
      </c>
      <c r="M982" s="1">
        <v>15.1</v>
      </c>
      <c r="N982" s="2">
        <f t="shared" si="15"/>
        <v>230.97</v>
      </c>
      <c r="O982" s="3">
        <v>1264729.23</v>
      </c>
    </row>
    <row r="983" spans="1:15" x14ac:dyDescent="0.3">
      <c r="A983" s="1" t="s">
        <v>219</v>
      </c>
      <c r="B983" s="1" t="s">
        <v>32</v>
      </c>
      <c r="C983" s="1" t="s">
        <v>253</v>
      </c>
      <c r="D983" s="1" t="s">
        <v>17</v>
      </c>
      <c r="E983" s="1" t="s">
        <v>249</v>
      </c>
      <c r="F983" s="1" t="s">
        <v>19</v>
      </c>
      <c r="G983" s="1" t="s">
        <v>20</v>
      </c>
      <c r="H983" s="1">
        <v>2342.58</v>
      </c>
      <c r="I983" s="1">
        <v>5000</v>
      </c>
      <c r="J983" s="1">
        <v>11712900</v>
      </c>
      <c r="K983" s="1">
        <v>12941255.25</v>
      </c>
      <c r="L983" s="1">
        <v>1661.97</v>
      </c>
      <c r="M983" s="1">
        <v>56.22</v>
      </c>
      <c r="N983" s="2">
        <f t="shared" si="15"/>
        <v>1605.75</v>
      </c>
      <c r="O983" s="3">
        <v>8872995.9199999999</v>
      </c>
    </row>
    <row r="984" spans="1:15" x14ac:dyDescent="0.3">
      <c r="A984" s="1" t="s">
        <v>219</v>
      </c>
      <c r="B984" s="1" t="s">
        <v>33</v>
      </c>
      <c r="C984" s="1" t="s">
        <v>253</v>
      </c>
      <c r="D984" s="1" t="s">
        <v>17</v>
      </c>
      <c r="E984" s="1" t="s">
        <v>249</v>
      </c>
      <c r="F984" s="1" t="s">
        <v>19</v>
      </c>
      <c r="G984" s="1" t="s">
        <v>20</v>
      </c>
      <c r="H984" s="1">
        <v>637.5</v>
      </c>
      <c r="I984" s="1">
        <v>4500</v>
      </c>
      <c r="J984" s="1">
        <v>2868750</v>
      </c>
      <c r="K984" s="1">
        <v>3316262.25</v>
      </c>
      <c r="L984" s="1">
        <v>325.42</v>
      </c>
      <c r="M984" s="1">
        <v>0</v>
      </c>
      <c r="N984" s="2">
        <f t="shared" si="15"/>
        <v>325.42</v>
      </c>
      <c r="O984" s="3">
        <v>1695132.45</v>
      </c>
    </row>
    <row r="985" spans="1:15" x14ac:dyDescent="0.3">
      <c r="A985" s="1" t="s">
        <v>219</v>
      </c>
      <c r="B985" s="1" t="s">
        <v>34</v>
      </c>
      <c r="C985" s="1" t="s">
        <v>253</v>
      </c>
      <c r="D985" s="1" t="s">
        <v>17</v>
      </c>
      <c r="E985" s="1" t="s">
        <v>249</v>
      </c>
      <c r="F985" s="1" t="s">
        <v>19</v>
      </c>
      <c r="G985" s="1" t="s">
        <v>20</v>
      </c>
      <c r="H985" s="1">
        <v>21.77</v>
      </c>
      <c r="I985" s="1">
        <v>65000</v>
      </c>
      <c r="J985" s="1">
        <v>1415050</v>
      </c>
      <c r="K985" s="1">
        <v>1579300.95</v>
      </c>
      <c r="L985" s="1">
        <v>20.69</v>
      </c>
      <c r="M985" s="1">
        <v>0.69</v>
      </c>
      <c r="N985" s="2">
        <f t="shared" si="15"/>
        <v>20</v>
      </c>
      <c r="O985" s="3">
        <v>1438000</v>
      </c>
    </row>
    <row r="986" spans="1:15" x14ac:dyDescent="0.3">
      <c r="A986" s="1" t="s">
        <v>219</v>
      </c>
      <c r="B986" s="1" t="s">
        <v>35</v>
      </c>
      <c r="C986" s="1" t="s">
        <v>253</v>
      </c>
      <c r="D986" s="1" t="s">
        <v>17</v>
      </c>
      <c r="E986" s="1" t="s">
        <v>249</v>
      </c>
      <c r="F986" s="1" t="s">
        <v>19</v>
      </c>
      <c r="G986" s="1" t="s">
        <v>20</v>
      </c>
      <c r="H986" s="1">
        <v>38995.660000000003</v>
      </c>
      <c r="I986" s="1">
        <v>1</v>
      </c>
      <c r="J986" s="1">
        <v>38995.660000000003</v>
      </c>
      <c r="K986" s="1">
        <v>38995.660000000003</v>
      </c>
      <c r="L986" s="1">
        <v>60932.4</v>
      </c>
      <c r="M986" s="1">
        <v>3</v>
      </c>
      <c r="N986" s="2">
        <f t="shared" si="15"/>
        <v>60929.4</v>
      </c>
      <c r="O986" s="3">
        <v>60932.4</v>
      </c>
    </row>
    <row r="987" spans="1:15" x14ac:dyDescent="0.3">
      <c r="A987" s="1" t="s">
        <v>219</v>
      </c>
      <c r="B987" s="1" t="s">
        <v>91</v>
      </c>
      <c r="C987" s="1" t="s">
        <v>254</v>
      </c>
      <c r="D987" s="1" t="s">
        <v>60</v>
      </c>
      <c r="E987" s="1" t="s">
        <v>249</v>
      </c>
      <c r="F987" s="1" t="s">
        <v>19</v>
      </c>
      <c r="G987" s="1" t="s">
        <v>20</v>
      </c>
      <c r="H987" s="1">
        <v>1.61</v>
      </c>
      <c r="I987" s="1">
        <v>4000</v>
      </c>
      <c r="J987" s="1">
        <v>6440</v>
      </c>
      <c r="K987" s="1">
        <v>9130.68</v>
      </c>
      <c r="L987" s="1">
        <v>0</v>
      </c>
      <c r="M987" s="1">
        <v>0</v>
      </c>
      <c r="N987" s="2">
        <f t="shared" si="15"/>
        <v>0</v>
      </c>
      <c r="O987" s="3">
        <v>0</v>
      </c>
    </row>
    <row r="988" spans="1:15" x14ac:dyDescent="0.3">
      <c r="A988" s="1" t="s">
        <v>219</v>
      </c>
      <c r="B988" s="1" t="s">
        <v>29</v>
      </c>
      <c r="C988" s="1" t="s">
        <v>254</v>
      </c>
      <c r="D988" s="1" t="s">
        <v>60</v>
      </c>
      <c r="E988" s="1" t="s">
        <v>249</v>
      </c>
      <c r="F988" s="1" t="s">
        <v>19</v>
      </c>
      <c r="G988" s="1" t="s">
        <v>20</v>
      </c>
      <c r="H988" s="1">
        <v>152.35</v>
      </c>
      <c r="I988" s="1">
        <v>5000</v>
      </c>
      <c r="J988" s="1">
        <v>761750</v>
      </c>
      <c r="K988" s="1">
        <v>836582.8</v>
      </c>
      <c r="L988" s="1">
        <v>51.04</v>
      </c>
      <c r="M988" s="1">
        <v>0</v>
      </c>
      <c r="N988" s="2">
        <f t="shared" si="15"/>
        <v>51.04</v>
      </c>
      <c r="O988" s="3">
        <v>297436</v>
      </c>
    </row>
    <row r="989" spans="1:15" x14ac:dyDescent="0.3">
      <c r="A989" s="1" t="s">
        <v>219</v>
      </c>
      <c r="B989" s="1" t="s">
        <v>32</v>
      </c>
      <c r="C989" s="1" t="s">
        <v>254</v>
      </c>
      <c r="D989" s="1" t="s">
        <v>60</v>
      </c>
      <c r="E989" s="1" t="s">
        <v>249</v>
      </c>
      <c r="F989" s="1" t="s">
        <v>19</v>
      </c>
      <c r="G989" s="1" t="s">
        <v>20</v>
      </c>
      <c r="H989" s="1">
        <v>1490.61</v>
      </c>
      <c r="I989" s="1">
        <v>5000</v>
      </c>
      <c r="J989" s="1">
        <v>7453050</v>
      </c>
      <c r="K989" s="1">
        <v>8234666.2599999998</v>
      </c>
      <c r="L989" s="1">
        <v>1359.26</v>
      </c>
      <c r="M989" s="1">
        <v>26.14</v>
      </c>
      <c r="N989" s="2">
        <f t="shared" si="15"/>
        <v>1333.12</v>
      </c>
      <c r="O989" s="3">
        <v>7361677.0300000003</v>
      </c>
    </row>
    <row r="990" spans="1:15" x14ac:dyDescent="0.3">
      <c r="A990" s="1" t="s">
        <v>219</v>
      </c>
      <c r="B990" s="1" t="s">
        <v>33</v>
      </c>
      <c r="C990" s="1" t="s">
        <v>254</v>
      </c>
      <c r="D990" s="1" t="s">
        <v>60</v>
      </c>
      <c r="E990" s="1" t="s">
        <v>249</v>
      </c>
      <c r="F990" s="1" t="s">
        <v>19</v>
      </c>
      <c r="G990" s="1" t="s">
        <v>20</v>
      </c>
      <c r="H990" s="1">
        <v>405.65</v>
      </c>
      <c r="I990" s="1">
        <v>4500</v>
      </c>
      <c r="J990" s="1">
        <v>1825425</v>
      </c>
      <c r="K990" s="1">
        <v>2110183.19</v>
      </c>
      <c r="L990" s="1">
        <v>742.38</v>
      </c>
      <c r="M990" s="1">
        <v>0</v>
      </c>
      <c r="N990" s="2">
        <f t="shared" si="15"/>
        <v>742.38</v>
      </c>
      <c r="O990" s="3">
        <v>3859908</v>
      </c>
    </row>
    <row r="991" spans="1:15" x14ac:dyDescent="0.3">
      <c r="A991" s="1" t="s">
        <v>219</v>
      </c>
      <c r="B991" s="1" t="s">
        <v>34</v>
      </c>
      <c r="C991" s="1" t="s">
        <v>254</v>
      </c>
      <c r="D991" s="1" t="s">
        <v>60</v>
      </c>
      <c r="E991" s="1" t="s">
        <v>249</v>
      </c>
      <c r="F991" s="1" t="s">
        <v>19</v>
      </c>
      <c r="G991" s="1" t="s">
        <v>20</v>
      </c>
      <c r="H991" s="1">
        <v>13.85</v>
      </c>
      <c r="I991" s="1">
        <v>65000</v>
      </c>
      <c r="J991" s="1">
        <v>900250</v>
      </c>
      <c r="K991" s="1">
        <v>1004745.9</v>
      </c>
      <c r="L991" s="1">
        <v>6.31</v>
      </c>
      <c r="M991" s="1">
        <v>0</v>
      </c>
      <c r="N991" s="2">
        <f t="shared" si="15"/>
        <v>6.31</v>
      </c>
      <c r="O991" s="3">
        <v>468070</v>
      </c>
    </row>
    <row r="992" spans="1:15" x14ac:dyDescent="0.3">
      <c r="A992" s="1" t="s">
        <v>219</v>
      </c>
      <c r="B992" s="1" t="s">
        <v>35</v>
      </c>
      <c r="C992" s="1" t="s">
        <v>254</v>
      </c>
      <c r="D992" s="1" t="s">
        <v>60</v>
      </c>
      <c r="E992" s="1" t="s">
        <v>249</v>
      </c>
      <c r="F992" s="1" t="s">
        <v>19</v>
      </c>
      <c r="G992" s="1" t="s">
        <v>20</v>
      </c>
      <c r="H992" s="1">
        <v>24813.39</v>
      </c>
      <c r="I992" s="1">
        <v>1</v>
      </c>
      <c r="J992" s="1">
        <v>24813.39</v>
      </c>
      <c r="K992" s="1">
        <v>24813.39</v>
      </c>
      <c r="L992" s="1">
        <v>36310</v>
      </c>
      <c r="M992" s="1">
        <v>0.14000000000000001</v>
      </c>
      <c r="N992" s="2">
        <f t="shared" si="15"/>
        <v>36309.86</v>
      </c>
      <c r="O992" s="3">
        <v>36241.4</v>
      </c>
    </row>
    <row r="993" spans="1:15" x14ac:dyDescent="0.3">
      <c r="A993" s="1" t="s">
        <v>219</v>
      </c>
      <c r="B993" s="1" t="s">
        <v>91</v>
      </c>
      <c r="C993" s="1" t="s">
        <v>255</v>
      </c>
      <c r="D993" s="1" t="s">
        <v>60</v>
      </c>
      <c r="E993" s="1" t="s">
        <v>249</v>
      </c>
      <c r="F993" s="1" t="s">
        <v>19</v>
      </c>
      <c r="G993" s="1" t="s">
        <v>20</v>
      </c>
      <c r="H993" s="1">
        <v>1.18</v>
      </c>
      <c r="I993" s="1">
        <v>4000</v>
      </c>
      <c r="J993" s="1">
        <v>4720</v>
      </c>
      <c r="K993" s="1">
        <v>6692.05</v>
      </c>
      <c r="L993" s="1">
        <v>0</v>
      </c>
      <c r="M993" s="1">
        <v>0</v>
      </c>
      <c r="N993" s="2">
        <f t="shared" si="15"/>
        <v>0</v>
      </c>
      <c r="O993" s="3">
        <v>0</v>
      </c>
    </row>
    <row r="994" spans="1:15" x14ac:dyDescent="0.3">
      <c r="A994" s="1" t="s">
        <v>219</v>
      </c>
      <c r="B994" s="1" t="s">
        <v>29</v>
      </c>
      <c r="C994" s="1" t="s">
        <v>255</v>
      </c>
      <c r="D994" s="1" t="s">
        <v>60</v>
      </c>
      <c r="E994" s="1" t="s">
        <v>249</v>
      </c>
      <c r="F994" s="1" t="s">
        <v>19</v>
      </c>
      <c r="G994" s="1" t="s">
        <v>20</v>
      </c>
      <c r="H994" s="1">
        <v>112.67</v>
      </c>
      <c r="I994" s="1">
        <v>5000</v>
      </c>
      <c r="J994" s="1">
        <v>563350</v>
      </c>
      <c r="K994" s="1">
        <v>618692.38</v>
      </c>
      <c r="L994" s="1">
        <v>80.61</v>
      </c>
      <c r="M994" s="1">
        <v>0</v>
      </c>
      <c r="N994" s="2">
        <f t="shared" si="15"/>
        <v>80.61</v>
      </c>
      <c r="O994" s="3">
        <v>461974.56</v>
      </c>
    </row>
    <row r="995" spans="1:15" x14ac:dyDescent="0.3">
      <c r="A995" s="1" t="s">
        <v>219</v>
      </c>
      <c r="B995" s="1" t="s">
        <v>32</v>
      </c>
      <c r="C995" s="1" t="s">
        <v>255</v>
      </c>
      <c r="D995" s="1" t="s">
        <v>60</v>
      </c>
      <c r="E995" s="1" t="s">
        <v>249</v>
      </c>
      <c r="F995" s="1" t="s">
        <v>19</v>
      </c>
      <c r="G995" s="1" t="s">
        <v>20</v>
      </c>
      <c r="H995" s="1">
        <v>1044.01</v>
      </c>
      <c r="I995" s="1">
        <v>5000</v>
      </c>
      <c r="J995" s="1">
        <v>5220050</v>
      </c>
      <c r="K995" s="1">
        <v>5767487.0800000001</v>
      </c>
      <c r="L995" s="1">
        <v>1063.5</v>
      </c>
      <c r="M995" s="1">
        <v>43.3</v>
      </c>
      <c r="N995" s="2">
        <f t="shared" si="15"/>
        <v>1020.2</v>
      </c>
      <c r="O995" s="3">
        <v>5624155.2599999998</v>
      </c>
    </row>
    <row r="996" spans="1:15" x14ac:dyDescent="0.3">
      <c r="A996" s="1" t="s">
        <v>219</v>
      </c>
      <c r="B996" s="1" t="s">
        <v>33</v>
      </c>
      <c r="C996" s="1" t="s">
        <v>255</v>
      </c>
      <c r="D996" s="1" t="s">
        <v>60</v>
      </c>
      <c r="E996" s="1" t="s">
        <v>249</v>
      </c>
      <c r="F996" s="1" t="s">
        <v>19</v>
      </c>
      <c r="G996" s="1" t="s">
        <v>20</v>
      </c>
      <c r="H996" s="1">
        <v>276.82</v>
      </c>
      <c r="I996" s="1">
        <v>4500</v>
      </c>
      <c r="J996" s="1">
        <v>1245690</v>
      </c>
      <c r="K996" s="1">
        <v>1440012.1</v>
      </c>
      <c r="L996" s="1">
        <v>288.56</v>
      </c>
      <c r="M996" s="1">
        <v>0</v>
      </c>
      <c r="N996" s="2">
        <f t="shared" si="15"/>
        <v>288.56</v>
      </c>
      <c r="O996" s="3">
        <v>1502327.3</v>
      </c>
    </row>
    <row r="997" spans="1:15" x14ac:dyDescent="0.3">
      <c r="A997" s="1" t="s">
        <v>219</v>
      </c>
      <c r="B997" s="1" t="s">
        <v>34</v>
      </c>
      <c r="C997" s="1" t="s">
        <v>255</v>
      </c>
      <c r="D997" s="1" t="s">
        <v>60</v>
      </c>
      <c r="E997" s="1" t="s">
        <v>249</v>
      </c>
      <c r="F997" s="1" t="s">
        <v>19</v>
      </c>
      <c r="G997" s="1" t="s">
        <v>20</v>
      </c>
      <c r="H997" s="1">
        <v>10.24</v>
      </c>
      <c r="I997" s="1">
        <v>65000</v>
      </c>
      <c r="J997" s="1">
        <v>665600</v>
      </c>
      <c r="K997" s="1">
        <v>742859.06</v>
      </c>
      <c r="L997" s="1">
        <v>7.23</v>
      </c>
      <c r="M997" s="1">
        <v>0</v>
      </c>
      <c r="N997" s="2">
        <f t="shared" si="15"/>
        <v>7.23</v>
      </c>
      <c r="O997" s="3">
        <v>519800</v>
      </c>
    </row>
    <row r="998" spans="1:15" x14ac:dyDescent="0.3">
      <c r="A998" s="1" t="s">
        <v>219</v>
      </c>
      <c r="B998" s="1" t="s">
        <v>35</v>
      </c>
      <c r="C998" s="1" t="s">
        <v>255</v>
      </c>
      <c r="D998" s="1" t="s">
        <v>60</v>
      </c>
      <c r="E998" s="1" t="s">
        <v>249</v>
      </c>
      <c r="F998" s="1" t="s">
        <v>19</v>
      </c>
      <c r="G998" s="1" t="s">
        <v>20</v>
      </c>
      <c r="H998" s="1">
        <v>17083.8</v>
      </c>
      <c r="I998" s="1">
        <v>1</v>
      </c>
      <c r="J998" s="1">
        <v>17083.8</v>
      </c>
      <c r="K998" s="1">
        <v>17083.8</v>
      </c>
      <c r="L998" s="1">
        <v>39978</v>
      </c>
      <c r="M998" s="1">
        <v>1.2</v>
      </c>
      <c r="N998" s="2">
        <f t="shared" si="15"/>
        <v>39976.800000000003</v>
      </c>
      <c r="O998" s="3">
        <v>38836</v>
      </c>
    </row>
    <row r="999" spans="1:15" x14ac:dyDescent="0.3">
      <c r="A999" s="1" t="s">
        <v>219</v>
      </c>
      <c r="B999" s="1" t="s">
        <v>91</v>
      </c>
      <c r="C999" s="1" t="s">
        <v>256</v>
      </c>
      <c r="D999" s="1" t="s">
        <v>17</v>
      </c>
      <c r="E999" s="1" t="s">
        <v>249</v>
      </c>
      <c r="F999" s="1" t="s">
        <v>19</v>
      </c>
      <c r="G999" s="1" t="s">
        <v>20</v>
      </c>
      <c r="H999" s="1">
        <v>2.5299999999999998</v>
      </c>
      <c r="I999" s="1">
        <v>4000</v>
      </c>
      <c r="J999" s="1">
        <v>10120</v>
      </c>
      <c r="K999" s="1">
        <v>14348.21</v>
      </c>
      <c r="L999" s="1">
        <v>0</v>
      </c>
      <c r="M999" s="1">
        <v>0</v>
      </c>
      <c r="N999" s="2">
        <f t="shared" si="15"/>
        <v>0</v>
      </c>
      <c r="O999" s="3">
        <v>0</v>
      </c>
    </row>
    <row r="1000" spans="1:15" x14ac:dyDescent="0.3">
      <c r="A1000" s="1" t="s">
        <v>219</v>
      </c>
      <c r="B1000" s="1" t="s">
        <v>29</v>
      </c>
      <c r="C1000" s="1" t="s">
        <v>256</v>
      </c>
      <c r="D1000" s="1" t="s">
        <v>17</v>
      </c>
      <c r="E1000" s="1" t="s">
        <v>249</v>
      </c>
      <c r="F1000" s="1" t="s">
        <v>19</v>
      </c>
      <c r="G1000" s="1" t="s">
        <v>20</v>
      </c>
      <c r="H1000" s="1">
        <v>239.42</v>
      </c>
      <c r="I1000" s="1">
        <v>5000</v>
      </c>
      <c r="J1000" s="1">
        <v>1197100</v>
      </c>
      <c r="K1000" s="1">
        <v>1314700.71</v>
      </c>
      <c r="L1000" s="1">
        <v>111.76</v>
      </c>
      <c r="M1000" s="1">
        <v>0.25</v>
      </c>
      <c r="N1000" s="2">
        <f t="shared" si="15"/>
        <v>111.51</v>
      </c>
      <c r="O1000" s="3">
        <v>629016.62</v>
      </c>
    </row>
    <row r="1001" spans="1:15" x14ac:dyDescent="0.3">
      <c r="A1001" s="1" t="s">
        <v>219</v>
      </c>
      <c r="B1001" s="1" t="s">
        <v>32</v>
      </c>
      <c r="C1001" s="1" t="s">
        <v>256</v>
      </c>
      <c r="D1001" s="1" t="s">
        <v>17</v>
      </c>
      <c r="E1001" s="1" t="s">
        <v>249</v>
      </c>
      <c r="F1001" s="1" t="s">
        <v>19</v>
      </c>
      <c r="G1001" s="1" t="s">
        <v>20</v>
      </c>
      <c r="H1001" s="1">
        <v>2342.58</v>
      </c>
      <c r="I1001" s="1">
        <v>5000</v>
      </c>
      <c r="J1001" s="1">
        <v>11712900</v>
      </c>
      <c r="K1001" s="1">
        <v>12941255.25</v>
      </c>
      <c r="L1001" s="1">
        <v>1788.11</v>
      </c>
      <c r="M1001" s="1">
        <v>40.03</v>
      </c>
      <c r="N1001" s="2">
        <f t="shared" si="15"/>
        <v>1748.08</v>
      </c>
      <c r="O1001" s="3">
        <v>9607553.8200000003</v>
      </c>
    </row>
    <row r="1002" spans="1:15" x14ac:dyDescent="0.3">
      <c r="A1002" s="1" t="s">
        <v>219</v>
      </c>
      <c r="B1002" s="1" t="s">
        <v>33</v>
      </c>
      <c r="C1002" s="1" t="s">
        <v>256</v>
      </c>
      <c r="D1002" s="1" t="s">
        <v>17</v>
      </c>
      <c r="E1002" s="1" t="s">
        <v>249</v>
      </c>
      <c r="F1002" s="1" t="s">
        <v>19</v>
      </c>
      <c r="G1002" s="1" t="s">
        <v>20</v>
      </c>
      <c r="H1002" s="1">
        <v>637.5</v>
      </c>
      <c r="I1002" s="1">
        <v>4500</v>
      </c>
      <c r="J1002" s="1">
        <v>2868750</v>
      </c>
      <c r="K1002" s="1">
        <v>3316262.25</v>
      </c>
      <c r="L1002" s="1">
        <v>757.42</v>
      </c>
      <c r="M1002" s="1">
        <v>0</v>
      </c>
      <c r="N1002" s="2">
        <f t="shared" si="15"/>
        <v>757.42</v>
      </c>
      <c r="O1002" s="3">
        <v>3934175.5</v>
      </c>
    </row>
    <row r="1003" spans="1:15" x14ac:dyDescent="0.3">
      <c r="A1003" s="1" t="s">
        <v>219</v>
      </c>
      <c r="B1003" s="1" t="s">
        <v>34</v>
      </c>
      <c r="C1003" s="1" t="s">
        <v>256</v>
      </c>
      <c r="D1003" s="1" t="s">
        <v>17</v>
      </c>
      <c r="E1003" s="1" t="s">
        <v>249</v>
      </c>
      <c r="F1003" s="1" t="s">
        <v>19</v>
      </c>
      <c r="G1003" s="1" t="s">
        <v>20</v>
      </c>
      <c r="H1003" s="1">
        <v>21.77</v>
      </c>
      <c r="I1003" s="1">
        <v>65000</v>
      </c>
      <c r="J1003" s="1">
        <v>1415050</v>
      </c>
      <c r="K1003" s="1">
        <v>1579300.95</v>
      </c>
      <c r="L1003" s="1">
        <v>13.16</v>
      </c>
      <c r="M1003" s="1">
        <v>0.06</v>
      </c>
      <c r="N1003" s="2">
        <f t="shared" si="15"/>
        <v>13.1</v>
      </c>
      <c r="O1003" s="3">
        <v>959720</v>
      </c>
    </row>
    <row r="1004" spans="1:15" x14ac:dyDescent="0.3">
      <c r="A1004" s="1" t="s">
        <v>219</v>
      </c>
      <c r="B1004" s="1" t="s">
        <v>35</v>
      </c>
      <c r="C1004" s="1" t="s">
        <v>256</v>
      </c>
      <c r="D1004" s="1" t="s">
        <v>17</v>
      </c>
      <c r="E1004" s="1" t="s">
        <v>249</v>
      </c>
      <c r="F1004" s="1" t="s">
        <v>19</v>
      </c>
      <c r="G1004" s="1" t="s">
        <v>20</v>
      </c>
      <c r="H1004" s="1">
        <v>38995.660000000003</v>
      </c>
      <c r="I1004" s="1">
        <v>1</v>
      </c>
      <c r="J1004" s="1">
        <v>38995.660000000003</v>
      </c>
      <c r="K1004" s="1">
        <v>38995.660000000003</v>
      </c>
      <c r="L1004" s="1">
        <v>15943.52</v>
      </c>
      <c r="M1004" s="1">
        <v>1.73</v>
      </c>
      <c r="N1004" s="2">
        <f t="shared" si="15"/>
        <v>15941.79</v>
      </c>
      <c r="O1004" s="3">
        <v>14915.72</v>
      </c>
    </row>
    <row r="1005" spans="1:15" x14ac:dyDescent="0.3">
      <c r="A1005" s="1" t="s">
        <v>219</v>
      </c>
      <c r="B1005" s="1" t="s">
        <v>91</v>
      </c>
      <c r="C1005" s="1" t="s">
        <v>257</v>
      </c>
      <c r="D1005" s="1" t="s">
        <v>17</v>
      </c>
      <c r="E1005" s="1" t="s">
        <v>249</v>
      </c>
      <c r="F1005" s="1" t="s">
        <v>19</v>
      </c>
      <c r="G1005" s="1" t="s">
        <v>20</v>
      </c>
      <c r="H1005" s="1">
        <v>2.5299999999999998</v>
      </c>
      <c r="I1005" s="1">
        <v>4000</v>
      </c>
      <c r="J1005" s="1">
        <v>10120</v>
      </c>
      <c r="K1005" s="1">
        <v>14348.21</v>
      </c>
      <c r="L1005" s="1">
        <v>0</v>
      </c>
      <c r="M1005" s="1">
        <v>0</v>
      </c>
      <c r="N1005" s="2">
        <f t="shared" si="15"/>
        <v>0</v>
      </c>
      <c r="O1005" s="3">
        <v>0</v>
      </c>
    </row>
    <row r="1006" spans="1:15" x14ac:dyDescent="0.3">
      <c r="A1006" s="1" t="s">
        <v>219</v>
      </c>
      <c r="B1006" s="1" t="s">
        <v>29</v>
      </c>
      <c r="C1006" s="1" t="s">
        <v>257</v>
      </c>
      <c r="D1006" s="1" t="s">
        <v>17</v>
      </c>
      <c r="E1006" s="1" t="s">
        <v>249</v>
      </c>
      <c r="F1006" s="1" t="s">
        <v>19</v>
      </c>
      <c r="G1006" s="1" t="s">
        <v>20</v>
      </c>
      <c r="H1006" s="1">
        <v>239.42</v>
      </c>
      <c r="I1006" s="1">
        <v>5000</v>
      </c>
      <c r="J1006" s="1">
        <v>1197100</v>
      </c>
      <c r="K1006" s="1">
        <v>1314700.71</v>
      </c>
      <c r="L1006" s="1">
        <v>73.66</v>
      </c>
      <c r="M1006" s="1">
        <v>0.95</v>
      </c>
      <c r="N1006" s="2">
        <f t="shared" si="15"/>
        <v>72.709999999999994</v>
      </c>
      <c r="O1006" s="3">
        <v>405190</v>
      </c>
    </row>
    <row r="1007" spans="1:15" x14ac:dyDescent="0.3">
      <c r="A1007" s="1" t="s">
        <v>219</v>
      </c>
      <c r="B1007" s="1" t="s">
        <v>32</v>
      </c>
      <c r="C1007" s="1" t="s">
        <v>257</v>
      </c>
      <c r="D1007" s="1" t="s">
        <v>17</v>
      </c>
      <c r="E1007" s="1" t="s">
        <v>249</v>
      </c>
      <c r="F1007" s="1" t="s">
        <v>19</v>
      </c>
      <c r="G1007" s="1" t="s">
        <v>20</v>
      </c>
      <c r="H1007" s="1">
        <v>2342.58</v>
      </c>
      <c r="I1007" s="1">
        <v>5000</v>
      </c>
      <c r="J1007" s="1">
        <v>11712900</v>
      </c>
      <c r="K1007" s="1">
        <v>12941255.25</v>
      </c>
      <c r="L1007" s="1">
        <v>1985.38</v>
      </c>
      <c r="M1007" s="1">
        <v>35.130000000000003</v>
      </c>
      <c r="N1007" s="2">
        <f t="shared" si="15"/>
        <v>1950.25</v>
      </c>
      <c r="O1007" s="3">
        <v>10652106.199999999</v>
      </c>
    </row>
    <row r="1008" spans="1:15" x14ac:dyDescent="0.3">
      <c r="A1008" s="1" t="s">
        <v>219</v>
      </c>
      <c r="B1008" s="1" t="s">
        <v>33</v>
      </c>
      <c r="C1008" s="1" t="s">
        <v>257</v>
      </c>
      <c r="D1008" s="1" t="s">
        <v>17</v>
      </c>
      <c r="E1008" s="1" t="s">
        <v>249</v>
      </c>
      <c r="F1008" s="1" t="s">
        <v>19</v>
      </c>
      <c r="G1008" s="1" t="s">
        <v>20</v>
      </c>
      <c r="H1008" s="1">
        <v>637.5</v>
      </c>
      <c r="I1008" s="1">
        <v>4500</v>
      </c>
      <c r="J1008" s="1">
        <v>2868750</v>
      </c>
      <c r="K1008" s="1">
        <v>3316262.25</v>
      </c>
      <c r="L1008" s="1">
        <v>1139.32</v>
      </c>
      <c r="M1008" s="1">
        <v>0</v>
      </c>
      <c r="N1008" s="2">
        <f t="shared" si="15"/>
        <v>1139.32</v>
      </c>
      <c r="O1008" s="3">
        <v>5923917.8499999996</v>
      </c>
    </row>
    <row r="1009" spans="1:15" x14ac:dyDescent="0.3">
      <c r="A1009" s="1" t="s">
        <v>219</v>
      </c>
      <c r="B1009" s="1" t="s">
        <v>34</v>
      </c>
      <c r="C1009" s="1" t="s">
        <v>257</v>
      </c>
      <c r="D1009" s="1" t="s">
        <v>17</v>
      </c>
      <c r="E1009" s="1" t="s">
        <v>249</v>
      </c>
      <c r="F1009" s="1" t="s">
        <v>19</v>
      </c>
      <c r="G1009" s="1" t="s">
        <v>20</v>
      </c>
      <c r="H1009" s="1">
        <v>21.77</v>
      </c>
      <c r="I1009" s="1">
        <v>65000</v>
      </c>
      <c r="J1009" s="1">
        <v>1415050</v>
      </c>
      <c r="K1009" s="1">
        <v>1579300.95</v>
      </c>
      <c r="L1009" s="1">
        <v>7.17</v>
      </c>
      <c r="M1009" s="1">
        <v>0.05</v>
      </c>
      <c r="N1009" s="2">
        <f t="shared" si="15"/>
        <v>7.12</v>
      </c>
      <c r="O1009" s="3">
        <v>521880</v>
      </c>
    </row>
    <row r="1010" spans="1:15" x14ac:dyDescent="0.3">
      <c r="A1010" s="1" t="s">
        <v>219</v>
      </c>
      <c r="B1010" s="1" t="s">
        <v>35</v>
      </c>
      <c r="C1010" s="1" t="s">
        <v>257</v>
      </c>
      <c r="D1010" s="1" t="s">
        <v>17</v>
      </c>
      <c r="E1010" s="1" t="s">
        <v>249</v>
      </c>
      <c r="F1010" s="1" t="s">
        <v>19</v>
      </c>
      <c r="G1010" s="1" t="s">
        <v>20</v>
      </c>
      <c r="H1010" s="1">
        <v>38995.660000000003</v>
      </c>
      <c r="I1010" s="1">
        <v>1</v>
      </c>
      <c r="J1010" s="1">
        <v>38995.660000000003</v>
      </c>
      <c r="K1010" s="1">
        <v>38995.660000000003</v>
      </c>
      <c r="L1010" s="1">
        <v>10293</v>
      </c>
      <c r="M1010" s="1">
        <v>4.97</v>
      </c>
      <c r="N1010" s="2">
        <f t="shared" si="15"/>
        <v>10288.030000000001</v>
      </c>
      <c r="O1010" s="3">
        <v>7928</v>
      </c>
    </row>
    <row r="1011" spans="1:15" x14ac:dyDescent="0.3">
      <c r="A1011" s="1" t="s">
        <v>219</v>
      </c>
      <c r="B1011" s="1" t="s">
        <v>91</v>
      </c>
      <c r="C1011" s="1" t="s">
        <v>258</v>
      </c>
      <c r="D1011" s="1" t="s">
        <v>60</v>
      </c>
      <c r="E1011" s="1" t="s">
        <v>249</v>
      </c>
      <c r="F1011" s="1" t="s">
        <v>19</v>
      </c>
      <c r="G1011" s="1" t="s">
        <v>20</v>
      </c>
      <c r="H1011" s="1">
        <v>1.61</v>
      </c>
      <c r="I1011" s="1">
        <v>4000</v>
      </c>
      <c r="J1011" s="1">
        <v>6440</v>
      </c>
      <c r="K1011" s="1">
        <v>9130.68</v>
      </c>
      <c r="L1011" s="1">
        <v>0</v>
      </c>
      <c r="M1011" s="1">
        <v>0</v>
      </c>
      <c r="N1011" s="2">
        <f t="shared" si="15"/>
        <v>0</v>
      </c>
      <c r="O1011" s="3">
        <v>0</v>
      </c>
    </row>
    <row r="1012" spans="1:15" x14ac:dyDescent="0.3">
      <c r="A1012" s="1" t="s">
        <v>219</v>
      </c>
      <c r="B1012" s="1" t="s">
        <v>29</v>
      </c>
      <c r="C1012" s="1" t="s">
        <v>258</v>
      </c>
      <c r="D1012" s="1" t="s">
        <v>60</v>
      </c>
      <c r="E1012" s="1" t="s">
        <v>249</v>
      </c>
      <c r="F1012" s="1" t="s">
        <v>19</v>
      </c>
      <c r="G1012" s="1" t="s">
        <v>20</v>
      </c>
      <c r="H1012" s="1">
        <v>152.35</v>
      </c>
      <c r="I1012" s="1">
        <v>5000</v>
      </c>
      <c r="J1012" s="1">
        <v>761750</v>
      </c>
      <c r="K1012" s="1">
        <v>836582.8</v>
      </c>
      <c r="L1012" s="1">
        <v>174.5</v>
      </c>
      <c r="M1012" s="1">
        <v>5.88</v>
      </c>
      <c r="N1012" s="2">
        <f t="shared" si="15"/>
        <v>168.62</v>
      </c>
      <c r="O1012" s="3">
        <v>941428.16</v>
      </c>
    </row>
    <row r="1013" spans="1:15" x14ac:dyDescent="0.3">
      <c r="A1013" s="1" t="s">
        <v>219</v>
      </c>
      <c r="B1013" s="1" t="s">
        <v>32</v>
      </c>
      <c r="C1013" s="1" t="s">
        <v>258</v>
      </c>
      <c r="D1013" s="1" t="s">
        <v>60</v>
      </c>
      <c r="E1013" s="1" t="s">
        <v>249</v>
      </c>
      <c r="F1013" s="1" t="s">
        <v>19</v>
      </c>
      <c r="G1013" s="1" t="s">
        <v>20</v>
      </c>
      <c r="H1013" s="1">
        <v>1490.61</v>
      </c>
      <c r="I1013" s="1">
        <v>5000</v>
      </c>
      <c r="J1013" s="1">
        <v>7453050</v>
      </c>
      <c r="K1013" s="1">
        <v>8234666.2599999998</v>
      </c>
      <c r="L1013" s="1">
        <v>1574.21</v>
      </c>
      <c r="M1013" s="1">
        <v>76.03</v>
      </c>
      <c r="N1013" s="2">
        <f t="shared" si="15"/>
        <v>1498.18</v>
      </c>
      <c r="O1013" s="3">
        <v>8215461.0300000003</v>
      </c>
    </row>
    <row r="1014" spans="1:15" x14ac:dyDescent="0.3">
      <c r="A1014" s="1" t="s">
        <v>219</v>
      </c>
      <c r="B1014" s="1" t="s">
        <v>33</v>
      </c>
      <c r="C1014" s="1" t="s">
        <v>258</v>
      </c>
      <c r="D1014" s="1" t="s">
        <v>60</v>
      </c>
      <c r="E1014" s="1" t="s">
        <v>249</v>
      </c>
      <c r="F1014" s="1" t="s">
        <v>19</v>
      </c>
      <c r="G1014" s="1" t="s">
        <v>20</v>
      </c>
      <c r="H1014" s="1">
        <v>405.65</v>
      </c>
      <c r="I1014" s="1">
        <v>4500</v>
      </c>
      <c r="J1014" s="1">
        <v>1825425</v>
      </c>
      <c r="K1014" s="1">
        <v>2110183.19</v>
      </c>
      <c r="L1014" s="1">
        <v>648.80999999999995</v>
      </c>
      <c r="M1014" s="1">
        <v>0</v>
      </c>
      <c r="N1014" s="2">
        <f t="shared" si="15"/>
        <v>648.80999999999995</v>
      </c>
      <c r="O1014" s="3">
        <v>3382542.4</v>
      </c>
    </row>
    <row r="1015" spans="1:15" x14ac:dyDescent="0.3">
      <c r="A1015" s="1" t="s">
        <v>219</v>
      </c>
      <c r="B1015" s="1" t="s">
        <v>34</v>
      </c>
      <c r="C1015" s="1" t="s">
        <v>258</v>
      </c>
      <c r="D1015" s="1" t="s">
        <v>60</v>
      </c>
      <c r="E1015" s="1" t="s">
        <v>249</v>
      </c>
      <c r="F1015" s="1" t="s">
        <v>19</v>
      </c>
      <c r="G1015" s="1" t="s">
        <v>20</v>
      </c>
      <c r="H1015" s="1">
        <v>13.85</v>
      </c>
      <c r="I1015" s="1">
        <v>65000</v>
      </c>
      <c r="J1015" s="1">
        <v>900250</v>
      </c>
      <c r="K1015" s="1">
        <v>1004745.9</v>
      </c>
      <c r="L1015" s="1">
        <v>17.53</v>
      </c>
      <c r="M1015" s="1">
        <v>0.92</v>
      </c>
      <c r="N1015" s="2">
        <f t="shared" si="15"/>
        <v>16.61</v>
      </c>
      <c r="O1015" s="3">
        <v>1193750</v>
      </c>
    </row>
    <row r="1016" spans="1:15" x14ac:dyDescent="0.3">
      <c r="A1016" s="1" t="s">
        <v>219</v>
      </c>
      <c r="B1016" s="1" t="s">
        <v>35</v>
      </c>
      <c r="C1016" s="1" t="s">
        <v>258</v>
      </c>
      <c r="D1016" s="1" t="s">
        <v>60</v>
      </c>
      <c r="E1016" s="1" t="s">
        <v>249</v>
      </c>
      <c r="F1016" s="1" t="s">
        <v>19</v>
      </c>
      <c r="G1016" s="1" t="s">
        <v>20</v>
      </c>
      <c r="H1016" s="1">
        <v>24813.39</v>
      </c>
      <c r="I1016" s="1">
        <v>1</v>
      </c>
      <c r="J1016" s="1">
        <v>24813.39</v>
      </c>
      <c r="K1016" s="1">
        <v>24813.39</v>
      </c>
      <c r="L1016" s="1">
        <v>108202.5</v>
      </c>
      <c r="M1016" s="1">
        <v>5.42</v>
      </c>
      <c r="N1016" s="2">
        <f t="shared" si="15"/>
        <v>108197.08</v>
      </c>
      <c r="O1016" s="3">
        <v>106874.5</v>
      </c>
    </row>
    <row r="1017" spans="1:15" x14ac:dyDescent="0.3">
      <c r="A1017" s="1" t="s">
        <v>219</v>
      </c>
      <c r="B1017" s="1" t="s">
        <v>91</v>
      </c>
      <c r="C1017" s="1" t="s">
        <v>259</v>
      </c>
      <c r="D1017" s="1" t="s">
        <v>60</v>
      </c>
      <c r="E1017" s="1" t="s">
        <v>249</v>
      </c>
      <c r="F1017" s="1" t="s">
        <v>19</v>
      </c>
      <c r="G1017" s="1" t="s">
        <v>20</v>
      </c>
      <c r="H1017" s="1">
        <v>1.18</v>
      </c>
      <c r="I1017" s="1">
        <v>4000</v>
      </c>
      <c r="J1017" s="1">
        <v>4720</v>
      </c>
      <c r="K1017" s="1">
        <v>6692.05</v>
      </c>
      <c r="L1017" s="1">
        <v>0</v>
      </c>
      <c r="M1017" s="1">
        <v>0</v>
      </c>
      <c r="N1017" s="2">
        <f t="shared" si="15"/>
        <v>0</v>
      </c>
      <c r="O1017" s="3">
        <v>0</v>
      </c>
    </row>
    <row r="1018" spans="1:15" x14ac:dyDescent="0.3">
      <c r="A1018" s="1" t="s">
        <v>219</v>
      </c>
      <c r="B1018" s="1" t="s">
        <v>29</v>
      </c>
      <c r="C1018" s="1" t="s">
        <v>259</v>
      </c>
      <c r="D1018" s="1" t="s">
        <v>60</v>
      </c>
      <c r="E1018" s="1" t="s">
        <v>249</v>
      </c>
      <c r="F1018" s="1" t="s">
        <v>19</v>
      </c>
      <c r="G1018" s="1" t="s">
        <v>20</v>
      </c>
      <c r="H1018" s="1">
        <v>112.67</v>
      </c>
      <c r="I1018" s="1">
        <v>5000</v>
      </c>
      <c r="J1018" s="1">
        <v>563350</v>
      </c>
      <c r="K1018" s="1">
        <v>618692.38</v>
      </c>
      <c r="L1018" s="1">
        <v>31.33</v>
      </c>
      <c r="M1018" s="1">
        <v>0</v>
      </c>
      <c r="N1018" s="2">
        <f t="shared" si="15"/>
        <v>31.33</v>
      </c>
      <c r="O1018" s="3">
        <v>181853.56</v>
      </c>
    </row>
    <row r="1019" spans="1:15" x14ac:dyDescent="0.3">
      <c r="A1019" s="1" t="s">
        <v>219</v>
      </c>
      <c r="B1019" s="1" t="s">
        <v>32</v>
      </c>
      <c r="C1019" s="1" t="s">
        <v>259</v>
      </c>
      <c r="D1019" s="1" t="s">
        <v>60</v>
      </c>
      <c r="E1019" s="1" t="s">
        <v>249</v>
      </c>
      <c r="F1019" s="1" t="s">
        <v>19</v>
      </c>
      <c r="G1019" s="1" t="s">
        <v>20</v>
      </c>
      <c r="H1019" s="1">
        <v>1044.01</v>
      </c>
      <c r="I1019" s="1">
        <v>5000</v>
      </c>
      <c r="J1019" s="1">
        <v>5220050</v>
      </c>
      <c r="K1019" s="1">
        <v>5767487.0800000001</v>
      </c>
      <c r="L1019" s="1">
        <v>673.44</v>
      </c>
      <c r="M1019" s="1">
        <v>3.47</v>
      </c>
      <c r="N1019" s="2">
        <f t="shared" si="15"/>
        <v>669.97</v>
      </c>
      <c r="O1019" s="3">
        <v>3734232.61</v>
      </c>
    </row>
    <row r="1020" spans="1:15" x14ac:dyDescent="0.3">
      <c r="A1020" s="1" t="s">
        <v>219</v>
      </c>
      <c r="B1020" s="1" t="s">
        <v>33</v>
      </c>
      <c r="C1020" s="1" t="s">
        <v>259</v>
      </c>
      <c r="D1020" s="1" t="s">
        <v>60</v>
      </c>
      <c r="E1020" s="1" t="s">
        <v>249</v>
      </c>
      <c r="F1020" s="1" t="s">
        <v>19</v>
      </c>
      <c r="G1020" s="1" t="s">
        <v>20</v>
      </c>
      <c r="H1020" s="1">
        <v>276.82</v>
      </c>
      <c r="I1020" s="1">
        <v>4500</v>
      </c>
      <c r="J1020" s="1">
        <v>1245690</v>
      </c>
      <c r="K1020" s="1">
        <v>1440012.1</v>
      </c>
      <c r="L1020" s="1">
        <v>256.63</v>
      </c>
      <c r="M1020" s="1">
        <v>0</v>
      </c>
      <c r="N1020" s="2">
        <f t="shared" si="15"/>
        <v>256.63</v>
      </c>
      <c r="O1020" s="3">
        <v>1346943.1</v>
      </c>
    </row>
    <row r="1021" spans="1:15" x14ac:dyDescent="0.3">
      <c r="A1021" s="1" t="s">
        <v>219</v>
      </c>
      <c r="B1021" s="1" t="s">
        <v>34</v>
      </c>
      <c r="C1021" s="1" t="s">
        <v>259</v>
      </c>
      <c r="D1021" s="1" t="s">
        <v>60</v>
      </c>
      <c r="E1021" s="1" t="s">
        <v>249</v>
      </c>
      <c r="F1021" s="1" t="s">
        <v>19</v>
      </c>
      <c r="G1021" s="1" t="s">
        <v>20</v>
      </c>
      <c r="H1021" s="1">
        <v>10.24</v>
      </c>
      <c r="I1021" s="1">
        <v>65000</v>
      </c>
      <c r="J1021" s="1">
        <v>665600</v>
      </c>
      <c r="K1021" s="1">
        <v>742859.06</v>
      </c>
      <c r="L1021" s="1">
        <v>3.68</v>
      </c>
      <c r="M1021" s="1">
        <v>0</v>
      </c>
      <c r="N1021" s="2">
        <f t="shared" si="15"/>
        <v>3.68</v>
      </c>
      <c r="O1021" s="3">
        <v>264130</v>
      </c>
    </row>
    <row r="1022" spans="1:15" x14ac:dyDescent="0.3">
      <c r="A1022" s="1" t="s">
        <v>219</v>
      </c>
      <c r="B1022" s="1" t="s">
        <v>35</v>
      </c>
      <c r="C1022" s="1" t="s">
        <v>259</v>
      </c>
      <c r="D1022" s="1" t="s">
        <v>60</v>
      </c>
      <c r="E1022" s="1" t="s">
        <v>249</v>
      </c>
      <c r="F1022" s="1" t="s">
        <v>19</v>
      </c>
      <c r="G1022" s="1" t="s">
        <v>20</v>
      </c>
      <c r="H1022" s="1">
        <v>17083.8</v>
      </c>
      <c r="I1022" s="1">
        <v>1</v>
      </c>
      <c r="J1022" s="1">
        <v>17083.8</v>
      </c>
      <c r="K1022" s="1">
        <v>17083.8</v>
      </c>
      <c r="L1022" s="1">
        <v>8237</v>
      </c>
      <c r="M1022" s="1">
        <v>0.1</v>
      </c>
      <c r="N1022" s="2">
        <f t="shared" si="15"/>
        <v>8236.9</v>
      </c>
      <c r="O1022" s="3">
        <v>8037</v>
      </c>
    </row>
    <row r="1023" spans="1:15" x14ac:dyDescent="0.3">
      <c r="A1023" s="1" t="s">
        <v>219</v>
      </c>
      <c r="B1023" s="1" t="s">
        <v>91</v>
      </c>
      <c r="C1023" s="1" t="s">
        <v>260</v>
      </c>
      <c r="D1023" s="1" t="s">
        <v>17</v>
      </c>
      <c r="E1023" s="1" t="s">
        <v>249</v>
      </c>
      <c r="F1023" s="1" t="s">
        <v>19</v>
      </c>
      <c r="G1023" s="1" t="s">
        <v>20</v>
      </c>
      <c r="H1023" s="1">
        <v>2.5299999999999998</v>
      </c>
      <c r="I1023" s="1">
        <v>4000</v>
      </c>
      <c r="J1023" s="1">
        <v>10120</v>
      </c>
      <c r="K1023" s="1">
        <v>14348.21</v>
      </c>
      <c r="L1023" s="1">
        <v>0</v>
      </c>
      <c r="M1023" s="1">
        <v>0</v>
      </c>
      <c r="N1023" s="2">
        <f t="shared" si="15"/>
        <v>0</v>
      </c>
      <c r="O1023" s="3">
        <v>0</v>
      </c>
    </row>
    <row r="1024" spans="1:15" x14ac:dyDescent="0.3">
      <c r="A1024" s="1" t="s">
        <v>219</v>
      </c>
      <c r="B1024" s="1" t="s">
        <v>29</v>
      </c>
      <c r="C1024" s="1" t="s">
        <v>260</v>
      </c>
      <c r="D1024" s="1" t="s">
        <v>17</v>
      </c>
      <c r="E1024" s="1" t="s">
        <v>249</v>
      </c>
      <c r="F1024" s="1" t="s">
        <v>19</v>
      </c>
      <c r="G1024" s="1" t="s">
        <v>20</v>
      </c>
      <c r="H1024" s="1">
        <v>239.42</v>
      </c>
      <c r="I1024" s="1">
        <v>5000</v>
      </c>
      <c r="J1024" s="1">
        <v>1197100</v>
      </c>
      <c r="K1024" s="1">
        <v>1314700.71</v>
      </c>
      <c r="L1024" s="1">
        <v>79.64</v>
      </c>
      <c r="M1024" s="1">
        <v>0</v>
      </c>
      <c r="N1024" s="2">
        <f t="shared" si="15"/>
        <v>79.64</v>
      </c>
      <c r="O1024" s="3">
        <v>462402.41</v>
      </c>
    </row>
    <row r="1025" spans="1:15" x14ac:dyDescent="0.3">
      <c r="A1025" s="1" t="s">
        <v>219</v>
      </c>
      <c r="B1025" s="1" t="s">
        <v>32</v>
      </c>
      <c r="C1025" s="1" t="s">
        <v>260</v>
      </c>
      <c r="D1025" s="1" t="s">
        <v>17</v>
      </c>
      <c r="E1025" s="1" t="s">
        <v>249</v>
      </c>
      <c r="F1025" s="1" t="s">
        <v>19</v>
      </c>
      <c r="G1025" s="1" t="s">
        <v>20</v>
      </c>
      <c r="H1025" s="1">
        <v>2342.58</v>
      </c>
      <c r="I1025" s="1">
        <v>5000</v>
      </c>
      <c r="J1025" s="1">
        <v>11712900</v>
      </c>
      <c r="K1025" s="1">
        <v>12941255.25</v>
      </c>
      <c r="L1025" s="1">
        <v>638.17999999999995</v>
      </c>
      <c r="M1025" s="1">
        <v>11.39</v>
      </c>
      <c r="N1025" s="2">
        <f t="shared" si="15"/>
        <v>626.79</v>
      </c>
      <c r="O1025" s="3">
        <v>3469934.11</v>
      </c>
    </row>
    <row r="1026" spans="1:15" x14ac:dyDescent="0.3">
      <c r="A1026" s="1" t="s">
        <v>219</v>
      </c>
      <c r="B1026" s="1" t="s">
        <v>33</v>
      </c>
      <c r="C1026" s="1" t="s">
        <v>260</v>
      </c>
      <c r="D1026" s="1" t="s">
        <v>17</v>
      </c>
      <c r="E1026" s="1" t="s">
        <v>249</v>
      </c>
      <c r="F1026" s="1" t="s">
        <v>19</v>
      </c>
      <c r="G1026" s="1" t="s">
        <v>20</v>
      </c>
      <c r="H1026" s="1">
        <v>637.5</v>
      </c>
      <c r="I1026" s="1">
        <v>4500</v>
      </c>
      <c r="J1026" s="1">
        <v>2868750</v>
      </c>
      <c r="K1026" s="1">
        <v>3316262.25</v>
      </c>
      <c r="L1026" s="1">
        <v>161.61000000000001</v>
      </c>
      <c r="M1026" s="1">
        <v>0</v>
      </c>
      <c r="N1026" s="2">
        <f t="shared" si="15"/>
        <v>161.61000000000001</v>
      </c>
      <c r="O1026" s="3">
        <v>845065</v>
      </c>
    </row>
    <row r="1027" spans="1:15" x14ac:dyDescent="0.3">
      <c r="A1027" s="1" t="s">
        <v>219</v>
      </c>
      <c r="B1027" s="1" t="s">
        <v>34</v>
      </c>
      <c r="C1027" s="1" t="s">
        <v>260</v>
      </c>
      <c r="D1027" s="1" t="s">
        <v>17</v>
      </c>
      <c r="E1027" s="1" t="s">
        <v>249</v>
      </c>
      <c r="F1027" s="1" t="s">
        <v>19</v>
      </c>
      <c r="G1027" s="1" t="s">
        <v>20</v>
      </c>
      <c r="H1027" s="1">
        <v>21.77</v>
      </c>
      <c r="I1027" s="1">
        <v>65000</v>
      </c>
      <c r="J1027" s="1">
        <v>1415050</v>
      </c>
      <c r="K1027" s="1">
        <v>1579300.95</v>
      </c>
      <c r="L1027" s="1">
        <v>5.6</v>
      </c>
      <c r="M1027" s="1">
        <v>0</v>
      </c>
      <c r="N1027" s="2">
        <f t="shared" ref="N1027:N1090" si="16">+L1027-M1027</f>
        <v>5.6</v>
      </c>
      <c r="O1027" s="3">
        <v>401590</v>
      </c>
    </row>
    <row r="1028" spans="1:15" x14ac:dyDescent="0.3">
      <c r="A1028" s="1" t="s">
        <v>219</v>
      </c>
      <c r="B1028" s="1" t="s">
        <v>35</v>
      </c>
      <c r="C1028" s="1" t="s">
        <v>260</v>
      </c>
      <c r="D1028" s="1" t="s">
        <v>17</v>
      </c>
      <c r="E1028" s="1" t="s">
        <v>249</v>
      </c>
      <c r="F1028" s="1" t="s">
        <v>19</v>
      </c>
      <c r="G1028" s="1" t="s">
        <v>20</v>
      </c>
      <c r="H1028" s="1">
        <v>38995.660000000003</v>
      </c>
      <c r="I1028" s="1">
        <v>1</v>
      </c>
      <c r="J1028" s="1">
        <v>38995.660000000003</v>
      </c>
      <c r="K1028" s="1">
        <v>38995.660000000003</v>
      </c>
      <c r="L1028" s="1">
        <v>2819</v>
      </c>
      <c r="M1028" s="1">
        <v>0.41</v>
      </c>
      <c r="N1028" s="2">
        <f t="shared" si="16"/>
        <v>2818.59</v>
      </c>
      <c r="O1028" s="3">
        <v>2219</v>
      </c>
    </row>
    <row r="1029" spans="1:15" x14ac:dyDescent="0.3">
      <c r="A1029" s="1" t="s">
        <v>219</v>
      </c>
      <c r="B1029" s="1" t="s">
        <v>91</v>
      </c>
      <c r="C1029" s="1" t="s">
        <v>261</v>
      </c>
      <c r="D1029" s="1" t="s">
        <v>17</v>
      </c>
      <c r="E1029" s="1" t="s">
        <v>249</v>
      </c>
      <c r="F1029" s="1" t="s">
        <v>19</v>
      </c>
      <c r="G1029" s="1" t="s">
        <v>20</v>
      </c>
      <c r="H1029" s="1">
        <v>2.5299999999999998</v>
      </c>
      <c r="I1029" s="1">
        <v>4000</v>
      </c>
      <c r="J1029" s="1">
        <v>10120</v>
      </c>
      <c r="K1029" s="1">
        <v>14348.21</v>
      </c>
      <c r="L1029" s="1">
        <v>0</v>
      </c>
      <c r="M1029" s="1">
        <v>0</v>
      </c>
      <c r="N1029" s="2">
        <f t="shared" si="16"/>
        <v>0</v>
      </c>
      <c r="O1029" s="3">
        <v>0</v>
      </c>
    </row>
    <row r="1030" spans="1:15" x14ac:dyDescent="0.3">
      <c r="A1030" s="1" t="s">
        <v>219</v>
      </c>
      <c r="B1030" s="1" t="s">
        <v>29</v>
      </c>
      <c r="C1030" s="1" t="s">
        <v>261</v>
      </c>
      <c r="D1030" s="1" t="s">
        <v>17</v>
      </c>
      <c r="E1030" s="1" t="s">
        <v>249</v>
      </c>
      <c r="F1030" s="1" t="s">
        <v>19</v>
      </c>
      <c r="G1030" s="1" t="s">
        <v>20</v>
      </c>
      <c r="H1030" s="1">
        <v>239.42</v>
      </c>
      <c r="I1030" s="1">
        <v>5000</v>
      </c>
      <c r="J1030" s="1">
        <v>1197100</v>
      </c>
      <c r="K1030" s="1">
        <v>1314700.71</v>
      </c>
      <c r="L1030" s="1">
        <v>148.5</v>
      </c>
      <c r="M1030" s="1">
        <v>7.16</v>
      </c>
      <c r="N1030" s="2">
        <f t="shared" si="16"/>
        <v>141.34</v>
      </c>
      <c r="O1030" s="3">
        <v>770330</v>
      </c>
    </row>
    <row r="1031" spans="1:15" x14ac:dyDescent="0.3">
      <c r="A1031" s="1" t="s">
        <v>219</v>
      </c>
      <c r="B1031" s="1" t="s">
        <v>32</v>
      </c>
      <c r="C1031" s="1" t="s">
        <v>261</v>
      </c>
      <c r="D1031" s="1" t="s">
        <v>17</v>
      </c>
      <c r="E1031" s="1" t="s">
        <v>249</v>
      </c>
      <c r="F1031" s="1" t="s">
        <v>19</v>
      </c>
      <c r="G1031" s="1" t="s">
        <v>20</v>
      </c>
      <c r="H1031" s="1">
        <v>2342.58</v>
      </c>
      <c r="I1031" s="1">
        <v>5000</v>
      </c>
      <c r="J1031" s="1">
        <v>11712900</v>
      </c>
      <c r="K1031" s="1">
        <v>12941255.25</v>
      </c>
      <c r="L1031" s="1">
        <v>1992.48</v>
      </c>
      <c r="M1031" s="1">
        <v>81.66</v>
      </c>
      <c r="N1031" s="2">
        <f t="shared" si="16"/>
        <v>1910.82</v>
      </c>
      <c r="O1031" s="3">
        <v>10542428.689999999</v>
      </c>
    </row>
    <row r="1032" spans="1:15" x14ac:dyDescent="0.3">
      <c r="A1032" s="1" t="s">
        <v>219</v>
      </c>
      <c r="B1032" s="1" t="s">
        <v>33</v>
      </c>
      <c r="C1032" s="1" t="s">
        <v>261</v>
      </c>
      <c r="D1032" s="1" t="s">
        <v>17</v>
      </c>
      <c r="E1032" s="1" t="s">
        <v>249</v>
      </c>
      <c r="F1032" s="1" t="s">
        <v>19</v>
      </c>
      <c r="G1032" s="1" t="s">
        <v>20</v>
      </c>
      <c r="H1032" s="1">
        <v>637.5</v>
      </c>
      <c r="I1032" s="1">
        <v>4500</v>
      </c>
      <c r="J1032" s="1">
        <v>2868750</v>
      </c>
      <c r="K1032" s="1">
        <v>3316262.25</v>
      </c>
      <c r="L1032" s="1">
        <v>569.08000000000004</v>
      </c>
      <c r="M1032" s="1">
        <v>0</v>
      </c>
      <c r="N1032" s="2">
        <f t="shared" si="16"/>
        <v>569.08000000000004</v>
      </c>
      <c r="O1032" s="3">
        <v>2952573.4</v>
      </c>
    </row>
    <row r="1033" spans="1:15" x14ac:dyDescent="0.3">
      <c r="A1033" s="1" t="s">
        <v>219</v>
      </c>
      <c r="B1033" s="1" t="s">
        <v>34</v>
      </c>
      <c r="C1033" s="1" t="s">
        <v>261</v>
      </c>
      <c r="D1033" s="1" t="s">
        <v>17</v>
      </c>
      <c r="E1033" s="1" t="s">
        <v>249</v>
      </c>
      <c r="F1033" s="1" t="s">
        <v>19</v>
      </c>
      <c r="G1033" s="1" t="s">
        <v>20</v>
      </c>
      <c r="H1033" s="1">
        <v>21.77</v>
      </c>
      <c r="I1033" s="1">
        <v>65000</v>
      </c>
      <c r="J1033" s="1">
        <v>1415050</v>
      </c>
      <c r="K1033" s="1">
        <v>1579300.95</v>
      </c>
      <c r="L1033" s="1">
        <v>11.84</v>
      </c>
      <c r="M1033" s="1">
        <v>0.22</v>
      </c>
      <c r="N1033" s="2">
        <f t="shared" si="16"/>
        <v>11.62</v>
      </c>
      <c r="O1033" s="3">
        <v>838040</v>
      </c>
    </row>
    <row r="1034" spans="1:15" x14ac:dyDescent="0.3">
      <c r="A1034" s="1" t="s">
        <v>219</v>
      </c>
      <c r="B1034" s="1" t="s">
        <v>35</v>
      </c>
      <c r="C1034" s="1" t="s">
        <v>261</v>
      </c>
      <c r="D1034" s="1" t="s">
        <v>17</v>
      </c>
      <c r="E1034" s="1" t="s">
        <v>249</v>
      </c>
      <c r="F1034" s="1" t="s">
        <v>19</v>
      </c>
      <c r="G1034" s="1" t="s">
        <v>20</v>
      </c>
      <c r="H1034" s="1">
        <v>38995.660000000003</v>
      </c>
      <c r="I1034" s="1">
        <v>1</v>
      </c>
      <c r="J1034" s="1">
        <v>38995.660000000003</v>
      </c>
      <c r="K1034" s="1">
        <v>38995.660000000003</v>
      </c>
      <c r="L1034" s="1">
        <v>17606.5</v>
      </c>
      <c r="M1034" s="1">
        <v>3.11</v>
      </c>
      <c r="N1034" s="2">
        <f t="shared" si="16"/>
        <v>17603.39</v>
      </c>
      <c r="O1034" s="3">
        <v>16438.5</v>
      </c>
    </row>
    <row r="1035" spans="1:15" x14ac:dyDescent="0.3">
      <c r="A1035" s="1" t="s">
        <v>219</v>
      </c>
      <c r="B1035" s="1" t="s">
        <v>91</v>
      </c>
      <c r="C1035" s="1" t="s">
        <v>262</v>
      </c>
      <c r="D1035" s="1" t="s">
        <v>60</v>
      </c>
      <c r="E1035" s="1" t="s">
        <v>249</v>
      </c>
      <c r="F1035" s="1" t="s">
        <v>19</v>
      </c>
      <c r="G1035" s="1" t="s">
        <v>20</v>
      </c>
      <c r="H1035" s="1">
        <v>1.61</v>
      </c>
      <c r="I1035" s="1">
        <v>4000</v>
      </c>
      <c r="J1035" s="1">
        <v>6440</v>
      </c>
      <c r="K1035" s="1">
        <v>9130.68</v>
      </c>
      <c r="L1035" s="1">
        <v>0</v>
      </c>
      <c r="M1035" s="1">
        <v>0</v>
      </c>
      <c r="N1035" s="2">
        <f t="shared" si="16"/>
        <v>0</v>
      </c>
      <c r="O1035" s="3">
        <v>0</v>
      </c>
    </row>
    <row r="1036" spans="1:15" x14ac:dyDescent="0.3">
      <c r="A1036" s="1" t="s">
        <v>219</v>
      </c>
      <c r="B1036" s="1" t="s">
        <v>29</v>
      </c>
      <c r="C1036" s="1" t="s">
        <v>262</v>
      </c>
      <c r="D1036" s="1" t="s">
        <v>60</v>
      </c>
      <c r="E1036" s="1" t="s">
        <v>249</v>
      </c>
      <c r="F1036" s="1" t="s">
        <v>19</v>
      </c>
      <c r="G1036" s="1" t="s">
        <v>20</v>
      </c>
      <c r="H1036" s="1">
        <v>152.35</v>
      </c>
      <c r="I1036" s="1">
        <v>5000</v>
      </c>
      <c r="J1036" s="1">
        <v>761750</v>
      </c>
      <c r="K1036" s="1">
        <v>836582.8</v>
      </c>
      <c r="L1036" s="1">
        <v>241.32</v>
      </c>
      <c r="M1036" s="1">
        <v>2.2599999999999998</v>
      </c>
      <c r="N1036" s="2">
        <f t="shared" si="16"/>
        <v>239.06</v>
      </c>
      <c r="O1036" s="3">
        <v>1318194.5</v>
      </c>
    </row>
    <row r="1037" spans="1:15" x14ac:dyDescent="0.3">
      <c r="A1037" s="1" t="s">
        <v>219</v>
      </c>
      <c r="B1037" s="1" t="s">
        <v>32</v>
      </c>
      <c r="C1037" s="1" t="s">
        <v>262</v>
      </c>
      <c r="D1037" s="1" t="s">
        <v>60</v>
      </c>
      <c r="E1037" s="1" t="s">
        <v>249</v>
      </c>
      <c r="F1037" s="1" t="s">
        <v>19</v>
      </c>
      <c r="G1037" s="1" t="s">
        <v>20</v>
      </c>
      <c r="H1037" s="1">
        <v>1490.61</v>
      </c>
      <c r="I1037" s="1">
        <v>5000</v>
      </c>
      <c r="J1037" s="1">
        <v>7453050</v>
      </c>
      <c r="K1037" s="1">
        <v>8234666.2599999998</v>
      </c>
      <c r="L1037" s="1">
        <v>1844.03</v>
      </c>
      <c r="M1037" s="1">
        <v>31.25</v>
      </c>
      <c r="N1037" s="2">
        <f t="shared" si="16"/>
        <v>1812.78</v>
      </c>
      <c r="O1037" s="3">
        <v>9973167.4900000002</v>
      </c>
    </row>
    <row r="1038" spans="1:15" x14ac:dyDescent="0.3">
      <c r="A1038" s="1" t="s">
        <v>219</v>
      </c>
      <c r="B1038" s="1" t="s">
        <v>33</v>
      </c>
      <c r="C1038" s="1" t="s">
        <v>262</v>
      </c>
      <c r="D1038" s="1" t="s">
        <v>60</v>
      </c>
      <c r="E1038" s="1" t="s">
        <v>249</v>
      </c>
      <c r="F1038" s="1" t="s">
        <v>19</v>
      </c>
      <c r="G1038" s="1" t="s">
        <v>20</v>
      </c>
      <c r="H1038" s="1">
        <v>405.65</v>
      </c>
      <c r="I1038" s="1">
        <v>4500</v>
      </c>
      <c r="J1038" s="1">
        <v>1825425</v>
      </c>
      <c r="K1038" s="1">
        <v>2110183.19</v>
      </c>
      <c r="L1038" s="1">
        <v>683.08</v>
      </c>
      <c r="M1038" s="1">
        <v>0</v>
      </c>
      <c r="N1038" s="2">
        <f t="shared" si="16"/>
        <v>683.08</v>
      </c>
      <c r="O1038" s="3">
        <v>3557848.3</v>
      </c>
    </row>
    <row r="1039" spans="1:15" x14ac:dyDescent="0.3">
      <c r="A1039" s="1" t="s">
        <v>219</v>
      </c>
      <c r="B1039" s="1" t="s">
        <v>34</v>
      </c>
      <c r="C1039" s="1" t="s">
        <v>262</v>
      </c>
      <c r="D1039" s="1" t="s">
        <v>60</v>
      </c>
      <c r="E1039" s="1" t="s">
        <v>249</v>
      </c>
      <c r="F1039" s="1" t="s">
        <v>19</v>
      </c>
      <c r="G1039" s="1" t="s">
        <v>20</v>
      </c>
      <c r="H1039" s="1">
        <v>13.85</v>
      </c>
      <c r="I1039" s="1">
        <v>65000</v>
      </c>
      <c r="J1039" s="1">
        <v>900250</v>
      </c>
      <c r="K1039" s="1">
        <v>1004745.9</v>
      </c>
      <c r="L1039" s="1">
        <v>23.81</v>
      </c>
      <c r="M1039" s="1">
        <v>0.48</v>
      </c>
      <c r="N1039" s="2">
        <f t="shared" si="16"/>
        <v>23.33</v>
      </c>
      <c r="O1039" s="3">
        <v>1681930</v>
      </c>
    </row>
    <row r="1040" spans="1:15" x14ac:dyDescent="0.3">
      <c r="A1040" s="1" t="s">
        <v>219</v>
      </c>
      <c r="B1040" s="1" t="s">
        <v>35</v>
      </c>
      <c r="C1040" s="1" t="s">
        <v>262</v>
      </c>
      <c r="D1040" s="1" t="s">
        <v>60</v>
      </c>
      <c r="E1040" s="1" t="s">
        <v>249</v>
      </c>
      <c r="F1040" s="1" t="s">
        <v>19</v>
      </c>
      <c r="G1040" s="1" t="s">
        <v>20</v>
      </c>
      <c r="H1040" s="1">
        <v>24813.39</v>
      </c>
      <c r="I1040" s="1">
        <v>1</v>
      </c>
      <c r="J1040" s="1">
        <v>24813.39</v>
      </c>
      <c r="K1040" s="1">
        <v>24813.39</v>
      </c>
      <c r="L1040" s="1">
        <v>33951.4</v>
      </c>
      <c r="M1040" s="1">
        <v>0</v>
      </c>
      <c r="N1040" s="2">
        <f t="shared" si="16"/>
        <v>33951.4</v>
      </c>
      <c r="O1040" s="3">
        <v>33951.4</v>
      </c>
    </row>
    <row r="1041" spans="1:15" x14ac:dyDescent="0.3">
      <c r="A1041" s="1" t="s">
        <v>219</v>
      </c>
      <c r="B1041" s="1" t="s">
        <v>91</v>
      </c>
      <c r="C1041" s="1" t="s">
        <v>263</v>
      </c>
      <c r="D1041" s="1" t="s">
        <v>17</v>
      </c>
      <c r="E1041" s="1" t="s">
        <v>249</v>
      </c>
      <c r="F1041" s="1" t="s">
        <v>19</v>
      </c>
      <c r="G1041" s="1" t="s">
        <v>20</v>
      </c>
      <c r="H1041" s="1">
        <v>2.5299999999999998</v>
      </c>
      <c r="I1041" s="1">
        <v>4000</v>
      </c>
      <c r="J1041" s="1">
        <v>10120</v>
      </c>
      <c r="K1041" s="1">
        <v>14348.21</v>
      </c>
      <c r="L1041" s="1">
        <v>2.74</v>
      </c>
      <c r="M1041" s="1">
        <v>0</v>
      </c>
      <c r="N1041" s="2">
        <f t="shared" si="16"/>
        <v>2.74</v>
      </c>
      <c r="O1041" s="3">
        <v>15002</v>
      </c>
    </row>
    <row r="1042" spans="1:15" x14ac:dyDescent="0.3">
      <c r="A1042" s="1" t="s">
        <v>219</v>
      </c>
      <c r="B1042" s="1" t="s">
        <v>29</v>
      </c>
      <c r="C1042" s="1" t="s">
        <v>263</v>
      </c>
      <c r="D1042" s="1" t="s">
        <v>17</v>
      </c>
      <c r="E1042" s="1" t="s">
        <v>249</v>
      </c>
      <c r="F1042" s="1" t="s">
        <v>19</v>
      </c>
      <c r="G1042" s="1" t="s">
        <v>20</v>
      </c>
      <c r="H1042" s="1">
        <v>239.42</v>
      </c>
      <c r="I1042" s="1">
        <v>5000</v>
      </c>
      <c r="J1042" s="1">
        <v>1197100</v>
      </c>
      <c r="K1042" s="1">
        <v>1314700.71</v>
      </c>
      <c r="L1042" s="1">
        <v>72.78</v>
      </c>
      <c r="M1042" s="1">
        <v>0</v>
      </c>
      <c r="N1042" s="2">
        <f t="shared" si="16"/>
        <v>72.78</v>
      </c>
      <c r="O1042" s="3">
        <v>413254.5</v>
      </c>
    </row>
    <row r="1043" spans="1:15" x14ac:dyDescent="0.3">
      <c r="A1043" s="1" t="s">
        <v>219</v>
      </c>
      <c r="B1043" s="1" t="s">
        <v>32</v>
      </c>
      <c r="C1043" s="1" t="s">
        <v>263</v>
      </c>
      <c r="D1043" s="1" t="s">
        <v>17</v>
      </c>
      <c r="E1043" s="1" t="s">
        <v>249</v>
      </c>
      <c r="F1043" s="1" t="s">
        <v>19</v>
      </c>
      <c r="G1043" s="1" t="s">
        <v>20</v>
      </c>
      <c r="H1043" s="1">
        <v>2342.58</v>
      </c>
      <c r="I1043" s="1">
        <v>5000</v>
      </c>
      <c r="J1043" s="1">
        <v>11712900</v>
      </c>
      <c r="K1043" s="1">
        <v>12941255.25</v>
      </c>
      <c r="L1043" s="1">
        <v>1163.94</v>
      </c>
      <c r="M1043" s="1">
        <v>28.89</v>
      </c>
      <c r="N1043" s="2">
        <f t="shared" si="16"/>
        <v>1135.05</v>
      </c>
      <c r="O1043" s="3">
        <v>6263495.0199999996</v>
      </c>
    </row>
    <row r="1044" spans="1:15" x14ac:dyDescent="0.3">
      <c r="A1044" s="1" t="s">
        <v>219</v>
      </c>
      <c r="B1044" s="1" t="s">
        <v>33</v>
      </c>
      <c r="C1044" s="1" t="s">
        <v>263</v>
      </c>
      <c r="D1044" s="1" t="s">
        <v>17</v>
      </c>
      <c r="E1044" s="1" t="s">
        <v>249</v>
      </c>
      <c r="F1044" s="1" t="s">
        <v>19</v>
      </c>
      <c r="G1044" s="1" t="s">
        <v>20</v>
      </c>
      <c r="H1044" s="1">
        <v>637.5</v>
      </c>
      <c r="I1044" s="1">
        <v>4500</v>
      </c>
      <c r="J1044" s="1">
        <v>2868750</v>
      </c>
      <c r="K1044" s="1">
        <v>3316262.25</v>
      </c>
      <c r="L1044" s="1">
        <v>489.42</v>
      </c>
      <c r="M1044" s="1">
        <v>0</v>
      </c>
      <c r="N1044" s="2">
        <f t="shared" si="16"/>
        <v>489.42</v>
      </c>
      <c r="O1044" s="3">
        <v>2549514.7799999998</v>
      </c>
    </row>
    <row r="1045" spans="1:15" x14ac:dyDescent="0.3">
      <c r="A1045" s="1" t="s">
        <v>219</v>
      </c>
      <c r="B1045" s="1" t="s">
        <v>34</v>
      </c>
      <c r="C1045" s="1" t="s">
        <v>263</v>
      </c>
      <c r="D1045" s="1" t="s">
        <v>17</v>
      </c>
      <c r="E1045" s="1" t="s">
        <v>249</v>
      </c>
      <c r="F1045" s="1" t="s">
        <v>19</v>
      </c>
      <c r="G1045" s="1" t="s">
        <v>20</v>
      </c>
      <c r="H1045" s="1">
        <v>21.77</v>
      </c>
      <c r="I1045" s="1">
        <v>65000</v>
      </c>
      <c r="J1045" s="1">
        <v>1415050</v>
      </c>
      <c r="K1045" s="1">
        <v>1579300.95</v>
      </c>
      <c r="L1045" s="1">
        <v>6.61</v>
      </c>
      <c r="M1045" s="1">
        <v>0</v>
      </c>
      <c r="N1045" s="2">
        <f t="shared" si="16"/>
        <v>6.61</v>
      </c>
      <c r="O1045" s="3">
        <v>484670</v>
      </c>
    </row>
    <row r="1046" spans="1:15" x14ac:dyDescent="0.3">
      <c r="A1046" s="1" t="s">
        <v>219</v>
      </c>
      <c r="B1046" s="1" t="s">
        <v>35</v>
      </c>
      <c r="C1046" s="1" t="s">
        <v>263</v>
      </c>
      <c r="D1046" s="1" t="s">
        <v>17</v>
      </c>
      <c r="E1046" s="1" t="s">
        <v>249</v>
      </c>
      <c r="F1046" s="1" t="s">
        <v>19</v>
      </c>
      <c r="G1046" s="1" t="s">
        <v>20</v>
      </c>
      <c r="H1046" s="1">
        <v>38995.660000000003</v>
      </c>
      <c r="I1046" s="1">
        <v>1</v>
      </c>
      <c r="J1046" s="1">
        <v>38995.660000000003</v>
      </c>
      <c r="K1046" s="1">
        <v>38995.660000000003</v>
      </c>
      <c r="L1046" s="1">
        <v>22780.799999999999</v>
      </c>
      <c r="M1046" s="1">
        <v>0</v>
      </c>
      <c r="N1046" s="2">
        <f t="shared" si="16"/>
        <v>22780.799999999999</v>
      </c>
      <c r="O1046" s="3">
        <v>22780.799999999999</v>
      </c>
    </row>
    <row r="1047" spans="1:15" x14ac:dyDescent="0.3">
      <c r="A1047" s="1" t="s">
        <v>219</v>
      </c>
      <c r="B1047" s="1" t="s">
        <v>91</v>
      </c>
      <c r="C1047" s="1" t="s">
        <v>264</v>
      </c>
      <c r="D1047" s="1" t="s">
        <v>17</v>
      </c>
      <c r="E1047" s="1" t="s">
        <v>249</v>
      </c>
      <c r="F1047" s="1" t="s">
        <v>19</v>
      </c>
      <c r="G1047" s="1" t="s">
        <v>20</v>
      </c>
      <c r="H1047" s="1">
        <v>2.5299999999999998</v>
      </c>
      <c r="I1047" s="1">
        <v>4000</v>
      </c>
      <c r="J1047" s="1">
        <v>10120</v>
      </c>
      <c r="K1047" s="1">
        <v>14348.21</v>
      </c>
      <c r="L1047" s="1">
        <v>0</v>
      </c>
      <c r="M1047" s="1">
        <v>0</v>
      </c>
      <c r="N1047" s="2">
        <f t="shared" si="16"/>
        <v>0</v>
      </c>
      <c r="O1047" s="3">
        <v>0</v>
      </c>
    </row>
    <row r="1048" spans="1:15" x14ac:dyDescent="0.3">
      <c r="A1048" s="1" t="s">
        <v>219</v>
      </c>
      <c r="B1048" s="1" t="s">
        <v>29</v>
      </c>
      <c r="C1048" s="1" t="s">
        <v>264</v>
      </c>
      <c r="D1048" s="1" t="s">
        <v>17</v>
      </c>
      <c r="E1048" s="1" t="s">
        <v>249</v>
      </c>
      <c r="F1048" s="1" t="s">
        <v>19</v>
      </c>
      <c r="G1048" s="1" t="s">
        <v>20</v>
      </c>
      <c r="H1048" s="1">
        <v>239.42</v>
      </c>
      <c r="I1048" s="1">
        <v>5000</v>
      </c>
      <c r="J1048" s="1">
        <v>1197100</v>
      </c>
      <c r="K1048" s="1">
        <v>1314700.71</v>
      </c>
      <c r="L1048" s="1">
        <v>176.39</v>
      </c>
      <c r="M1048" s="1">
        <v>4.55</v>
      </c>
      <c r="N1048" s="2">
        <f t="shared" si="16"/>
        <v>171.83999999999997</v>
      </c>
      <c r="O1048" s="3">
        <v>958877.63</v>
      </c>
    </row>
    <row r="1049" spans="1:15" x14ac:dyDescent="0.3">
      <c r="A1049" s="1" t="s">
        <v>219</v>
      </c>
      <c r="B1049" s="1" t="s">
        <v>32</v>
      </c>
      <c r="C1049" s="1" t="s">
        <v>264</v>
      </c>
      <c r="D1049" s="1" t="s">
        <v>17</v>
      </c>
      <c r="E1049" s="1" t="s">
        <v>249</v>
      </c>
      <c r="F1049" s="1" t="s">
        <v>19</v>
      </c>
      <c r="G1049" s="1" t="s">
        <v>20</v>
      </c>
      <c r="H1049" s="1">
        <v>2342.58</v>
      </c>
      <c r="I1049" s="1">
        <v>5000</v>
      </c>
      <c r="J1049" s="1">
        <v>11712900</v>
      </c>
      <c r="K1049" s="1">
        <v>12941255.25</v>
      </c>
      <c r="L1049" s="1">
        <v>2371.16</v>
      </c>
      <c r="M1049" s="1">
        <v>26.97</v>
      </c>
      <c r="N1049" s="2">
        <f t="shared" si="16"/>
        <v>2344.19</v>
      </c>
      <c r="O1049" s="3">
        <v>12785157.48</v>
      </c>
    </row>
    <row r="1050" spans="1:15" x14ac:dyDescent="0.3">
      <c r="A1050" s="1" t="s">
        <v>219</v>
      </c>
      <c r="B1050" s="1" t="s">
        <v>33</v>
      </c>
      <c r="C1050" s="1" t="s">
        <v>264</v>
      </c>
      <c r="D1050" s="1" t="s">
        <v>17</v>
      </c>
      <c r="E1050" s="1" t="s">
        <v>249</v>
      </c>
      <c r="F1050" s="1" t="s">
        <v>19</v>
      </c>
      <c r="G1050" s="1" t="s">
        <v>20</v>
      </c>
      <c r="H1050" s="1">
        <v>637.5</v>
      </c>
      <c r="I1050" s="1">
        <v>4500</v>
      </c>
      <c r="J1050" s="1">
        <v>2868750</v>
      </c>
      <c r="K1050" s="1">
        <v>3316262.25</v>
      </c>
      <c r="L1050" s="1">
        <v>937.6</v>
      </c>
      <c r="M1050" s="1">
        <v>0</v>
      </c>
      <c r="N1050" s="2">
        <f t="shared" si="16"/>
        <v>937.6</v>
      </c>
      <c r="O1050" s="3">
        <v>4871649.2</v>
      </c>
    </row>
    <row r="1051" spans="1:15" x14ac:dyDescent="0.3">
      <c r="A1051" s="1" t="s">
        <v>219</v>
      </c>
      <c r="B1051" s="1" t="s">
        <v>34</v>
      </c>
      <c r="C1051" s="1" t="s">
        <v>264</v>
      </c>
      <c r="D1051" s="1" t="s">
        <v>17</v>
      </c>
      <c r="E1051" s="1" t="s">
        <v>249</v>
      </c>
      <c r="F1051" s="1" t="s">
        <v>19</v>
      </c>
      <c r="G1051" s="1" t="s">
        <v>20</v>
      </c>
      <c r="H1051" s="1">
        <v>21.77</v>
      </c>
      <c r="I1051" s="1">
        <v>65000</v>
      </c>
      <c r="J1051" s="1">
        <v>1415050</v>
      </c>
      <c r="K1051" s="1">
        <v>1579300.95</v>
      </c>
      <c r="L1051" s="1">
        <v>16.079999999999998</v>
      </c>
      <c r="M1051" s="1">
        <v>0.59</v>
      </c>
      <c r="N1051" s="2">
        <f t="shared" si="16"/>
        <v>15.489999999999998</v>
      </c>
      <c r="O1051" s="3">
        <v>1145550</v>
      </c>
    </row>
    <row r="1052" spans="1:15" x14ac:dyDescent="0.3">
      <c r="A1052" s="1" t="s">
        <v>219</v>
      </c>
      <c r="B1052" s="1" t="s">
        <v>35</v>
      </c>
      <c r="C1052" s="1" t="s">
        <v>264</v>
      </c>
      <c r="D1052" s="1" t="s">
        <v>17</v>
      </c>
      <c r="E1052" s="1" t="s">
        <v>249</v>
      </c>
      <c r="F1052" s="1" t="s">
        <v>19</v>
      </c>
      <c r="G1052" s="1" t="s">
        <v>20</v>
      </c>
      <c r="H1052" s="1">
        <v>38995.660000000003</v>
      </c>
      <c r="I1052" s="1">
        <v>1</v>
      </c>
      <c r="J1052" s="1">
        <v>38995.660000000003</v>
      </c>
      <c r="K1052" s="1">
        <v>38995.660000000003</v>
      </c>
      <c r="L1052" s="1">
        <v>84443.02</v>
      </c>
      <c r="M1052" s="1">
        <v>0.25</v>
      </c>
      <c r="N1052" s="2">
        <f t="shared" si="16"/>
        <v>84442.77</v>
      </c>
      <c r="O1052" s="3">
        <v>84443.02</v>
      </c>
    </row>
    <row r="1053" spans="1:15" x14ac:dyDescent="0.3">
      <c r="A1053" s="1" t="s">
        <v>219</v>
      </c>
      <c r="B1053" s="1" t="s">
        <v>91</v>
      </c>
      <c r="C1053" s="1" t="s">
        <v>265</v>
      </c>
      <c r="D1053" s="1" t="s">
        <v>17</v>
      </c>
      <c r="E1053" s="1" t="s">
        <v>249</v>
      </c>
      <c r="F1053" s="1" t="s">
        <v>19</v>
      </c>
      <c r="G1053" s="1" t="s">
        <v>20</v>
      </c>
      <c r="H1053" s="1">
        <v>2.5299999999999998</v>
      </c>
      <c r="I1053" s="1">
        <v>4000</v>
      </c>
      <c r="J1053" s="1">
        <v>10120</v>
      </c>
      <c r="K1053" s="1">
        <v>14348.21</v>
      </c>
      <c r="L1053" s="1">
        <v>4.99</v>
      </c>
      <c r="M1053" s="1">
        <v>0</v>
      </c>
      <c r="N1053" s="2">
        <f t="shared" si="16"/>
        <v>4.99</v>
      </c>
      <c r="O1053" s="3">
        <v>28967</v>
      </c>
    </row>
    <row r="1054" spans="1:15" x14ac:dyDescent="0.3">
      <c r="A1054" s="1" t="s">
        <v>219</v>
      </c>
      <c r="B1054" s="1" t="s">
        <v>29</v>
      </c>
      <c r="C1054" s="1" t="s">
        <v>265</v>
      </c>
      <c r="D1054" s="1" t="s">
        <v>17</v>
      </c>
      <c r="E1054" s="1" t="s">
        <v>249</v>
      </c>
      <c r="F1054" s="1" t="s">
        <v>19</v>
      </c>
      <c r="G1054" s="1" t="s">
        <v>20</v>
      </c>
      <c r="H1054" s="1">
        <v>239.42</v>
      </c>
      <c r="I1054" s="1">
        <v>5000</v>
      </c>
      <c r="J1054" s="1">
        <v>1197100</v>
      </c>
      <c r="K1054" s="1">
        <v>1314700.71</v>
      </c>
      <c r="L1054" s="1">
        <v>280.58999999999997</v>
      </c>
      <c r="M1054" s="1">
        <v>0</v>
      </c>
      <c r="N1054" s="2">
        <f t="shared" si="16"/>
        <v>280.58999999999997</v>
      </c>
      <c r="O1054" s="3">
        <v>1497564.68</v>
      </c>
    </row>
    <row r="1055" spans="1:15" x14ac:dyDescent="0.3">
      <c r="A1055" s="1" t="s">
        <v>219</v>
      </c>
      <c r="B1055" s="1" t="s">
        <v>32</v>
      </c>
      <c r="C1055" s="1" t="s">
        <v>265</v>
      </c>
      <c r="D1055" s="1" t="s">
        <v>17</v>
      </c>
      <c r="E1055" s="1" t="s">
        <v>249</v>
      </c>
      <c r="F1055" s="1" t="s">
        <v>19</v>
      </c>
      <c r="G1055" s="1" t="s">
        <v>20</v>
      </c>
      <c r="H1055" s="1">
        <v>2342.58</v>
      </c>
      <c r="I1055" s="1">
        <v>5000</v>
      </c>
      <c r="J1055" s="1">
        <v>11712900</v>
      </c>
      <c r="K1055" s="1">
        <v>12941255.25</v>
      </c>
      <c r="L1055" s="1">
        <v>2652.99</v>
      </c>
      <c r="M1055" s="1">
        <v>27.86</v>
      </c>
      <c r="N1055" s="2">
        <f t="shared" si="16"/>
        <v>2625.1299999999997</v>
      </c>
      <c r="O1055" s="3">
        <v>14519971.300000001</v>
      </c>
    </row>
    <row r="1056" spans="1:15" x14ac:dyDescent="0.3">
      <c r="A1056" s="1" t="s">
        <v>219</v>
      </c>
      <c r="B1056" s="1" t="s">
        <v>33</v>
      </c>
      <c r="C1056" s="1" t="s">
        <v>265</v>
      </c>
      <c r="D1056" s="1" t="s">
        <v>17</v>
      </c>
      <c r="E1056" s="1" t="s">
        <v>249</v>
      </c>
      <c r="F1056" s="1" t="s">
        <v>19</v>
      </c>
      <c r="G1056" s="1" t="s">
        <v>20</v>
      </c>
      <c r="H1056" s="1">
        <v>637.5</v>
      </c>
      <c r="I1056" s="1">
        <v>4500</v>
      </c>
      <c r="J1056" s="1">
        <v>2868750</v>
      </c>
      <c r="K1056" s="1">
        <v>3316262.25</v>
      </c>
      <c r="L1056" s="1">
        <v>521.05999999999995</v>
      </c>
      <c r="M1056" s="1">
        <v>0</v>
      </c>
      <c r="N1056" s="2">
        <f t="shared" si="16"/>
        <v>521.05999999999995</v>
      </c>
      <c r="O1056" s="3">
        <v>2720033.25</v>
      </c>
    </row>
    <row r="1057" spans="1:15" x14ac:dyDescent="0.3">
      <c r="A1057" s="1" t="s">
        <v>219</v>
      </c>
      <c r="B1057" s="1" t="s">
        <v>34</v>
      </c>
      <c r="C1057" s="1" t="s">
        <v>265</v>
      </c>
      <c r="D1057" s="1" t="s">
        <v>17</v>
      </c>
      <c r="E1057" s="1" t="s">
        <v>249</v>
      </c>
      <c r="F1057" s="1" t="s">
        <v>19</v>
      </c>
      <c r="G1057" s="1" t="s">
        <v>20</v>
      </c>
      <c r="H1057" s="1">
        <v>21.77</v>
      </c>
      <c r="I1057" s="1">
        <v>65000</v>
      </c>
      <c r="J1057" s="1">
        <v>1415050</v>
      </c>
      <c r="K1057" s="1">
        <v>1579300.95</v>
      </c>
      <c r="L1057" s="1">
        <v>26.61</v>
      </c>
      <c r="M1057" s="1">
        <v>0</v>
      </c>
      <c r="N1057" s="2">
        <f t="shared" si="16"/>
        <v>26.61</v>
      </c>
      <c r="O1057" s="3">
        <v>1936460</v>
      </c>
    </row>
    <row r="1058" spans="1:15" x14ac:dyDescent="0.3">
      <c r="A1058" s="1" t="s">
        <v>219</v>
      </c>
      <c r="B1058" s="1" t="s">
        <v>35</v>
      </c>
      <c r="C1058" s="1" t="s">
        <v>265</v>
      </c>
      <c r="D1058" s="1" t="s">
        <v>17</v>
      </c>
      <c r="E1058" s="1" t="s">
        <v>249</v>
      </c>
      <c r="F1058" s="1" t="s">
        <v>19</v>
      </c>
      <c r="G1058" s="1" t="s">
        <v>20</v>
      </c>
      <c r="H1058" s="1">
        <v>38995.660000000003</v>
      </c>
      <c r="I1058" s="1">
        <v>1</v>
      </c>
      <c r="J1058" s="1">
        <v>38995.660000000003</v>
      </c>
      <c r="K1058" s="1">
        <v>38995.660000000003</v>
      </c>
      <c r="L1058" s="1">
        <v>56239.4</v>
      </c>
      <c r="M1058" s="1">
        <v>3.02</v>
      </c>
      <c r="N1058" s="2">
        <f t="shared" si="16"/>
        <v>56236.380000000005</v>
      </c>
      <c r="O1058" s="3">
        <v>56009.1</v>
      </c>
    </row>
    <row r="1059" spans="1:15" x14ac:dyDescent="0.3">
      <c r="A1059" s="1" t="s">
        <v>219</v>
      </c>
      <c r="B1059" s="1" t="s">
        <v>91</v>
      </c>
      <c r="C1059" s="1" t="s">
        <v>266</v>
      </c>
      <c r="D1059" s="1" t="s">
        <v>17</v>
      </c>
      <c r="E1059" s="1" t="s">
        <v>249</v>
      </c>
      <c r="F1059" s="1" t="s">
        <v>19</v>
      </c>
      <c r="G1059" s="1" t="s">
        <v>20</v>
      </c>
      <c r="H1059" s="1">
        <v>2.5299999999999998</v>
      </c>
      <c r="I1059" s="1">
        <v>4000</v>
      </c>
      <c r="J1059" s="1">
        <v>10120</v>
      </c>
      <c r="K1059" s="1">
        <v>14348.21</v>
      </c>
      <c r="L1059" s="1">
        <v>4.2699999999999996</v>
      </c>
      <c r="M1059" s="1">
        <v>0</v>
      </c>
      <c r="N1059" s="2">
        <f t="shared" si="16"/>
        <v>4.2699999999999996</v>
      </c>
      <c r="O1059" s="3">
        <v>24444</v>
      </c>
    </row>
    <row r="1060" spans="1:15" x14ac:dyDescent="0.3">
      <c r="A1060" s="1" t="s">
        <v>219</v>
      </c>
      <c r="B1060" s="1" t="s">
        <v>29</v>
      </c>
      <c r="C1060" s="1" t="s">
        <v>266</v>
      </c>
      <c r="D1060" s="1" t="s">
        <v>17</v>
      </c>
      <c r="E1060" s="1" t="s">
        <v>249</v>
      </c>
      <c r="F1060" s="1" t="s">
        <v>19</v>
      </c>
      <c r="G1060" s="1" t="s">
        <v>20</v>
      </c>
      <c r="H1060" s="1">
        <v>239.42</v>
      </c>
      <c r="I1060" s="1">
        <v>5000</v>
      </c>
      <c r="J1060" s="1">
        <v>1197100</v>
      </c>
      <c r="K1060" s="1">
        <v>1314700.71</v>
      </c>
      <c r="L1060" s="1">
        <v>211.12</v>
      </c>
      <c r="M1060" s="1">
        <v>3.89</v>
      </c>
      <c r="N1060" s="2">
        <f t="shared" si="16"/>
        <v>207.23000000000002</v>
      </c>
      <c r="O1060" s="3">
        <v>1161952.1299999999</v>
      </c>
    </row>
    <row r="1061" spans="1:15" x14ac:dyDescent="0.3">
      <c r="A1061" s="1" t="s">
        <v>219</v>
      </c>
      <c r="B1061" s="1" t="s">
        <v>32</v>
      </c>
      <c r="C1061" s="1" t="s">
        <v>266</v>
      </c>
      <c r="D1061" s="1" t="s">
        <v>17</v>
      </c>
      <c r="E1061" s="1" t="s">
        <v>249</v>
      </c>
      <c r="F1061" s="1" t="s">
        <v>19</v>
      </c>
      <c r="G1061" s="1" t="s">
        <v>20</v>
      </c>
      <c r="H1061" s="1">
        <v>2342.58</v>
      </c>
      <c r="I1061" s="1">
        <v>5000</v>
      </c>
      <c r="J1061" s="1">
        <v>11712900</v>
      </c>
      <c r="K1061" s="1">
        <v>12941255.25</v>
      </c>
      <c r="L1061" s="1">
        <v>2036.74</v>
      </c>
      <c r="M1061" s="1">
        <v>45.99</v>
      </c>
      <c r="N1061" s="2">
        <f t="shared" si="16"/>
        <v>1990.75</v>
      </c>
      <c r="O1061" s="3">
        <v>10923017.42</v>
      </c>
    </row>
    <row r="1062" spans="1:15" x14ac:dyDescent="0.3">
      <c r="A1062" s="1" t="s">
        <v>219</v>
      </c>
      <c r="B1062" s="1" t="s">
        <v>33</v>
      </c>
      <c r="C1062" s="1" t="s">
        <v>266</v>
      </c>
      <c r="D1062" s="1" t="s">
        <v>17</v>
      </c>
      <c r="E1062" s="1" t="s">
        <v>249</v>
      </c>
      <c r="F1062" s="1" t="s">
        <v>19</v>
      </c>
      <c r="G1062" s="1" t="s">
        <v>20</v>
      </c>
      <c r="H1062" s="1">
        <v>637.5</v>
      </c>
      <c r="I1062" s="1">
        <v>4500</v>
      </c>
      <c r="J1062" s="1">
        <v>2868750</v>
      </c>
      <c r="K1062" s="1">
        <v>3316262.25</v>
      </c>
      <c r="L1062" s="1">
        <v>767.01</v>
      </c>
      <c r="M1062" s="1">
        <v>0</v>
      </c>
      <c r="N1062" s="2">
        <f t="shared" si="16"/>
        <v>767.01</v>
      </c>
      <c r="O1062" s="3">
        <v>3985108.45</v>
      </c>
    </row>
    <row r="1063" spans="1:15" x14ac:dyDescent="0.3">
      <c r="A1063" s="1" t="s">
        <v>219</v>
      </c>
      <c r="B1063" s="1" t="s">
        <v>34</v>
      </c>
      <c r="C1063" s="1" t="s">
        <v>266</v>
      </c>
      <c r="D1063" s="1" t="s">
        <v>17</v>
      </c>
      <c r="E1063" s="1" t="s">
        <v>249</v>
      </c>
      <c r="F1063" s="1" t="s">
        <v>19</v>
      </c>
      <c r="G1063" s="1" t="s">
        <v>20</v>
      </c>
      <c r="H1063" s="1">
        <v>21.77</v>
      </c>
      <c r="I1063" s="1">
        <v>65000</v>
      </c>
      <c r="J1063" s="1">
        <v>1415050</v>
      </c>
      <c r="K1063" s="1">
        <v>1579300.95</v>
      </c>
      <c r="L1063" s="1">
        <v>20.47</v>
      </c>
      <c r="M1063" s="1">
        <v>0.24</v>
      </c>
      <c r="N1063" s="2">
        <f t="shared" si="16"/>
        <v>20.23</v>
      </c>
      <c r="O1063" s="3">
        <v>1472260</v>
      </c>
    </row>
    <row r="1064" spans="1:15" x14ac:dyDescent="0.3">
      <c r="A1064" s="1" t="s">
        <v>219</v>
      </c>
      <c r="B1064" s="1" t="s">
        <v>35</v>
      </c>
      <c r="C1064" s="1" t="s">
        <v>266</v>
      </c>
      <c r="D1064" s="1" t="s">
        <v>17</v>
      </c>
      <c r="E1064" s="1" t="s">
        <v>249</v>
      </c>
      <c r="F1064" s="1" t="s">
        <v>19</v>
      </c>
      <c r="G1064" s="1" t="s">
        <v>20</v>
      </c>
      <c r="H1064" s="1">
        <v>38995.660000000003</v>
      </c>
      <c r="I1064" s="1">
        <v>1</v>
      </c>
      <c r="J1064" s="1">
        <v>38995.660000000003</v>
      </c>
      <c r="K1064" s="1">
        <v>38995.660000000003</v>
      </c>
      <c r="L1064" s="1">
        <v>23916</v>
      </c>
      <c r="M1064" s="1">
        <v>0.34</v>
      </c>
      <c r="N1064" s="2">
        <f t="shared" si="16"/>
        <v>23915.66</v>
      </c>
      <c r="O1064" s="3">
        <v>23904.799999999999</v>
      </c>
    </row>
    <row r="1065" spans="1:15" x14ac:dyDescent="0.3">
      <c r="A1065" s="1" t="s">
        <v>219</v>
      </c>
      <c r="B1065" s="1" t="s">
        <v>91</v>
      </c>
      <c r="C1065" s="1" t="s">
        <v>267</v>
      </c>
      <c r="D1065" s="1" t="s">
        <v>60</v>
      </c>
      <c r="E1065" s="1" t="s">
        <v>249</v>
      </c>
      <c r="F1065" s="1" t="s">
        <v>19</v>
      </c>
      <c r="G1065" s="1" t="s">
        <v>20</v>
      </c>
      <c r="H1065" s="1">
        <v>1.61</v>
      </c>
      <c r="I1065" s="1">
        <v>4000</v>
      </c>
      <c r="J1065" s="1">
        <v>6440</v>
      </c>
      <c r="K1065" s="1">
        <v>9130.68</v>
      </c>
      <c r="L1065" s="1">
        <v>0</v>
      </c>
      <c r="M1065" s="1">
        <v>0</v>
      </c>
      <c r="N1065" s="2">
        <f t="shared" si="16"/>
        <v>0</v>
      </c>
      <c r="O1065" s="3">
        <v>0</v>
      </c>
    </row>
    <row r="1066" spans="1:15" x14ac:dyDescent="0.3">
      <c r="A1066" s="1" t="s">
        <v>219</v>
      </c>
      <c r="B1066" s="1" t="s">
        <v>29</v>
      </c>
      <c r="C1066" s="1" t="s">
        <v>267</v>
      </c>
      <c r="D1066" s="1" t="s">
        <v>60</v>
      </c>
      <c r="E1066" s="1" t="s">
        <v>249</v>
      </c>
      <c r="F1066" s="1" t="s">
        <v>19</v>
      </c>
      <c r="G1066" s="1" t="s">
        <v>20</v>
      </c>
      <c r="H1066" s="1">
        <v>152.35</v>
      </c>
      <c r="I1066" s="1">
        <v>5000</v>
      </c>
      <c r="J1066" s="1">
        <v>761750</v>
      </c>
      <c r="K1066" s="1">
        <v>836582.8</v>
      </c>
      <c r="L1066" s="1">
        <v>97.67</v>
      </c>
      <c r="M1066" s="1">
        <v>0</v>
      </c>
      <c r="N1066" s="2">
        <f t="shared" si="16"/>
        <v>97.67</v>
      </c>
      <c r="O1066" s="3">
        <v>542842.64</v>
      </c>
    </row>
    <row r="1067" spans="1:15" x14ac:dyDescent="0.3">
      <c r="A1067" s="1" t="s">
        <v>219</v>
      </c>
      <c r="B1067" s="1" t="s">
        <v>32</v>
      </c>
      <c r="C1067" s="1" t="s">
        <v>267</v>
      </c>
      <c r="D1067" s="1" t="s">
        <v>60</v>
      </c>
      <c r="E1067" s="1" t="s">
        <v>249</v>
      </c>
      <c r="F1067" s="1" t="s">
        <v>19</v>
      </c>
      <c r="G1067" s="1" t="s">
        <v>20</v>
      </c>
      <c r="H1067" s="1">
        <v>1490.61</v>
      </c>
      <c r="I1067" s="1">
        <v>5000</v>
      </c>
      <c r="J1067" s="1">
        <v>7453050</v>
      </c>
      <c r="K1067" s="1">
        <v>8234666.2599999998</v>
      </c>
      <c r="L1067" s="1">
        <v>1260.22</v>
      </c>
      <c r="M1067" s="1">
        <v>37.08</v>
      </c>
      <c r="N1067" s="2">
        <f t="shared" si="16"/>
        <v>1223.1400000000001</v>
      </c>
      <c r="O1067" s="3">
        <v>6688391.1200000001</v>
      </c>
    </row>
    <row r="1068" spans="1:15" x14ac:dyDescent="0.3">
      <c r="A1068" s="1" t="s">
        <v>219</v>
      </c>
      <c r="B1068" s="1" t="s">
        <v>33</v>
      </c>
      <c r="C1068" s="1" t="s">
        <v>267</v>
      </c>
      <c r="D1068" s="1" t="s">
        <v>60</v>
      </c>
      <c r="E1068" s="1" t="s">
        <v>249</v>
      </c>
      <c r="F1068" s="1" t="s">
        <v>19</v>
      </c>
      <c r="G1068" s="1" t="s">
        <v>20</v>
      </c>
      <c r="H1068" s="1">
        <v>405.65</v>
      </c>
      <c r="I1068" s="1">
        <v>4500</v>
      </c>
      <c r="J1068" s="1">
        <v>1825425</v>
      </c>
      <c r="K1068" s="1">
        <v>2110183.19</v>
      </c>
      <c r="L1068" s="1">
        <v>696.17</v>
      </c>
      <c r="M1068" s="1">
        <v>0</v>
      </c>
      <c r="N1068" s="2">
        <f t="shared" si="16"/>
        <v>696.17</v>
      </c>
      <c r="O1068" s="3">
        <v>3616091.7</v>
      </c>
    </row>
    <row r="1069" spans="1:15" x14ac:dyDescent="0.3">
      <c r="A1069" s="1" t="s">
        <v>219</v>
      </c>
      <c r="B1069" s="1" t="s">
        <v>34</v>
      </c>
      <c r="C1069" s="1" t="s">
        <v>267</v>
      </c>
      <c r="D1069" s="1" t="s">
        <v>60</v>
      </c>
      <c r="E1069" s="1" t="s">
        <v>249</v>
      </c>
      <c r="F1069" s="1" t="s">
        <v>19</v>
      </c>
      <c r="G1069" s="1" t="s">
        <v>20</v>
      </c>
      <c r="H1069" s="1">
        <v>13.85</v>
      </c>
      <c r="I1069" s="1">
        <v>65000</v>
      </c>
      <c r="J1069" s="1">
        <v>900250</v>
      </c>
      <c r="K1069" s="1">
        <v>1004745.9</v>
      </c>
      <c r="L1069" s="1">
        <v>9.82</v>
      </c>
      <c r="M1069" s="1">
        <v>0</v>
      </c>
      <c r="N1069" s="2">
        <f t="shared" si="16"/>
        <v>9.82</v>
      </c>
      <c r="O1069" s="3">
        <v>707270</v>
      </c>
    </row>
    <row r="1070" spans="1:15" x14ac:dyDescent="0.3">
      <c r="A1070" s="1" t="s">
        <v>219</v>
      </c>
      <c r="B1070" s="1" t="s">
        <v>35</v>
      </c>
      <c r="C1070" s="1" t="s">
        <v>267</v>
      </c>
      <c r="D1070" s="1" t="s">
        <v>60</v>
      </c>
      <c r="E1070" s="1" t="s">
        <v>249</v>
      </c>
      <c r="F1070" s="1" t="s">
        <v>19</v>
      </c>
      <c r="G1070" s="1" t="s">
        <v>20</v>
      </c>
      <c r="H1070" s="1">
        <v>24813.39</v>
      </c>
      <c r="I1070" s="1">
        <v>1</v>
      </c>
      <c r="J1070" s="1">
        <v>24813.39</v>
      </c>
      <c r="K1070" s="1">
        <v>24813.39</v>
      </c>
      <c r="L1070" s="1">
        <v>76638.5</v>
      </c>
      <c r="M1070" s="1">
        <v>0.48</v>
      </c>
      <c r="N1070" s="2">
        <f t="shared" si="16"/>
        <v>76638.02</v>
      </c>
      <c r="O1070" s="3">
        <v>76394.899999999994</v>
      </c>
    </row>
    <row r="1071" spans="1:15" x14ac:dyDescent="0.3">
      <c r="A1071" s="1" t="s">
        <v>268</v>
      </c>
      <c r="B1071" s="1" t="s">
        <v>15</v>
      </c>
      <c r="C1071" s="1" t="s">
        <v>269</v>
      </c>
      <c r="D1071" s="1" t="s">
        <v>17</v>
      </c>
      <c r="E1071" s="1" t="s">
        <v>270</v>
      </c>
      <c r="F1071" s="1" t="s">
        <v>19</v>
      </c>
      <c r="G1071" s="1" t="s">
        <v>20</v>
      </c>
      <c r="H1071" s="1">
        <v>25162.65</v>
      </c>
      <c r="I1071" s="1">
        <v>1</v>
      </c>
      <c r="J1071" s="1">
        <v>25162.65</v>
      </c>
      <c r="K1071" s="1">
        <v>25162.65</v>
      </c>
      <c r="L1071" s="1">
        <v>14092</v>
      </c>
      <c r="M1071" s="1">
        <v>0</v>
      </c>
      <c r="N1071" s="2">
        <f t="shared" si="16"/>
        <v>14092</v>
      </c>
      <c r="O1071" s="3">
        <v>14092</v>
      </c>
    </row>
    <row r="1072" spans="1:15" x14ac:dyDescent="0.3">
      <c r="A1072" s="1" t="s">
        <v>268</v>
      </c>
      <c r="B1072" s="1" t="s">
        <v>21</v>
      </c>
      <c r="C1072" s="1" t="s">
        <v>269</v>
      </c>
      <c r="D1072" s="1" t="s">
        <v>17</v>
      </c>
      <c r="E1072" s="1" t="s">
        <v>270</v>
      </c>
      <c r="F1072" s="1" t="s">
        <v>19</v>
      </c>
      <c r="G1072" s="1" t="s">
        <v>20</v>
      </c>
      <c r="H1072" s="1">
        <v>467.3</v>
      </c>
      <c r="I1072" s="1">
        <v>50</v>
      </c>
      <c r="J1072" s="1">
        <v>23365</v>
      </c>
      <c r="K1072" s="1">
        <v>30743.67</v>
      </c>
      <c r="L1072" s="1">
        <v>20.53</v>
      </c>
      <c r="M1072" s="1">
        <v>0</v>
      </c>
      <c r="N1072" s="2">
        <f t="shared" si="16"/>
        <v>20.53</v>
      </c>
      <c r="O1072" s="3">
        <v>1308.3800000000001</v>
      </c>
    </row>
    <row r="1073" spans="1:15" x14ac:dyDescent="0.3">
      <c r="A1073" s="1" t="s">
        <v>268</v>
      </c>
      <c r="B1073" s="1" t="s">
        <v>22</v>
      </c>
      <c r="C1073" s="1" t="s">
        <v>269</v>
      </c>
      <c r="D1073" s="1" t="s">
        <v>17</v>
      </c>
      <c r="E1073" s="1" t="s">
        <v>270</v>
      </c>
      <c r="F1073" s="1" t="s">
        <v>19</v>
      </c>
      <c r="G1073" s="1" t="s">
        <v>20</v>
      </c>
      <c r="H1073" s="1">
        <v>19051.72</v>
      </c>
      <c r="I1073" s="1">
        <v>60</v>
      </c>
      <c r="J1073" s="1">
        <v>1143103.2</v>
      </c>
      <c r="K1073" s="1">
        <v>1373629.01</v>
      </c>
      <c r="L1073" s="1">
        <v>8637.9500000000007</v>
      </c>
      <c r="M1073" s="1">
        <v>179.89</v>
      </c>
      <c r="N1073" s="2">
        <f t="shared" si="16"/>
        <v>8458.0600000000013</v>
      </c>
      <c r="O1073" s="3">
        <v>593484.06999999995</v>
      </c>
    </row>
    <row r="1074" spans="1:15" x14ac:dyDescent="0.3">
      <c r="A1074" s="1" t="s">
        <v>268</v>
      </c>
      <c r="B1074" s="1" t="s">
        <v>23</v>
      </c>
      <c r="C1074" s="1" t="s">
        <v>269</v>
      </c>
      <c r="D1074" s="1" t="s">
        <v>17</v>
      </c>
      <c r="E1074" s="1" t="s">
        <v>270</v>
      </c>
      <c r="F1074" s="1" t="s">
        <v>19</v>
      </c>
      <c r="G1074" s="1" t="s">
        <v>20</v>
      </c>
      <c r="H1074" s="1">
        <v>100650.58</v>
      </c>
      <c r="I1074" s="1">
        <v>1</v>
      </c>
      <c r="J1074" s="1">
        <v>100650.58</v>
      </c>
      <c r="K1074" s="1">
        <v>100650.58</v>
      </c>
      <c r="L1074" s="1">
        <v>112226.64</v>
      </c>
      <c r="M1074" s="1">
        <v>0</v>
      </c>
      <c r="N1074" s="2">
        <f t="shared" si="16"/>
        <v>112226.64</v>
      </c>
      <c r="O1074" s="3">
        <v>112226.64</v>
      </c>
    </row>
    <row r="1075" spans="1:15" x14ac:dyDescent="0.3">
      <c r="A1075" s="1" t="s">
        <v>268</v>
      </c>
      <c r="B1075" s="1" t="s">
        <v>15</v>
      </c>
      <c r="C1075" s="1" t="s">
        <v>271</v>
      </c>
      <c r="D1075" s="1" t="s">
        <v>17</v>
      </c>
      <c r="E1075" s="1" t="s">
        <v>270</v>
      </c>
      <c r="F1075" s="1" t="s">
        <v>19</v>
      </c>
      <c r="G1075" s="1" t="s">
        <v>20</v>
      </c>
      <c r="H1075" s="1">
        <v>25162.65</v>
      </c>
      <c r="I1075" s="1">
        <v>1</v>
      </c>
      <c r="J1075" s="1">
        <v>25162.65</v>
      </c>
      <c r="K1075" s="1">
        <v>25162.65</v>
      </c>
      <c r="L1075" s="1">
        <v>56460</v>
      </c>
      <c r="M1075" s="1">
        <v>0</v>
      </c>
      <c r="N1075" s="2">
        <f t="shared" si="16"/>
        <v>56460</v>
      </c>
      <c r="O1075" s="3">
        <v>56350</v>
      </c>
    </row>
    <row r="1076" spans="1:15" x14ac:dyDescent="0.3">
      <c r="A1076" s="1" t="s">
        <v>268</v>
      </c>
      <c r="B1076" s="1" t="s">
        <v>21</v>
      </c>
      <c r="C1076" s="1" t="s">
        <v>271</v>
      </c>
      <c r="D1076" s="1" t="s">
        <v>17</v>
      </c>
      <c r="E1076" s="1" t="s">
        <v>270</v>
      </c>
      <c r="F1076" s="1" t="s">
        <v>19</v>
      </c>
      <c r="G1076" s="1" t="s">
        <v>20</v>
      </c>
      <c r="H1076" s="1">
        <v>467.3</v>
      </c>
      <c r="I1076" s="1">
        <v>50</v>
      </c>
      <c r="J1076" s="1">
        <v>23365</v>
      </c>
      <c r="K1076" s="1">
        <v>30743.67</v>
      </c>
      <c r="L1076" s="1">
        <v>611.45000000000005</v>
      </c>
      <c r="M1076" s="1">
        <v>0</v>
      </c>
      <c r="N1076" s="2">
        <f t="shared" si="16"/>
        <v>611.45000000000005</v>
      </c>
      <c r="O1076" s="3">
        <v>37798.69</v>
      </c>
    </row>
    <row r="1077" spans="1:15" x14ac:dyDescent="0.3">
      <c r="A1077" s="1" t="s">
        <v>268</v>
      </c>
      <c r="B1077" s="1" t="s">
        <v>22</v>
      </c>
      <c r="C1077" s="1" t="s">
        <v>271</v>
      </c>
      <c r="D1077" s="1" t="s">
        <v>17</v>
      </c>
      <c r="E1077" s="1" t="s">
        <v>270</v>
      </c>
      <c r="F1077" s="1" t="s">
        <v>19</v>
      </c>
      <c r="G1077" s="1" t="s">
        <v>20</v>
      </c>
      <c r="H1077" s="1">
        <v>19051.72</v>
      </c>
      <c r="I1077" s="1">
        <v>60</v>
      </c>
      <c r="J1077" s="1">
        <v>1143103.2</v>
      </c>
      <c r="K1077" s="1">
        <v>1373629.01</v>
      </c>
      <c r="L1077" s="1">
        <v>16747.330000000002</v>
      </c>
      <c r="M1077" s="1">
        <v>117.33</v>
      </c>
      <c r="N1077" s="2">
        <f t="shared" si="16"/>
        <v>16630</v>
      </c>
      <c r="O1077" s="3">
        <v>1171602.53</v>
      </c>
    </row>
    <row r="1078" spans="1:15" x14ac:dyDescent="0.3">
      <c r="A1078" s="1" t="s">
        <v>268</v>
      </c>
      <c r="B1078" s="1" t="s">
        <v>23</v>
      </c>
      <c r="C1078" s="1" t="s">
        <v>271</v>
      </c>
      <c r="D1078" s="1" t="s">
        <v>17</v>
      </c>
      <c r="E1078" s="1" t="s">
        <v>270</v>
      </c>
      <c r="F1078" s="1" t="s">
        <v>19</v>
      </c>
      <c r="G1078" s="1" t="s">
        <v>20</v>
      </c>
      <c r="H1078" s="1">
        <v>100650.58</v>
      </c>
      <c r="I1078" s="1">
        <v>1</v>
      </c>
      <c r="J1078" s="1">
        <v>100650.58</v>
      </c>
      <c r="K1078" s="1">
        <v>100650.58</v>
      </c>
      <c r="L1078" s="1">
        <v>101077.5</v>
      </c>
      <c r="M1078" s="1">
        <v>0</v>
      </c>
      <c r="N1078" s="2">
        <f t="shared" si="16"/>
        <v>101077.5</v>
      </c>
      <c r="O1078" s="3">
        <v>101077.5</v>
      </c>
    </row>
    <row r="1079" spans="1:15" x14ac:dyDescent="0.3">
      <c r="A1079" s="1" t="s">
        <v>268</v>
      </c>
      <c r="B1079" s="1" t="s">
        <v>15</v>
      </c>
      <c r="C1079" s="1" t="s">
        <v>272</v>
      </c>
      <c r="D1079" s="1" t="s">
        <v>17</v>
      </c>
      <c r="E1079" s="1" t="s">
        <v>270</v>
      </c>
      <c r="F1079" s="1" t="s">
        <v>19</v>
      </c>
      <c r="G1079" s="1" t="s">
        <v>20</v>
      </c>
      <c r="H1079" s="1">
        <v>41212.01</v>
      </c>
      <c r="I1079" s="1">
        <v>1</v>
      </c>
      <c r="J1079" s="1">
        <v>41212.01</v>
      </c>
      <c r="K1079" s="1">
        <v>41212.01</v>
      </c>
      <c r="L1079" s="1">
        <v>7670</v>
      </c>
      <c r="M1079" s="1">
        <v>0</v>
      </c>
      <c r="N1079" s="2">
        <f t="shared" si="16"/>
        <v>7670</v>
      </c>
      <c r="O1079" s="3">
        <v>7670</v>
      </c>
    </row>
    <row r="1080" spans="1:15" x14ac:dyDescent="0.3">
      <c r="A1080" s="1" t="s">
        <v>268</v>
      </c>
      <c r="B1080" s="1" t="s">
        <v>21</v>
      </c>
      <c r="C1080" s="1" t="s">
        <v>272</v>
      </c>
      <c r="D1080" s="1" t="s">
        <v>17</v>
      </c>
      <c r="E1080" s="1" t="s">
        <v>270</v>
      </c>
      <c r="F1080" s="1" t="s">
        <v>19</v>
      </c>
      <c r="G1080" s="1" t="s">
        <v>20</v>
      </c>
      <c r="H1080" s="1">
        <v>674.88</v>
      </c>
      <c r="I1080" s="1">
        <v>50</v>
      </c>
      <c r="J1080" s="1">
        <v>33744</v>
      </c>
      <c r="K1080" s="1">
        <v>44400.36</v>
      </c>
      <c r="L1080" s="1">
        <v>28.45</v>
      </c>
      <c r="M1080" s="1">
        <v>0</v>
      </c>
      <c r="N1080" s="2">
        <f t="shared" si="16"/>
        <v>28.45</v>
      </c>
      <c r="O1080" s="3">
        <v>1785.34</v>
      </c>
    </row>
    <row r="1081" spans="1:15" x14ac:dyDescent="0.3">
      <c r="A1081" s="1" t="s">
        <v>268</v>
      </c>
      <c r="B1081" s="1" t="s">
        <v>22</v>
      </c>
      <c r="C1081" s="1" t="s">
        <v>272</v>
      </c>
      <c r="D1081" s="1" t="s">
        <v>17</v>
      </c>
      <c r="E1081" s="1" t="s">
        <v>270</v>
      </c>
      <c r="F1081" s="1" t="s">
        <v>19</v>
      </c>
      <c r="G1081" s="1" t="s">
        <v>20</v>
      </c>
      <c r="H1081" s="1">
        <v>22403.33</v>
      </c>
      <c r="I1081" s="1">
        <v>60</v>
      </c>
      <c r="J1081" s="1">
        <v>1344199.8</v>
      </c>
      <c r="K1081" s="1">
        <v>1615280.09</v>
      </c>
      <c r="L1081" s="1">
        <v>16509.29</v>
      </c>
      <c r="M1081" s="1">
        <v>629.27</v>
      </c>
      <c r="N1081" s="2">
        <f t="shared" si="16"/>
        <v>15880.02</v>
      </c>
      <c r="O1081" s="3">
        <v>1134452.19</v>
      </c>
    </row>
    <row r="1082" spans="1:15" x14ac:dyDescent="0.3">
      <c r="A1082" s="1" t="s">
        <v>268</v>
      </c>
      <c r="B1082" s="1" t="s">
        <v>23</v>
      </c>
      <c r="C1082" s="1" t="s">
        <v>272</v>
      </c>
      <c r="D1082" s="1" t="s">
        <v>17</v>
      </c>
      <c r="E1082" s="1" t="s">
        <v>270</v>
      </c>
      <c r="F1082" s="1" t="s">
        <v>19</v>
      </c>
      <c r="G1082" s="1" t="s">
        <v>20</v>
      </c>
      <c r="H1082" s="1">
        <v>127230.68</v>
      </c>
      <c r="I1082" s="1">
        <v>1</v>
      </c>
      <c r="J1082" s="1">
        <v>127230.68</v>
      </c>
      <c r="K1082" s="1">
        <v>127230.68</v>
      </c>
      <c r="L1082" s="1">
        <v>113424.02</v>
      </c>
      <c r="M1082" s="1">
        <v>0</v>
      </c>
      <c r="N1082" s="2">
        <f t="shared" si="16"/>
        <v>113424.02</v>
      </c>
      <c r="O1082" s="3">
        <v>113424.02</v>
      </c>
    </row>
    <row r="1083" spans="1:15" x14ac:dyDescent="0.3">
      <c r="A1083" s="1" t="s">
        <v>268</v>
      </c>
      <c r="B1083" s="1" t="s">
        <v>15</v>
      </c>
      <c r="C1083" s="1" t="s">
        <v>273</v>
      </c>
      <c r="D1083" s="1" t="s">
        <v>17</v>
      </c>
      <c r="E1083" s="1" t="s">
        <v>270</v>
      </c>
      <c r="F1083" s="1" t="s">
        <v>19</v>
      </c>
      <c r="G1083" s="1" t="s">
        <v>20</v>
      </c>
      <c r="H1083" s="1">
        <v>48401.34</v>
      </c>
      <c r="I1083" s="1">
        <v>1</v>
      </c>
      <c r="J1083" s="1">
        <v>48401.34</v>
      </c>
      <c r="K1083" s="1">
        <v>48401.34</v>
      </c>
      <c r="L1083" s="1">
        <v>0</v>
      </c>
      <c r="M1083" s="1">
        <v>0</v>
      </c>
      <c r="N1083" s="2">
        <f t="shared" si="16"/>
        <v>0</v>
      </c>
      <c r="O1083" s="3">
        <v>0</v>
      </c>
    </row>
    <row r="1084" spans="1:15" x14ac:dyDescent="0.3">
      <c r="A1084" s="1" t="s">
        <v>268</v>
      </c>
      <c r="B1084" s="1" t="s">
        <v>21</v>
      </c>
      <c r="C1084" s="1" t="s">
        <v>273</v>
      </c>
      <c r="D1084" s="1" t="s">
        <v>17</v>
      </c>
      <c r="E1084" s="1" t="s">
        <v>270</v>
      </c>
      <c r="F1084" s="1" t="s">
        <v>19</v>
      </c>
      <c r="G1084" s="1" t="s">
        <v>20</v>
      </c>
      <c r="H1084" s="1">
        <v>854.61</v>
      </c>
      <c r="I1084" s="1">
        <v>50</v>
      </c>
      <c r="J1084" s="1">
        <v>42730.5</v>
      </c>
      <c r="K1084" s="1">
        <v>56224.79</v>
      </c>
      <c r="L1084" s="1">
        <v>0</v>
      </c>
      <c r="M1084" s="1">
        <v>0</v>
      </c>
      <c r="N1084" s="2">
        <f t="shared" si="16"/>
        <v>0</v>
      </c>
      <c r="O1084" s="3">
        <v>0</v>
      </c>
    </row>
    <row r="1085" spans="1:15" x14ac:dyDescent="0.3">
      <c r="A1085" s="1" t="s">
        <v>268</v>
      </c>
      <c r="B1085" s="1" t="s">
        <v>22</v>
      </c>
      <c r="C1085" s="1" t="s">
        <v>273</v>
      </c>
      <c r="D1085" s="1" t="s">
        <v>17</v>
      </c>
      <c r="E1085" s="1" t="s">
        <v>270</v>
      </c>
      <c r="F1085" s="1" t="s">
        <v>19</v>
      </c>
      <c r="G1085" s="1" t="s">
        <v>20</v>
      </c>
      <c r="H1085" s="1">
        <v>30671.06</v>
      </c>
      <c r="I1085" s="1">
        <v>60</v>
      </c>
      <c r="J1085" s="1">
        <v>1840263.6</v>
      </c>
      <c r="K1085" s="1">
        <v>2211383.4300000002</v>
      </c>
      <c r="L1085" s="1">
        <v>0</v>
      </c>
      <c r="M1085" s="1">
        <v>0</v>
      </c>
      <c r="N1085" s="2">
        <f t="shared" si="16"/>
        <v>0</v>
      </c>
      <c r="O1085" s="3">
        <v>0</v>
      </c>
    </row>
    <row r="1086" spans="1:15" x14ac:dyDescent="0.3">
      <c r="A1086" s="1" t="s">
        <v>268</v>
      </c>
      <c r="B1086" s="1" t="s">
        <v>23</v>
      </c>
      <c r="C1086" s="1" t="s">
        <v>273</v>
      </c>
      <c r="D1086" s="1" t="s">
        <v>17</v>
      </c>
      <c r="E1086" s="1" t="s">
        <v>270</v>
      </c>
      <c r="F1086" s="1" t="s">
        <v>19</v>
      </c>
      <c r="G1086" s="1" t="s">
        <v>20</v>
      </c>
      <c r="H1086" s="1">
        <v>170366.64</v>
      </c>
      <c r="I1086" s="1">
        <v>1</v>
      </c>
      <c r="J1086" s="1">
        <v>170366.64</v>
      </c>
      <c r="K1086" s="1">
        <v>170366.64</v>
      </c>
      <c r="L1086" s="1">
        <v>0</v>
      </c>
      <c r="M1086" s="1">
        <v>0</v>
      </c>
      <c r="N1086" s="2">
        <f t="shared" si="16"/>
        <v>0</v>
      </c>
      <c r="O1086" s="3">
        <v>0</v>
      </c>
    </row>
    <row r="1087" spans="1:15" x14ac:dyDescent="0.3">
      <c r="A1087" s="1" t="s">
        <v>268</v>
      </c>
      <c r="B1087" s="1" t="s">
        <v>15</v>
      </c>
      <c r="C1087" s="1" t="s">
        <v>274</v>
      </c>
      <c r="D1087" s="1" t="s">
        <v>17</v>
      </c>
      <c r="E1087" s="1" t="s">
        <v>270</v>
      </c>
      <c r="F1087" s="1" t="s">
        <v>19</v>
      </c>
      <c r="G1087" s="1" t="s">
        <v>20</v>
      </c>
      <c r="H1087" s="1">
        <v>30428.02</v>
      </c>
      <c r="I1087" s="1">
        <v>1</v>
      </c>
      <c r="J1087" s="1">
        <v>30428.02</v>
      </c>
      <c r="K1087" s="1">
        <v>30428.02</v>
      </c>
      <c r="L1087" s="1">
        <v>20730</v>
      </c>
      <c r="M1087" s="1">
        <v>0</v>
      </c>
      <c r="N1087" s="2">
        <f t="shared" si="16"/>
        <v>20730</v>
      </c>
      <c r="O1087" s="3">
        <v>17330</v>
      </c>
    </row>
    <row r="1088" spans="1:15" x14ac:dyDescent="0.3">
      <c r="A1088" s="1" t="s">
        <v>268</v>
      </c>
      <c r="B1088" s="1" t="s">
        <v>21</v>
      </c>
      <c r="C1088" s="1" t="s">
        <v>274</v>
      </c>
      <c r="D1088" s="1" t="s">
        <v>17</v>
      </c>
      <c r="E1088" s="1" t="s">
        <v>270</v>
      </c>
      <c r="F1088" s="1" t="s">
        <v>19</v>
      </c>
      <c r="G1088" s="1" t="s">
        <v>20</v>
      </c>
      <c r="H1088" s="1">
        <v>567.04</v>
      </c>
      <c r="I1088" s="1">
        <v>50</v>
      </c>
      <c r="J1088" s="1">
        <v>28352</v>
      </c>
      <c r="K1088" s="1">
        <v>37305.56</v>
      </c>
      <c r="L1088" s="1">
        <v>110.62</v>
      </c>
      <c r="M1088" s="1">
        <v>0</v>
      </c>
      <c r="N1088" s="2">
        <f t="shared" si="16"/>
        <v>110.62</v>
      </c>
      <c r="O1088" s="3">
        <v>7286.28</v>
      </c>
    </row>
    <row r="1089" spans="1:15" x14ac:dyDescent="0.3">
      <c r="A1089" s="1" t="s">
        <v>268</v>
      </c>
      <c r="B1089" s="1" t="s">
        <v>22</v>
      </c>
      <c r="C1089" s="1" t="s">
        <v>274</v>
      </c>
      <c r="D1089" s="1" t="s">
        <v>17</v>
      </c>
      <c r="E1089" s="1" t="s">
        <v>270</v>
      </c>
      <c r="F1089" s="1" t="s">
        <v>19</v>
      </c>
      <c r="G1089" s="1" t="s">
        <v>20</v>
      </c>
      <c r="H1089" s="1">
        <v>19887.07</v>
      </c>
      <c r="I1089" s="1">
        <v>60</v>
      </c>
      <c r="J1089" s="1">
        <v>1193224.2</v>
      </c>
      <c r="K1089" s="1">
        <v>1433857.75</v>
      </c>
      <c r="L1089" s="1">
        <v>12248.5</v>
      </c>
      <c r="M1089" s="1">
        <v>564.21</v>
      </c>
      <c r="N1089" s="2">
        <f t="shared" si="16"/>
        <v>11684.29</v>
      </c>
      <c r="O1089" s="3">
        <v>883895.53</v>
      </c>
    </row>
    <row r="1090" spans="1:15" x14ac:dyDescent="0.3">
      <c r="A1090" s="1" t="s">
        <v>268</v>
      </c>
      <c r="B1090" s="1" t="s">
        <v>23</v>
      </c>
      <c r="C1090" s="1" t="s">
        <v>274</v>
      </c>
      <c r="D1090" s="1" t="s">
        <v>17</v>
      </c>
      <c r="E1090" s="1" t="s">
        <v>270</v>
      </c>
      <c r="F1090" s="1" t="s">
        <v>19</v>
      </c>
      <c r="G1090" s="1" t="s">
        <v>20</v>
      </c>
      <c r="H1090" s="1">
        <v>112852.02</v>
      </c>
      <c r="I1090" s="1">
        <v>1</v>
      </c>
      <c r="J1090" s="1">
        <v>112852.02</v>
      </c>
      <c r="K1090" s="1">
        <v>112852.02</v>
      </c>
      <c r="L1090" s="1">
        <v>64930</v>
      </c>
      <c r="M1090" s="1">
        <v>0</v>
      </c>
      <c r="N1090" s="2">
        <f t="shared" si="16"/>
        <v>64930</v>
      </c>
      <c r="O1090" s="3">
        <v>64930</v>
      </c>
    </row>
    <row r="1091" spans="1:15" x14ac:dyDescent="0.3">
      <c r="A1091" s="1" t="s">
        <v>268</v>
      </c>
      <c r="B1091" s="1" t="s">
        <v>15</v>
      </c>
      <c r="C1091" s="1" t="s">
        <v>275</v>
      </c>
      <c r="D1091" s="1" t="s">
        <v>17</v>
      </c>
      <c r="E1091" s="1" t="s">
        <v>270</v>
      </c>
      <c r="F1091" s="1" t="s">
        <v>19</v>
      </c>
      <c r="G1091" s="1" t="s">
        <v>20</v>
      </c>
      <c r="H1091" s="1">
        <v>48401.34</v>
      </c>
      <c r="I1091" s="1">
        <v>1</v>
      </c>
      <c r="J1091" s="1">
        <v>48401.34</v>
      </c>
      <c r="K1091" s="1">
        <v>48401.34</v>
      </c>
      <c r="L1091" s="1">
        <v>48876</v>
      </c>
      <c r="M1091" s="1">
        <v>0</v>
      </c>
      <c r="N1091" s="2">
        <f t="shared" ref="N1091:N1154" si="17">+L1091-M1091</f>
        <v>48876</v>
      </c>
      <c r="O1091" s="3">
        <v>48876</v>
      </c>
    </row>
    <row r="1092" spans="1:15" x14ac:dyDescent="0.3">
      <c r="A1092" s="1" t="s">
        <v>268</v>
      </c>
      <c r="B1092" s="1" t="s">
        <v>21</v>
      </c>
      <c r="C1092" s="1" t="s">
        <v>275</v>
      </c>
      <c r="D1092" s="1" t="s">
        <v>17</v>
      </c>
      <c r="E1092" s="1" t="s">
        <v>270</v>
      </c>
      <c r="F1092" s="1" t="s">
        <v>19</v>
      </c>
      <c r="G1092" s="1" t="s">
        <v>20</v>
      </c>
      <c r="H1092" s="1">
        <v>854.61</v>
      </c>
      <c r="I1092" s="1">
        <v>50</v>
      </c>
      <c r="J1092" s="1">
        <v>42730.5</v>
      </c>
      <c r="K1092" s="1">
        <v>56224.79</v>
      </c>
      <c r="L1092" s="1">
        <v>446.63</v>
      </c>
      <c r="M1092" s="1">
        <v>0</v>
      </c>
      <c r="N1092" s="2">
        <f t="shared" si="17"/>
        <v>446.63</v>
      </c>
      <c r="O1092" s="3">
        <v>31270.03</v>
      </c>
    </row>
    <row r="1093" spans="1:15" x14ac:dyDescent="0.3">
      <c r="A1093" s="1" t="s">
        <v>268</v>
      </c>
      <c r="B1093" s="1" t="s">
        <v>22</v>
      </c>
      <c r="C1093" s="1" t="s">
        <v>275</v>
      </c>
      <c r="D1093" s="1" t="s">
        <v>17</v>
      </c>
      <c r="E1093" s="1" t="s">
        <v>270</v>
      </c>
      <c r="F1093" s="1" t="s">
        <v>19</v>
      </c>
      <c r="G1093" s="1" t="s">
        <v>20</v>
      </c>
      <c r="H1093" s="1">
        <v>30671.06</v>
      </c>
      <c r="I1093" s="1">
        <v>60</v>
      </c>
      <c r="J1093" s="1">
        <v>1840263.6</v>
      </c>
      <c r="K1093" s="1">
        <v>2211383.4300000002</v>
      </c>
      <c r="L1093" s="1">
        <v>36386.99</v>
      </c>
      <c r="M1093" s="1">
        <v>1101.6400000000001</v>
      </c>
      <c r="N1093" s="2">
        <f t="shared" si="17"/>
        <v>35285.35</v>
      </c>
      <c r="O1093" s="3">
        <v>2541055.92</v>
      </c>
    </row>
    <row r="1094" spans="1:15" x14ac:dyDescent="0.3">
      <c r="A1094" s="1" t="s">
        <v>268</v>
      </c>
      <c r="B1094" s="1" t="s">
        <v>23</v>
      </c>
      <c r="C1094" s="1" t="s">
        <v>275</v>
      </c>
      <c r="D1094" s="1" t="s">
        <v>17</v>
      </c>
      <c r="E1094" s="1" t="s">
        <v>270</v>
      </c>
      <c r="F1094" s="1" t="s">
        <v>19</v>
      </c>
      <c r="G1094" s="1" t="s">
        <v>20</v>
      </c>
      <c r="H1094" s="1">
        <v>170366.64</v>
      </c>
      <c r="I1094" s="1">
        <v>1</v>
      </c>
      <c r="J1094" s="1">
        <v>170366.64</v>
      </c>
      <c r="K1094" s="1">
        <v>170366.64</v>
      </c>
      <c r="L1094" s="1">
        <v>209008</v>
      </c>
      <c r="M1094" s="1">
        <v>0</v>
      </c>
      <c r="N1094" s="2">
        <f t="shared" si="17"/>
        <v>209008</v>
      </c>
      <c r="O1094" s="3">
        <v>206608</v>
      </c>
    </row>
    <row r="1095" spans="1:15" x14ac:dyDescent="0.3">
      <c r="A1095" s="1" t="s">
        <v>268</v>
      </c>
      <c r="B1095" s="1" t="s">
        <v>15</v>
      </c>
      <c r="C1095" s="1" t="s">
        <v>276</v>
      </c>
      <c r="D1095" s="1" t="s">
        <v>17</v>
      </c>
      <c r="E1095" s="1" t="s">
        <v>270</v>
      </c>
      <c r="F1095" s="1" t="s">
        <v>19</v>
      </c>
      <c r="G1095" s="1" t="s">
        <v>20</v>
      </c>
      <c r="H1095" s="1">
        <v>48401.34</v>
      </c>
      <c r="I1095" s="1">
        <v>1</v>
      </c>
      <c r="J1095" s="1">
        <v>48401.34</v>
      </c>
      <c r="K1095" s="1">
        <v>48401.34</v>
      </c>
      <c r="L1095" s="1">
        <v>28776</v>
      </c>
      <c r="M1095" s="1">
        <v>0</v>
      </c>
      <c r="N1095" s="2">
        <f t="shared" si="17"/>
        <v>28776</v>
      </c>
      <c r="O1095" s="3">
        <v>22326</v>
      </c>
    </row>
    <row r="1096" spans="1:15" x14ac:dyDescent="0.3">
      <c r="A1096" s="1" t="s">
        <v>268</v>
      </c>
      <c r="B1096" s="1" t="s">
        <v>21</v>
      </c>
      <c r="C1096" s="1" t="s">
        <v>276</v>
      </c>
      <c r="D1096" s="1" t="s">
        <v>17</v>
      </c>
      <c r="E1096" s="1" t="s">
        <v>270</v>
      </c>
      <c r="F1096" s="1" t="s">
        <v>19</v>
      </c>
      <c r="G1096" s="1" t="s">
        <v>20</v>
      </c>
      <c r="H1096" s="1">
        <v>854.61</v>
      </c>
      <c r="I1096" s="1">
        <v>50</v>
      </c>
      <c r="J1096" s="1">
        <v>42730.5</v>
      </c>
      <c r="K1096" s="1">
        <v>56224.79</v>
      </c>
      <c r="L1096" s="1">
        <v>206.62</v>
      </c>
      <c r="M1096" s="1">
        <v>0</v>
      </c>
      <c r="N1096" s="2">
        <f t="shared" si="17"/>
        <v>206.62</v>
      </c>
      <c r="O1096" s="3">
        <v>13739.82</v>
      </c>
    </row>
    <row r="1097" spans="1:15" x14ac:dyDescent="0.3">
      <c r="A1097" s="1" t="s">
        <v>268</v>
      </c>
      <c r="B1097" s="1" t="s">
        <v>22</v>
      </c>
      <c r="C1097" s="1" t="s">
        <v>276</v>
      </c>
      <c r="D1097" s="1" t="s">
        <v>17</v>
      </c>
      <c r="E1097" s="1" t="s">
        <v>270</v>
      </c>
      <c r="F1097" s="1" t="s">
        <v>19</v>
      </c>
      <c r="G1097" s="1" t="s">
        <v>20</v>
      </c>
      <c r="H1097" s="1">
        <v>30671.06</v>
      </c>
      <c r="I1097" s="1">
        <v>60</v>
      </c>
      <c r="J1097" s="1">
        <v>1840263.6</v>
      </c>
      <c r="K1097" s="1">
        <v>2211383.4300000002</v>
      </c>
      <c r="L1097" s="1">
        <v>18964.439999999999</v>
      </c>
      <c r="M1097" s="1">
        <v>368.58</v>
      </c>
      <c r="N1097" s="2">
        <f t="shared" si="17"/>
        <v>18595.859999999997</v>
      </c>
      <c r="O1097" s="3">
        <v>1360066.96</v>
      </c>
    </row>
    <row r="1098" spans="1:15" x14ac:dyDescent="0.3">
      <c r="A1098" s="1" t="s">
        <v>268</v>
      </c>
      <c r="B1098" s="1" t="s">
        <v>23</v>
      </c>
      <c r="C1098" s="1" t="s">
        <v>276</v>
      </c>
      <c r="D1098" s="1" t="s">
        <v>17</v>
      </c>
      <c r="E1098" s="1" t="s">
        <v>270</v>
      </c>
      <c r="F1098" s="1" t="s">
        <v>19</v>
      </c>
      <c r="G1098" s="1" t="s">
        <v>20</v>
      </c>
      <c r="H1098" s="1">
        <v>170366.64</v>
      </c>
      <c r="I1098" s="1">
        <v>1</v>
      </c>
      <c r="J1098" s="1">
        <v>170366.64</v>
      </c>
      <c r="K1098" s="1">
        <v>170366.64</v>
      </c>
      <c r="L1098" s="1">
        <v>151059.42000000001</v>
      </c>
      <c r="M1098" s="1">
        <v>0</v>
      </c>
      <c r="N1098" s="2">
        <f t="shared" si="17"/>
        <v>151059.42000000001</v>
      </c>
      <c r="O1098" s="3">
        <v>151059.42000000001</v>
      </c>
    </row>
    <row r="1099" spans="1:15" x14ac:dyDescent="0.3">
      <c r="A1099" s="1" t="s">
        <v>268</v>
      </c>
      <c r="B1099" s="1" t="s">
        <v>15</v>
      </c>
      <c r="C1099" s="1" t="s">
        <v>277</v>
      </c>
      <c r="D1099" s="1" t="s">
        <v>63</v>
      </c>
      <c r="E1099" s="1" t="s">
        <v>270</v>
      </c>
      <c r="F1099" s="1" t="s">
        <v>19</v>
      </c>
      <c r="G1099" s="1" t="s">
        <v>20</v>
      </c>
      <c r="H1099" s="1">
        <v>59406.67</v>
      </c>
      <c r="I1099" s="1">
        <v>1</v>
      </c>
      <c r="J1099" s="1">
        <v>59406.67</v>
      </c>
      <c r="K1099" s="1">
        <v>59406.67</v>
      </c>
      <c r="L1099" s="1">
        <v>55916</v>
      </c>
      <c r="M1099" s="1">
        <v>0</v>
      </c>
      <c r="N1099" s="2">
        <f t="shared" si="17"/>
        <v>55916</v>
      </c>
      <c r="O1099" s="3">
        <v>55916</v>
      </c>
    </row>
    <row r="1100" spans="1:15" x14ac:dyDescent="0.3">
      <c r="A1100" s="1" t="s">
        <v>268</v>
      </c>
      <c r="B1100" s="1" t="s">
        <v>21</v>
      </c>
      <c r="C1100" s="1" t="s">
        <v>277</v>
      </c>
      <c r="D1100" s="1" t="s">
        <v>63</v>
      </c>
      <c r="E1100" s="1" t="s">
        <v>270</v>
      </c>
      <c r="F1100" s="1" t="s">
        <v>19</v>
      </c>
      <c r="G1100" s="1" t="s">
        <v>20</v>
      </c>
      <c r="H1100" s="1">
        <v>1048.94</v>
      </c>
      <c r="I1100" s="1">
        <v>50</v>
      </c>
      <c r="J1100" s="1">
        <v>52447</v>
      </c>
      <c r="K1100" s="1">
        <v>69009.759999999995</v>
      </c>
      <c r="L1100" s="1">
        <v>166.89</v>
      </c>
      <c r="M1100" s="1">
        <v>0</v>
      </c>
      <c r="N1100" s="2">
        <f t="shared" si="17"/>
        <v>166.89</v>
      </c>
      <c r="O1100" s="3">
        <v>11254.62</v>
      </c>
    </row>
    <row r="1101" spans="1:15" x14ac:dyDescent="0.3">
      <c r="A1101" s="1" t="s">
        <v>268</v>
      </c>
      <c r="B1101" s="1" t="s">
        <v>22</v>
      </c>
      <c r="C1101" s="1" t="s">
        <v>277</v>
      </c>
      <c r="D1101" s="1" t="s">
        <v>63</v>
      </c>
      <c r="E1101" s="1" t="s">
        <v>270</v>
      </c>
      <c r="F1101" s="1" t="s">
        <v>19</v>
      </c>
      <c r="G1101" s="1" t="s">
        <v>20</v>
      </c>
      <c r="H1101" s="1">
        <v>37644.949999999997</v>
      </c>
      <c r="I1101" s="1">
        <v>60</v>
      </c>
      <c r="J1101" s="1">
        <v>2258697</v>
      </c>
      <c r="K1101" s="1">
        <v>2714200.9</v>
      </c>
      <c r="L1101" s="1">
        <v>32611.33</v>
      </c>
      <c r="M1101" s="1">
        <v>808.78</v>
      </c>
      <c r="N1101" s="2">
        <f t="shared" si="17"/>
        <v>31802.550000000003</v>
      </c>
      <c r="O1101" s="3">
        <v>2472197.23</v>
      </c>
    </row>
    <row r="1102" spans="1:15" x14ac:dyDescent="0.3">
      <c r="A1102" s="1" t="s">
        <v>268</v>
      </c>
      <c r="B1102" s="1" t="s">
        <v>23</v>
      </c>
      <c r="C1102" s="1" t="s">
        <v>277</v>
      </c>
      <c r="D1102" s="1" t="s">
        <v>63</v>
      </c>
      <c r="E1102" s="1" t="s">
        <v>270</v>
      </c>
      <c r="F1102" s="1" t="s">
        <v>19</v>
      </c>
      <c r="G1102" s="1" t="s">
        <v>20</v>
      </c>
      <c r="H1102" s="1">
        <v>209104.07</v>
      </c>
      <c r="I1102" s="1">
        <v>1</v>
      </c>
      <c r="J1102" s="1">
        <v>209104.07</v>
      </c>
      <c r="K1102" s="1">
        <v>209104.07</v>
      </c>
      <c r="L1102" s="1">
        <v>220526.42</v>
      </c>
      <c r="M1102" s="1">
        <v>0</v>
      </c>
      <c r="N1102" s="2">
        <f t="shared" si="17"/>
        <v>220526.42</v>
      </c>
      <c r="O1102" s="3">
        <v>216226.42</v>
      </c>
    </row>
    <row r="1103" spans="1:15" x14ac:dyDescent="0.3">
      <c r="A1103" s="1" t="s">
        <v>268</v>
      </c>
      <c r="B1103" s="1" t="s">
        <v>15</v>
      </c>
      <c r="C1103" s="1" t="s">
        <v>278</v>
      </c>
      <c r="D1103" s="1" t="s">
        <v>17</v>
      </c>
      <c r="E1103" s="1" t="s">
        <v>270</v>
      </c>
      <c r="F1103" s="1" t="s">
        <v>19</v>
      </c>
      <c r="G1103" s="1" t="s">
        <v>20</v>
      </c>
      <c r="H1103" s="1">
        <v>48401.34</v>
      </c>
      <c r="I1103" s="1">
        <v>1</v>
      </c>
      <c r="J1103" s="1">
        <v>48401.34</v>
      </c>
      <c r="K1103" s="1">
        <v>48401.34</v>
      </c>
      <c r="L1103" s="1">
        <v>71711</v>
      </c>
      <c r="M1103" s="1">
        <v>0</v>
      </c>
      <c r="N1103" s="2">
        <f t="shared" si="17"/>
        <v>71711</v>
      </c>
      <c r="O1103" s="3">
        <v>68011</v>
      </c>
    </row>
    <row r="1104" spans="1:15" x14ac:dyDescent="0.3">
      <c r="A1104" s="1" t="s">
        <v>268</v>
      </c>
      <c r="B1104" s="1" t="s">
        <v>21</v>
      </c>
      <c r="C1104" s="1" t="s">
        <v>278</v>
      </c>
      <c r="D1104" s="1" t="s">
        <v>17</v>
      </c>
      <c r="E1104" s="1" t="s">
        <v>270</v>
      </c>
      <c r="F1104" s="1" t="s">
        <v>19</v>
      </c>
      <c r="G1104" s="1" t="s">
        <v>20</v>
      </c>
      <c r="H1104" s="1">
        <v>854.61</v>
      </c>
      <c r="I1104" s="1">
        <v>50</v>
      </c>
      <c r="J1104" s="1">
        <v>42730.5</v>
      </c>
      <c r="K1104" s="1">
        <v>56224.79</v>
      </c>
      <c r="L1104" s="1">
        <v>71.03</v>
      </c>
      <c r="M1104" s="1">
        <v>0</v>
      </c>
      <c r="N1104" s="2">
        <f t="shared" si="17"/>
        <v>71.03</v>
      </c>
      <c r="O1104" s="3">
        <v>4654.8900000000003</v>
      </c>
    </row>
    <row r="1105" spans="1:15" x14ac:dyDescent="0.3">
      <c r="A1105" s="1" t="s">
        <v>268</v>
      </c>
      <c r="B1105" s="1" t="s">
        <v>22</v>
      </c>
      <c r="C1105" s="1" t="s">
        <v>278</v>
      </c>
      <c r="D1105" s="1" t="s">
        <v>17</v>
      </c>
      <c r="E1105" s="1" t="s">
        <v>270</v>
      </c>
      <c r="F1105" s="1" t="s">
        <v>19</v>
      </c>
      <c r="G1105" s="1" t="s">
        <v>20</v>
      </c>
      <c r="H1105" s="1">
        <v>30671.06</v>
      </c>
      <c r="I1105" s="1">
        <v>60</v>
      </c>
      <c r="J1105" s="1">
        <v>1840263.6</v>
      </c>
      <c r="K1105" s="1">
        <v>2211383.4300000002</v>
      </c>
      <c r="L1105" s="1">
        <v>34733.32</v>
      </c>
      <c r="M1105" s="1">
        <v>553.28</v>
      </c>
      <c r="N1105" s="2">
        <f t="shared" si="17"/>
        <v>34180.04</v>
      </c>
      <c r="O1105" s="3">
        <v>2390178.31</v>
      </c>
    </row>
    <row r="1106" spans="1:15" x14ac:dyDescent="0.3">
      <c r="A1106" s="1" t="s">
        <v>268</v>
      </c>
      <c r="B1106" s="1" t="s">
        <v>23</v>
      </c>
      <c r="C1106" s="1" t="s">
        <v>278</v>
      </c>
      <c r="D1106" s="1" t="s">
        <v>17</v>
      </c>
      <c r="E1106" s="1" t="s">
        <v>270</v>
      </c>
      <c r="F1106" s="1" t="s">
        <v>19</v>
      </c>
      <c r="G1106" s="1" t="s">
        <v>20</v>
      </c>
      <c r="H1106" s="1">
        <v>170366.64</v>
      </c>
      <c r="I1106" s="1">
        <v>1</v>
      </c>
      <c r="J1106" s="1">
        <v>170366.64</v>
      </c>
      <c r="K1106" s="1">
        <v>170366.64</v>
      </c>
      <c r="L1106" s="1">
        <v>232630.04</v>
      </c>
      <c r="M1106" s="1">
        <v>0</v>
      </c>
      <c r="N1106" s="2">
        <f t="shared" si="17"/>
        <v>232630.04</v>
      </c>
      <c r="O1106" s="3">
        <v>229630.04</v>
      </c>
    </row>
    <row r="1107" spans="1:15" x14ac:dyDescent="0.3">
      <c r="A1107" s="1" t="s">
        <v>268</v>
      </c>
      <c r="B1107" s="1" t="s">
        <v>15</v>
      </c>
      <c r="C1107" s="1" t="s">
        <v>279</v>
      </c>
      <c r="D1107" s="1" t="s">
        <v>17</v>
      </c>
      <c r="E1107" s="1" t="s">
        <v>270</v>
      </c>
      <c r="F1107" s="1" t="s">
        <v>19</v>
      </c>
      <c r="G1107" s="1" t="s">
        <v>20</v>
      </c>
      <c r="H1107" s="1">
        <v>48401.34</v>
      </c>
      <c r="I1107" s="1">
        <v>1</v>
      </c>
      <c r="J1107" s="1">
        <v>48401.34</v>
      </c>
      <c r="K1107" s="1">
        <v>48401.34</v>
      </c>
      <c r="L1107" s="1">
        <v>86669</v>
      </c>
      <c r="M1107" s="1">
        <v>0</v>
      </c>
      <c r="N1107" s="2">
        <f t="shared" si="17"/>
        <v>86669</v>
      </c>
      <c r="O1107" s="3">
        <v>85909</v>
      </c>
    </row>
    <row r="1108" spans="1:15" x14ac:dyDescent="0.3">
      <c r="A1108" s="1" t="s">
        <v>268</v>
      </c>
      <c r="B1108" s="1" t="s">
        <v>21</v>
      </c>
      <c r="C1108" s="1" t="s">
        <v>279</v>
      </c>
      <c r="D1108" s="1" t="s">
        <v>17</v>
      </c>
      <c r="E1108" s="1" t="s">
        <v>270</v>
      </c>
      <c r="F1108" s="1" t="s">
        <v>19</v>
      </c>
      <c r="G1108" s="1" t="s">
        <v>20</v>
      </c>
      <c r="H1108" s="1">
        <v>854.61</v>
      </c>
      <c r="I1108" s="1">
        <v>50</v>
      </c>
      <c r="J1108" s="1">
        <v>42730.5</v>
      </c>
      <c r="K1108" s="1">
        <v>56224.79</v>
      </c>
      <c r="L1108" s="1">
        <v>1622.24</v>
      </c>
      <c r="M1108" s="1">
        <v>0</v>
      </c>
      <c r="N1108" s="2">
        <f t="shared" si="17"/>
        <v>1622.24</v>
      </c>
      <c r="O1108" s="3">
        <v>107409.48</v>
      </c>
    </row>
    <row r="1109" spans="1:15" x14ac:dyDescent="0.3">
      <c r="A1109" s="1" t="s">
        <v>268</v>
      </c>
      <c r="B1109" s="1" t="s">
        <v>22</v>
      </c>
      <c r="C1109" s="1" t="s">
        <v>279</v>
      </c>
      <c r="D1109" s="1" t="s">
        <v>17</v>
      </c>
      <c r="E1109" s="1" t="s">
        <v>270</v>
      </c>
      <c r="F1109" s="1" t="s">
        <v>19</v>
      </c>
      <c r="G1109" s="1" t="s">
        <v>20</v>
      </c>
      <c r="H1109" s="1">
        <v>30671.06</v>
      </c>
      <c r="I1109" s="1">
        <v>60</v>
      </c>
      <c r="J1109" s="1">
        <v>1840263.6</v>
      </c>
      <c r="K1109" s="1">
        <v>2211383.4300000002</v>
      </c>
      <c r="L1109" s="1">
        <v>25503.72</v>
      </c>
      <c r="M1109" s="1">
        <v>1123.17</v>
      </c>
      <c r="N1109" s="2">
        <f t="shared" si="17"/>
        <v>24380.550000000003</v>
      </c>
      <c r="O1109" s="3">
        <v>1751088.62</v>
      </c>
    </row>
    <row r="1110" spans="1:15" x14ac:dyDescent="0.3">
      <c r="A1110" s="1" t="s">
        <v>268</v>
      </c>
      <c r="B1110" s="1" t="s">
        <v>23</v>
      </c>
      <c r="C1110" s="1" t="s">
        <v>279</v>
      </c>
      <c r="D1110" s="1" t="s">
        <v>17</v>
      </c>
      <c r="E1110" s="1" t="s">
        <v>270</v>
      </c>
      <c r="F1110" s="1" t="s">
        <v>19</v>
      </c>
      <c r="G1110" s="1" t="s">
        <v>20</v>
      </c>
      <c r="H1110" s="1">
        <v>170366.64</v>
      </c>
      <c r="I1110" s="1">
        <v>1</v>
      </c>
      <c r="J1110" s="1">
        <v>170366.64</v>
      </c>
      <c r="K1110" s="1">
        <v>170366.64</v>
      </c>
      <c r="L1110" s="1">
        <v>149154.01999999999</v>
      </c>
      <c r="M1110" s="1">
        <v>0</v>
      </c>
      <c r="N1110" s="2">
        <f t="shared" si="17"/>
        <v>149154.01999999999</v>
      </c>
      <c r="O1110" s="3">
        <v>149154.01999999999</v>
      </c>
    </row>
    <row r="1111" spans="1:15" x14ac:dyDescent="0.3">
      <c r="A1111" s="1" t="s">
        <v>268</v>
      </c>
      <c r="B1111" s="1" t="s">
        <v>15</v>
      </c>
      <c r="C1111" s="1" t="s">
        <v>280</v>
      </c>
      <c r="D1111" s="1" t="s">
        <v>63</v>
      </c>
      <c r="E1111" s="1" t="s">
        <v>270</v>
      </c>
      <c r="F1111" s="1" t="s">
        <v>19</v>
      </c>
      <c r="G1111" s="1" t="s">
        <v>20</v>
      </c>
      <c r="H1111" s="1">
        <v>59406.67</v>
      </c>
      <c r="I1111" s="1">
        <v>1</v>
      </c>
      <c r="J1111" s="1">
        <v>59406.67</v>
      </c>
      <c r="K1111" s="1">
        <v>59406.67</v>
      </c>
      <c r="L1111" s="1">
        <v>65127</v>
      </c>
      <c r="M1111" s="1">
        <v>0</v>
      </c>
      <c r="N1111" s="2">
        <f t="shared" si="17"/>
        <v>65127</v>
      </c>
      <c r="O1111" s="3">
        <v>62847</v>
      </c>
    </row>
    <row r="1112" spans="1:15" x14ac:dyDescent="0.3">
      <c r="A1112" s="1" t="s">
        <v>268</v>
      </c>
      <c r="B1112" s="1" t="s">
        <v>21</v>
      </c>
      <c r="C1112" s="1" t="s">
        <v>280</v>
      </c>
      <c r="D1112" s="1" t="s">
        <v>63</v>
      </c>
      <c r="E1112" s="1" t="s">
        <v>270</v>
      </c>
      <c r="F1112" s="1" t="s">
        <v>19</v>
      </c>
      <c r="G1112" s="1" t="s">
        <v>20</v>
      </c>
      <c r="H1112" s="1">
        <v>1048.94</v>
      </c>
      <c r="I1112" s="1">
        <v>50</v>
      </c>
      <c r="J1112" s="1">
        <v>52447</v>
      </c>
      <c r="K1112" s="1">
        <v>69009.759999999995</v>
      </c>
      <c r="L1112" s="1">
        <v>1908.85</v>
      </c>
      <c r="M1112" s="1">
        <v>0</v>
      </c>
      <c r="N1112" s="2">
        <f t="shared" si="17"/>
        <v>1908.85</v>
      </c>
      <c r="O1112" s="3">
        <v>125711.75</v>
      </c>
    </row>
    <row r="1113" spans="1:15" x14ac:dyDescent="0.3">
      <c r="A1113" s="1" t="s">
        <v>268</v>
      </c>
      <c r="B1113" s="1" t="s">
        <v>22</v>
      </c>
      <c r="C1113" s="1" t="s">
        <v>280</v>
      </c>
      <c r="D1113" s="1" t="s">
        <v>63</v>
      </c>
      <c r="E1113" s="1" t="s">
        <v>270</v>
      </c>
      <c r="F1113" s="1" t="s">
        <v>19</v>
      </c>
      <c r="G1113" s="1" t="s">
        <v>20</v>
      </c>
      <c r="H1113" s="1">
        <v>37644.949999999997</v>
      </c>
      <c r="I1113" s="1">
        <v>60</v>
      </c>
      <c r="J1113" s="1">
        <v>2258697</v>
      </c>
      <c r="K1113" s="1">
        <v>2714200.9</v>
      </c>
      <c r="L1113" s="1">
        <v>34590.89</v>
      </c>
      <c r="M1113" s="1">
        <v>1446.28</v>
      </c>
      <c r="N1113" s="2">
        <f t="shared" si="17"/>
        <v>33144.61</v>
      </c>
      <c r="O1113" s="3">
        <v>2380679.6</v>
      </c>
    </row>
    <row r="1114" spans="1:15" x14ac:dyDescent="0.3">
      <c r="A1114" s="1" t="s">
        <v>268</v>
      </c>
      <c r="B1114" s="1" t="s">
        <v>23</v>
      </c>
      <c r="C1114" s="1" t="s">
        <v>280</v>
      </c>
      <c r="D1114" s="1" t="s">
        <v>63</v>
      </c>
      <c r="E1114" s="1" t="s">
        <v>270</v>
      </c>
      <c r="F1114" s="1" t="s">
        <v>19</v>
      </c>
      <c r="G1114" s="1" t="s">
        <v>20</v>
      </c>
      <c r="H1114" s="1">
        <v>209104.07</v>
      </c>
      <c r="I1114" s="1">
        <v>1</v>
      </c>
      <c r="J1114" s="1">
        <v>209104.07</v>
      </c>
      <c r="K1114" s="1">
        <v>209104.07</v>
      </c>
      <c r="L1114" s="1">
        <v>176354.24</v>
      </c>
      <c r="M1114" s="1">
        <v>0</v>
      </c>
      <c r="N1114" s="2">
        <f t="shared" si="17"/>
        <v>176354.24</v>
      </c>
      <c r="O1114" s="3">
        <v>171494.24</v>
      </c>
    </row>
    <row r="1115" spans="1:15" x14ac:dyDescent="0.3">
      <c r="A1115" s="1" t="s">
        <v>268</v>
      </c>
      <c r="B1115" s="1" t="s">
        <v>15</v>
      </c>
      <c r="C1115" s="1" t="s">
        <v>281</v>
      </c>
      <c r="D1115" s="1" t="s">
        <v>63</v>
      </c>
      <c r="E1115" s="1" t="s">
        <v>270</v>
      </c>
      <c r="F1115" s="1" t="s">
        <v>19</v>
      </c>
      <c r="G1115" s="1" t="s">
        <v>20</v>
      </c>
      <c r="H1115" s="1">
        <v>59406.67</v>
      </c>
      <c r="I1115" s="1">
        <v>1</v>
      </c>
      <c r="J1115" s="1">
        <v>59406.67</v>
      </c>
      <c r="K1115" s="1">
        <v>59406.67</v>
      </c>
      <c r="L1115" s="1">
        <v>99199</v>
      </c>
      <c r="M1115" s="1">
        <v>0</v>
      </c>
      <c r="N1115" s="2">
        <f t="shared" si="17"/>
        <v>99199</v>
      </c>
      <c r="O1115" s="3">
        <v>99199</v>
      </c>
    </row>
    <row r="1116" spans="1:15" x14ac:dyDescent="0.3">
      <c r="A1116" s="1" t="s">
        <v>268</v>
      </c>
      <c r="B1116" s="1" t="s">
        <v>21</v>
      </c>
      <c r="C1116" s="1" t="s">
        <v>281</v>
      </c>
      <c r="D1116" s="1" t="s">
        <v>63</v>
      </c>
      <c r="E1116" s="1" t="s">
        <v>270</v>
      </c>
      <c r="F1116" s="1" t="s">
        <v>19</v>
      </c>
      <c r="G1116" s="1" t="s">
        <v>20</v>
      </c>
      <c r="H1116" s="1">
        <v>1048.94</v>
      </c>
      <c r="I1116" s="1">
        <v>50</v>
      </c>
      <c r="J1116" s="1">
        <v>52447</v>
      </c>
      <c r="K1116" s="1">
        <v>69009.759999999995</v>
      </c>
      <c r="L1116" s="1">
        <v>1391.2</v>
      </c>
      <c r="M1116" s="1">
        <v>0</v>
      </c>
      <c r="N1116" s="2">
        <f t="shared" si="17"/>
        <v>1391.2</v>
      </c>
      <c r="O1116" s="3">
        <v>91123.26</v>
      </c>
    </row>
    <row r="1117" spans="1:15" x14ac:dyDescent="0.3">
      <c r="A1117" s="1" t="s">
        <v>268</v>
      </c>
      <c r="B1117" s="1" t="s">
        <v>22</v>
      </c>
      <c r="C1117" s="1" t="s">
        <v>281</v>
      </c>
      <c r="D1117" s="1" t="s">
        <v>63</v>
      </c>
      <c r="E1117" s="1" t="s">
        <v>270</v>
      </c>
      <c r="F1117" s="1" t="s">
        <v>19</v>
      </c>
      <c r="G1117" s="1" t="s">
        <v>20</v>
      </c>
      <c r="H1117" s="1">
        <v>37644.949999999997</v>
      </c>
      <c r="I1117" s="1">
        <v>60</v>
      </c>
      <c r="J1117" s="1">
        <v>2258697</v>
      </c>
      <c r="K1117" s="1">
        <v>2714200.9</v>
      </c>
      <c r="L1117" s="1">
        <v>29475.53</v>
      </c>
      <c r="M1117" s="1">
        <v>776.8</v>
      </c>
      <c r="N1117" s="2">
        <f t="shared" si="17"/>
        <v>28698.73</v>
      </c>
      <c r="O1117" s="3">
        <v>2015789.23</v>
      </c>
    </row>
    <row r="1118" spans="1:15" x14ac:dyDescent="0.3">
      <c r="A1118" s="1" t="s">
        <v>268</v>
      </c>
      <c r="B1118" s="1" t="s">
        <v>23</v>
      </c>
      <c r="C1118" s="1" t="s">
        <v>281</v>
      </c>
      <c r="D1118" s="1" t="s">
        <v>63</v>
      </c>
      <c r="E1118" s="1" t="s">
        <v>270</v>
      </c>
      <c r="F1118" s="1" t="s">
        <v>19</v>
      </c>
      <c r="G1118" s="1" t="s">
        <v>20</v>
      </c>
      <c r="H1118" s="1">
        <v>209104.07</v>
      </c>
      <c r="I1118" s="1">
        <v>1</v>
      </c>
      <c r="J1118" s="1">
        <v>209104.07</v>
      </c>
      <c r="K1118" s="1">
        <v>209104.07</v>
      </c>
      <c r="L1118" s="1">
        <v>196352.5</v>
      </c>
      <c r="M1118" s="1">
        <v>0</v>
      </c>
      <c r="N1118" s="2">
        <f t="shared" si="17"/>
        <v>196352.5</v>
      </c>
      <c r="O1118" s="3">
        <v>194902.5</v>
      </c>
    </row>
    <row r="1119" spans="1:15" x14ac:dyDescent="0.3">
      <c r="A1119" s="1" t="s">
        <v>268</v>
      </c>
      <c r="B1119" s="1" t="s">
        <v>15</v>
      </c>
      <c r="C1119" s="1" t="s">
        <v>282</v>
      </c>
      <c r="D1119" s="1" t="s">
        <v>63</v>
      </c>
      <c r="E1119" s="1" t="s">
        <v>270</v>
      </c>
      <c r="F1119" s="1" t="s">
        <v>19</v>
      </c>
      <c r="G1119" s="1" t="s">
        <v>20</v>
      </c>
      <c r="H1119" s="1">
        <v>59406.67</v>
      </c>
      <c r="I1119" s="1">
        <v>1</v>
      </c>
      <c r="J1119" s="1">
        <v>59406.67</v>
      </c>
      <c r="K1119" s="1">
        <v>59406.67</v>
      </c>
      <c r="L1119" s="1">
        <v>74669</v>
      </c>
      <c r="M1119" s="1">
        <v>0</v>
      </c>
      <c r="N1119" s="2">
        <f t="shared" si="17"/>
        <v>74669</v>
      </c>
      <c r="O1119" s="3">
        <v>72969</v>
      </c>
    </row>
    <row r="1120" spans="1:15" x14ac:dyDescent="0.3">
      <c r="A1120" s="1" t="s">
        <v>268</v>
      </c>
      <c r="B1120" s="1" t="s">
        <v>21</v>
      </c>
      <c r="C1120" s="1" t="s">
        <v>282</v>
      </c>
      <c r="D1120" s="1" t="s">
        <v>63</v>
      </c>
      <c r="E1120" s="1" t="s">
        <v>270</v>
      </c>
      <c r="F1120" s="1" t="s">
        <v>19</v>
      </c>
      <c r="G1120" s="1" t="s">
        <v>20</v>
      </c>
      <c r="H1120" s="1">
        <v>1048.94</v>
      </c>
      <c r="I1120" s="1">
        <v>50</v>
      </c>
      <c r="J1120" s="1">
        <v>52447</v>
      </c>
      <c r="K1120" s="1">
        <v>69009.759999999995</v>
      </c>
      <c r="L1120" s="1">
        <v>1014.64</v>
      </c>
      <c r="M1120" s="1">
        <v>0</v>
      </c>
      <c r="N1120" s="2">
        <f t="shared" si="17"/>
        <v>1014.64</v>
      </c>
      <c r="O1120" s="3">
        <v>66125.22</v>
      </c>
    </row>
    <row r="1121" spans="1:15" x14ac:dyDescent="0.3">
      <c r="A1121" s="1" t="s">
        <v>268</v>
      </c>
      <c r="B1121" s="1" t="s">
        <v>22</v>
      </c>
      <c r="C1121" s="1" t="s">
        <v>282</v>
      </c>
      <c r="D1121" s="1" t="s">
        <v>63</v>
      </c>
      <c r="E1121" s="1" t="s">
        <v>270</v>
      </c>
      <c r="F1121" s="1" t="s">
        <v>19</v>
      </c>
      <c r="G1121" s="1" t="s">
        <v>20</v>
      </c>
      <c r="H1121" s="1">
        <v>37644.949999999997</v>
      </c>
      <c r="I1121" s="1">
        <v>60</v>
      </c>
      <c r="J1121" s="1">
        <v>2258697</v>
      </c>
      <c r="K1121" s="1">
        <v>2714200.9</v>
      </c>
      <c r="L1121" s="1">
        <v>27385.33</v>
      </c>
      <c r="M1121" s="1">
        <v>871.47</v>
      </c>
      <c r="N1121" s="2">
        <f t="shared" si="17"/>
        <v>26513.86</v>
      </c>
      <c r="O1121" s="3">
        <v>1891485.42</v>
      </c>
    </row>
    <row r="1122" spans="1:15" x14ac:dyDescent="0.3">
      <c r="A1122" s="1" t="s">
        <v>268</v>
      </c>
      <c r="B1122" s="1" t="s">
        <v>23</v>
      </c>
      <c r="C1122" s="1" t="s">
        <v>282</v>
      </c>
      <c r="D1122" s="1" t="s">
        <v>63</v>
      </c>
      <c r="E1122" s="1" t="s">
        <v>270</v>
      </c>
      <c r="F1122" s="1" t="s">
        <v>19</v>
      </c>
      <c r="G1122" s="1" t="s">
        <v>20</v>
      </c>
      <c r="H1122" s="1">
        <v>209104.07</v>
      </c>
      <c r="I1122" s="1">
        <v>1</v>
      </c>
      <c r="J1122" s="1">
        <v>209104.07</v>
      </c>
      <c r="K1122" s="1">
        <v>209104.07</v>
      </c>
      <c r="L1122" s="1">
        <v>358605.52</v>
      </c>
      <c r="M1122" s="1">
        <v>0</v>
      </c>
      <c r="N1122" s="2">
        <f t="shared" si="17"/>
        <v>358605.52</v>
      </c>
      <c r="O1122" s="3">
        <v>355805.52</v>
      </c>
    </row>
    <row r="1123" spans="1:15" x14ac:dyDescent="0.3">
      <c r="A1123" s="1" t="s">
        <v>268</v>
      </c>
      <c r="B1123" s="1" t="s">
        <v>15</v>
      </c>
      <c r="C1123" s="1" t="s">
        <v>283</v>
      </c>
      <c r="D1123" s="1" t="s">
        <v>17</v>
      </c>
      <c r="E1123" s="1" t="s">
        <v>270</v>
      </c>
      <c r="F1123" s="1" t="s">
        <v>19</v>
      </c>
      <c r="G1123" s="1" t="s">
        <v>20</v>
      </c>
      <c r="H1123" s="1">
        <v>48401.34</v>
      </c>
      <c r="I1123" s="1">
        <v>1</v>
      </c>
      <c r="J1123" s="1">
        <v>48401.34</v>
      </c>
      <c r="K1123" s="1">
        <v>48401.34</v>
      </c>
      <c r="L1123" s="1">
        <v>67968</v>
      </c>
      <c r="M1123" s="1">
        <v>0</v>
      </c>
      <c r="N1123" s="2">
        <f t="shared" si="17"/>
        <v>67968</v>
      </c>
      <c r="O1123" s="3">
        <v>62568</v>
      </c>
    </row>
    <row r="1124" spans="1:15" x14ac:dyDescent="0.3">
      <c r="A1124" s="1" t="s">
        <v>268</v>
      </c>
      <c r="B1124" s="1" t="s">
        <v>21</v>
      </c>
      <c r="C1124" s="1" t="s">
        <v>283</v>
      </c>
      <c r="D1124" s="1" t="s">
        <v>17</v>
      </c>
      <c r="E1124" s="1" t="s">
        <v>270</v>
      </c>
      <c r="F1124" s="1" t="s">
        <v>19</v>
      </c>
      <c r="G1124" s="1" t="s">
        <v>20</v>
      </c>
      <c r="H1124" s="1">
        <v>854.61</v>
      </c>
      <c r="I1124" s="1">
        <v>50</v>
      </c>
      <c r="J1124" s="1">
        <v>42730.5</v>
      </c>
      <c r="K1124" s="1">
        <v>56224.79</v>
      </c>
      <c r="L1124" s="1">
        <v>1521.4</v>
      </c>
      <c r="M1124" s="1">
        <v>0</v>
      </c>
      <c r="N1124" s="2">
        <f t="shared" si="17"/>
        <v>1521.4</v>
      </c>
      <c r="O1124" s="3">
        <v>101390.39</v>
      </c>
    </row>
    <row r="1125" spans="1:15" x14ac:dyDescent="0.3">
      <c r="A1125" s="1" t="s">
        <v>268</v>
      </c>
      <c r="B1125" s="1" t="s">
        <v>22</v>
      </c>
      <c r="C1125" s="1" t="s">
        <v>283</v>
      </c>
      <c r="D1125" s="1" t="s">
        <v>17</v>
      </c>
      <c r="E1125" s="1" t="s">
        <v>270</v>
      </c>
      <c r="F1125" s="1" t="s">
        <v>19</v>
      </c>
      <c r="G1125" s="1" t="s">
        <v>20</v>
      </c>
      <c r="H1125" s="1">
        <v>30671.06</v>
      </c>
      <c r="I1125" s="1">
        <v>60</v>
      </c>
      <c r="J1125" s="1">
        <v>1840263.6</v>
      </c>
      <c r="K1125" s="1">
        <v>2211383.4300000002</v>
      </c>
      <c r="L1125" s="1">
        <v>19022.689999999999</v>
      </c>
      <c r="M1125" s="1">
        <v>582.23</v>
      </c>
      <c r="N1125" s="2">
        <f t="shared" si="17"/>
        <v>18440.46</v>
      </c>
      <c r="O1125" s="3">
        <v>1302422.2</v>
      </c>
    </row>
    <row r="1126" spans="1:15" x14ac:dyDescent="0.3">
      <c r="A1126" s="1" t="s">
        <v>268</v>
      </c>
      <c r="B1126" s="1" t="s">
        <v>23</v>
      </c>
      <c r="C1126" s="1" t="s">
        <v>283</v>
      </c>
      <c r="D1126" s="1" t="s">
        <v>17</v>
      </c>
      <c r="E1126" s="1" t="s">
        <v>270</v>
      </c>
      <c r="F1126" s="1" t="s">
        <v>19</v>
      </c>
      <c r="G1126" s="1" t="s">
        <v>20</v>
      </c>
      <c r="H1126" s="1">
        <v>170366.64</v>
      </c>
      <c r="I1126" s="1">
        <v>1</v>
      </c>
      <c r="J1126" s="1">
        <v>170366.64</v>
      </c>
      <c r="K1126" s="1">
        <v>170366.64</v>
      </c>
      <c r="L1126" s="1">
        <v>200800.5</v>
      </c>
      <c r="M1126" s="1">
        <v>0</v>
      </c>
      <c r="N1126" s="2">
        <f t="shared" si="17"/>
        <v>200800.5</v>
      </c>
      <c r="O1126" s="3">
        <v>200800.5</v>
      </c>
    </row>
    <row r="1127" spans="1:15" x14ac:dyDescent="0.3">
      <c r="A1127" s="1" t="s">
        <v>268</v>
      </c>
      <c r="B1127" s="1" t="s">
        <v>91</v>
      </c>
      <c r="C1127" s="1" t="s">
        <v>272</v>
      </c>
      <c r="D1127" s="1" t="s">
        <v>17</v>
      </c>
      <c r="E1127" s="1" t="s">
        <v>284</v>
      </c>
      <c r="F1127" s="1" t="s">
        <v>19</v>
      </c>
      <c r="G1127" s="1" t="s">
        <v>20</v>
      </c>
      <c r="H1127" s="1">
        <v>1.77</v>
      </c>
      <c r="I1127" s="1">
        <v>4000</v>
      </c>
      <c r="J1127" s="1">
        <v>7080</v>
      </c>
      <c r="K1127" s="1">
        <v>10174.24</v>
      </c>
      <c r="L1127" s="1">
        <v>0</v>
      </c>
      <c r="M1127" s="1">
        <v>0</v>
      </c>
      <c r="N1127" s="2">
        <f t="shared" si="17"/>
        <v>0</v>
      </c>
      <c r="O1127" s="3">
        <v>0</v>
      </c>
    </row>
    <row r="1128" spans="1:15" x14ac:dyDescent="0.3">
      <c r="A1128" s="1" t="s">
        <v>268</v>
      </c>
      <c r="B1128" s="1" t="s">
        <v>29</v>
      </c>
      <c r="C1128" s="1" t="s">
        <v>272</v>
      </c>
      <c r="D1128" s="1" t="s">
        <v>17</v>
      </c>
      <c r="E1128" s="1" t="s">
        <v>284</v>
      </c>
      <c r="F1128" s="1" t="s">
        <v>19</v>
      </c>
      <c r="G1128" s="1" t="s">
        <v>20</v>
      </c>
      <c r="H1128" s="1">
        <v>43.91</v>
      </c>
      <c r="I1128" s="1">
        <v>5000</v>
      </c>
      <c r="J1128" s="1">
        <v>219550</v>
      </c>
      <c r="K1128" s="1">
        <v>242440.72</v>
      </c>
      <c r="L1128" s="1">
        <v>11.84</v>
      </c>
      <c r="M1128" s="1">
        <v>0</v>
      </c>
      <c r="N1128" s="2">
        <f t="shared" si="17"/>
        <v>11.84</v>
      </c>
      <c r="O1128" s="3">
        <v>67868</v>
      </c>
    </row>
    <row r="1129" spans="1:15" x14ac:dyDescent="0.3">
      <c r="A1129" s="1" t="s">
        <v>268</v>
      </c>
      <c r="B1129" s="1" t="s">
        <v>32</v>
      </c>
      <c r="C1129" s="1" t="s">
        <v>272</v>
      </c>
      <c r="D1129" s="1" t="s">
        <v>17</v>
      </c>
      <c r="E1129" s="1" t="s">
        <v>284</v>
      </c>
      <c r="F1129" s="1" t="s">
        <v>19</v>
      </c>
      <c r="G1129" s="1" t="s">
        <v>20</v>
      </c>
      <c r="H1129" s="1">
        <v>1419.33</v>
      </c>
      <c r="I1129" s="1">
        <v>5000</v>
      </c>
      <c r="J1129" s="1">
        <v>7096650</v>
      </c>
      <c r="K1129" s="1">
        <v>7896811.4800000004</v>
      </c>
      <c r="L1129" s="1">
        <v>1109.1099999999999</v>
      </c>
      <c r="M1129" s="1">
        <v>58.19</v>
      </c>
      <c r="N1129" s="2">
        <f t="shared" si="17"/>
        <v>1050.9199999999998</v>
      </c>
      <c r="O1129" s="3">
        <v>5755426.2199999997</v>
      </c>
    </row>
    <row r="1130" spans="1:15" x14ac:dyDescent="0.3">
      <c r="A1130" s="1" t="s">
        <v>268</v>
      </c>
      <c r="B1130" s="1" t="s">
        <v>33</v>
      </c>
      <c r="C1130" s="1" t="s">
        <v>272</v>
      </c>
      <c r="D1130" s="1" t="s">
        <v>17</v>
      </c>
      <c r="E1130" s="1" t="s">
        <v>284</v>
      </c>
      <c r="F1130" s="1" t="s">
        <v>19</v>
      </c>
      <c r="G1130" s="1" t="s">
        <v>20</v>
      </c>
      <c r="H1130" s="1">
        <v>66.53</v>
      </c>
      <c r="I1130" s="1">
        <v>4500</v>
      </c>
      <c r="J1130" s="1">
        <v>299385</v>
      </c>
      <c r="K1130" s="1">
        <v>345733.12</v>
      </c>
      <c r="L1130" s="1">
        <v>141.62</v>
      </c>
      <c r="M1130" s="1">
        <v>0</v>
      </c>
      <c r="N1130" s="2">
        <f t="shared" si="17"/>
        <v>141.62</v>
      </c>
      <c r="O1130" s="3">
        <v>730674</v>
      </c>
    </row>
    <row r="1131" spans="1:15" x14ac:dyDescent="0.3">
      <c r="A1131" s="1" t="s">
        <v>268</v>
      </c>
      <c r="B1131" s="1" t="s">
        <v>34</v>
      </c>
      <c r="C1131" s="1" t="s">
        <v>272</v>
      </c>
      <c r="D1131" s="1" t="s">
        <v>17</v>
      </c>
      <c r="E1131" s="1" t="s">
        <v>284</v>
      </c>
      <c r="F1131" s="1" t="s">
        <v>19</v>
      </c>
      <c r="G1131" s="1" t="s">
        <v>20</v>
      </c>
      <c r="H1131" s="1">
        <v>3.99</v>
      </c>
      <c r="I1131" s="1">
        <v>65000</v>
      </c>
      <c r="J1131" s="1">
        <v>259350</v>
      </c>
      <c r="K1131" s="1">
        <v>292182.46999999997</v>
      </c>
      <c r="L1131" s="1">
        <v>0.74</v>
      </c>
      <c r="M1131" s="1">
        <v>0</v>
      </c>
      <c r="N1131" s="2">
        <f t="shared" si="17"/>
        <v>0.74</v>
      </c>
      <c r="O1131" s="3">
        <v>52540</v>
      </c>
    </row>
    <row r="1132" spans="1:15" x14ac:dyDescent="0.3">
      <c r="A1132" s="1" t="s">
        <v>268</v>
      </c>
      <c r="B1132" s="1" t="s">
        <v>35</v>
      </c>
      <c r="C1132" s="1" t="s">
        <v>272</v>
      </c>
      <c r="D1132" s="1" t="s">
        <v>17</v>
      </c>
      <c r="E1132" s="1" t="s">
        <v>284</v>
      </c>
      <c r="F1132" s="1" t="s">
        <v>19</v>
      </c>
      <c r="G1132" s="1" t="s">
        <v>20</v>
      </c>
      <c r="H1132" s="1">
        <v>6653.12</v>
      </c>
      <c r="I1132" s="1">
        <v>1</v>
      </c>
      <c r="J1132" s="1">
        <v>6653.12</v>
      </c>
      <c r="K1132" s="1">
        <v>6653.12</v>
      </c>
      <c r="L1132" s="1">
        <v>12781.92</v>
      </c>
      <c r="M1132" s="1">
        <v>0.82</v>
      </c>
      <c r="N1132" s="2">
        <f t="shared" si="17"/>
        <v>12781.1</v>
      </c>
      <c r="O1132" s="3">
        <v>11843.52</v>
      </c>
    </row>
    <row r="1133" spans="1:15" x14ac:dyDescent="0.3">
      <c r="A1133" s="1" t="s">
        <v>268</v>
      </c>
      <c r="B1133" s="1" t="s">
        <v>91</v>
      </c>
      <c r="C1133" s="1" t="s">
        <v>285</v>
      </c>
      <c r="D1133" s="1" t="s">
        <v>17</v>
      </c>
      <c r="E1133" s="1" t="s">
        <v>284</v>
      </c>
      <c r="F1133" s="1" t="s">
        <v>19</v>
      </c>
      <c r="G1133" s="1" t="s">
        <v>20</v>
      </c>
      <c r="H1133" s="1">
        <v>5.49</v>
      </c>
      <c r="I1133" s="1">
        <v>4000</v>
      </c>
      <c r="J1133" s="1">
        <v>21960</v>
      </c>
      <c r="K1133" s="1">
        <v>31557.4</v>
      </c>
      <c r="L1133" s="1">
        <v>0</v>
      </c>
      <c r="M1133" s="1">
        <v>0</v>
      </c>
      <c r="N1133" s="2">
        <f t="shared" si="17"/>
        <v>0</v>
      </c>
      <c r="O1133" s="3">
        <v>0</v>
      </c>
    </row>
    <row r="1134" spans="1:15" x14ac:dyDescent="0.3">
      <c r="A1134" s="1" t="s">
        <v>268</v>
      </c>
      <c r="B1134" s="1" t="s">
        <v>29</v>
      </c>
      <c r="C1134" s="1" t="s">
        <v>285</v>
      </c>
      <c r="D1134" s="1" t="s">
        <v>17</v>
      </c>
      <c r="E1134" s="1" t="s">
        <v>284</v>
      </c>
      <c r="F1134" s="1" t="s">
        <v>19</v>
      </c>
      <c r="G1134" s="1" t="s">
        <v>20</v>
      </c>
      <c r="H1134" s="1">
        <v>194.52</v>
      </c>
      <c r="I1134" s="1">
        <v>5000</v>
      </c>
      <c r="J1134" s="1">
        <v>972600</v>
      </c>
      <c r="K1134" s="1">
        <v>1074005.22</v>
      </c>
      <c r="L1134" s="1">
        <v>120.98</v>
      </c>
      <c r="M1134" s="1">
        <v>10.15</v>
      </c>
      <c r="N1134" s="2">
        <f t="shared" si="17"/>
        <v>110.83</v>
      </c>
      <c r="O1134" s="3">
        <v>628454.84</v>
      </c>
    </row>
    <row r="1135" spans="1:15" x14ac:dyDescent="0.3">
      <c r="A1135" s="1" t="s">
        <v>268</v>
      </c>
      <c r="B1135" s="1" t="s">
        <v>32</v>
      </c>
      <c r="C1135" s="1" t="s">
        <v>285</v>
      </c>
      <c r="D1135" s="1" t="s">
        <v>17</v>
      </c>
      <c r="E1135" s="1" t="s">
        <v>284</v>
      </c>
      <c r="F1135" s="1" t="s">
        <v>19</v>
      </c>
      <c r="G1135" s="1" t="s">
        <v>20</v>
      </c>
      <c r="H1135" s="1">
        <v>5039.53</v>
      </c>
      <c r="I1135" s="1">
        <v>5000</v>
      </c>
      <c r="J1135" s="1">
        <v>25197650</v>
      </c>
      <c r="K1135" s="1">
        <v>28038735.43</v>
      </c>
      <c r="L1135" s="1">
        <v>4065.78</v>
      </c>
      <c r="M1135" s="1">
        <v>191.04</v>
      </c>
      <c r="N1135" s="2">
        <f t="shared" si="17"/>
        <v>3874.7400000000002</v>
      </c>
      <c r="O1135" s="3">
        <v>21488779.68</v>
      </c>
    </row>
    <row r="1136" spans="1:15" x14ac:dyDescent="0.3">
      <c r="A1136" s="1" t="s">
        <v>268</v>
      </c>
      <c r="B1136" s="1" t="s">
        <v>33</v>
      </c>
      <c r="C1136" s="1" t="s">
        <v>285</v>
      </c>
      <c r="D1136" s="1" t="s">
        <v>17</v>
      </c>
      <c r="E1136" s="1" t="s">
        <v>284</v>
      </c>
      <c r="F1136" s="1" t="s">
        <v>19</v>
      </c>
      <c r="G1136" s="1" t="s">
        <v>20</v>
      </c>
      <c r="H1136" s="1">
        <v>407.67</v>
      </c>
      <c r="I1136" s="1">
        <v>4500</v>
      </c>
      <c r="J1136" s="1">
        <v>1834515</v>
      </c>
      <c r="K1136" s="1">
        <v>2118518.31</v>
      </c>
      <c r="L1136" s="1">
        <v>626.48</v>
      </c>
      <c r="M1136" s="1">
        <v>0</v>
      </c>
      <c r="N1136" s="2">
        <f t="shared" si="17"/>
        <v>626.48</v>
      </c>
      <c r="O1136" s="3">
        <v>3253182.6</v>
      </c>
    </row>
    <row r="1137" spans="1:15" x14ac:dyDescent="0.3">
      <c r="A1137" s="1" t="s">
        <v>268</v>
      </c>
      <c r="B1137" s="1" t="s">
        <v>34</v>
      </c>
      <c r="C1137" s="1" t="s">
        <v>285</v>
      </c>
      <c r="D1137" s="1" t="s">
        <v>17</v>
      </c>
      <c r="E1137" s="1" t="s">
        <v>284</v>
      </c>
      <c r="F1137" s="1" t="s">
        <v>19</v>
      </c>
      <c r="G1137" s="1" t="s">
        <v>20</v>
      </c>
      <c r="H1137" s="1">
        <v>17.68</v>
      </c>
      <c r="I1137" s="1">
        <v>65000</v>
      </c>
      <c r="J1137" s="1">
        <v>1149200</v>
      </c>
      <c r="K1137" s="1">
        <v>1294683.24</v>
      </c>
      <c r="L1137" s="1">
        <v>12.33</v>
      </c>
      <c r="M1137" s="1">
        <v>1.22</v>
      </c>
      <c r="N1137" s="2">
        <f t="shared" si="17"/>
        <v>11.11</v>
      </c>
      <c r="O1137" s="3">
        <v>821010</v>
      </c>
    </row>
    <row r="1138" spans="1:15" x14ac:dyDescent="0.3">
      <c r="A1138" s="1" t="s">
        <v>268</v>
      </c>
      <c r="B1138" s="1" t="s">
        <v>35</v>
      </c>
      <c r="C1138" s="1" t="s">
        <v>285</v>
      </c>
      <c r="D1138" s="1" t="s">
        <v>17</v>
      </c>
      <c r="E1138" s="1" t="s">
        <v>284</v>
      </c>
      <c r="F1138" s="1" t="s">
        <v>19</v>
      </c>
      <c r="G1138" s="1" t="s">
        <v>20</v>
      </c>
      <c r="H1138" s="1">
        <v>32180.12</v>
      </c>
      <c r="I1138" s="1">
        <v>1</v>
      </c>
      <c r="J1138" s="1">
        <v>32180.12</v>
      </c>
      <c r="K1138" s="1">
        <v>32180.12</v>
      </c>
      <c r="L1138" s="1">
        <v>57292.12</v>
      </c>
      <c r="M1138" s="1">
        <v>9.0399999999999991</v>
      </c>
      <c r="N1138" s="2">
        <f t="shared" si="17"/>
        <v>57283.08</v>
      </c>
      <c r="O1138" s="3">
        <v>55329.72</v>
      </c>
    </row>
    <row r="1139" spans="1:15" x14ac:dyDescent="0.3">
      <c r="A1139" s="1" t="s">
        <v>268</v>
      </c>
      <c r="B1139" s="1" t="s">
        <v>91</v>
      </c>
      <c r="C1139" s="1" t="s">
        <v>286</v>
      </c>
      <c r="D1139" s="1" t="s">
        <v>60</v>
      </c>
      <c r="E1139" s="1" t="s">
        <v>284</v>
      </c>
      <c r="F1139" s="1" t="s">
        <v>19</v>
      </c>
      <c r="G1139" s="1" t="s">
        <v>20</v>
      </c>
      <c r="H1139" s="1">
        <v>3.49</v>
      </c>
      <c r="I1139" s="1">
        <v>4000</v>
      </c>
      <c r="J1139" s="1">
        <v>13960</v>
      </c>
      <c r="K1139" s="1">
        <v>20061.080000000002</v>
      </c>
      <c r="L1139" s="1">
        <v>0</v>
      </c>
      <c r="M1139" s="1">
        <v>0</v>
      </c>
      <c r="N1139" s="2">
        <f t="shared" si="17"/>
        <v>0</v>
      </c>
      <c r="O1139" s="3">
        <v>0</v>
      </c>
    </row>
    <row r="1140" spans="1:15" x14ac:dyDescent="0.3">
      <c r="A1140" s="1" t="s">
        <v>268</v>
      </c>
      <c r="B1140" s="1" t="s">
        <v>29</v>
      </c>
      <c r="C1140" s="1" t="s">
        <v>286</v>
      </c>
      <c r="D1140" s="1" t="s">
        <v>60</v>
      </c>
      <c r="E1140" s="1" t="s">
        <v>284</v>
      </c>
      <c r="F1140" s="1" t="s">
        <v>19</v>
      </c>
      <c r="G1140" s="1" t="s">
        <v>20</v>
      </c>
      <c r="H1140" s="1">
        <v>123.78</v>
      </c>
      <c r="I1140" s="1">
        <v>5000</v>
      </c>
      <c r="J1140" s="1">
        <v>618900</v>
      </c>
      <c r="K1140" s="1">
        <v>683427.75</v>
      </c>
      <c r="L1140" s="1">
        <v>40.58</v>
      </c>
      <c r="M1140" s="1">
        <v>0</v>
      </c>
      <c r="N1140" s="2">
        <f t="shared" si="17"/>
        <v>40.58</v>
      </c>
      <c r="O1140" s="3">
        <v>224066.29</v>
      </c>
    </row>
    <row r="1141" spans="1:15" x14ac:dyDescent="0.3">
      <c r="A1141" s="1" t="s">
        <v>268</v>
      </c>
      <c r="B1141" s="1" t="s">
        <v>32</v>
      </c>
      <c r="C1141" s="1" t="s">
        <v>286</v>
      </c>
      <c r="D1141" s="1" t="s">
        <v>60</v>
      </c>
      <c r="E1141" s="1" t="s">
        <v>284</v>
      </c>
      <c r="F1141" s="1" t="s">
        <v>19</v>
      </c>
      <c r="G1141" s="1" t="s">
        <v>20</v>
      </c>
      <c r="H1141" s="1">
        <v>3206.72</v>
      </c>
      <c r="I1141" s="1">
        <v>5000</v>
      </c>
      <c r="J1141" s="1">
        <v>16033600</v>
      </c>
      <c r="K1141" s="1">
        <v>17841420.469999999</v>
      </c>
      <c r="L1141" s="1">
        <v>3311.37</v>
      </c>
      <c r="M1141" s="1">
        <v>184.51</v>
      </c>
      <c r="N1141" s="2">
        <f t="shared" si="17"/>
        <v>3126.8599999999997</v>
      </c>
      <c r="O1141" s="3">
        <v>17414664.489999998</v>
      </c>
    </row>
    <row r="1142" spans="1:15" x14ac:dyDescent="0.3">
      <c r="A1142" s="1" t="s">
        <v>268</v>
      </c>
      <c r="B1142" s="1" t="s">
        <v>33</v>
      </c>
      <c r="C1142" s="1" t="s">
        <v>286</v>
      </c>
      <c r="D1142" s="1" t="s">
        <v>60</v>
      </c>
      <c r="E1142" s="1" t="s">
        <v>284</v>
      </c>
      <c r="F1142" s="1" t="s">
        <v>19</v>
      </c>
      <c r="G1142" s="1" t="s">
        <v>20</v>
      </c>
      <c r="H1142" s="1">
        <v>259.39999999999998</v>
      </c>
      <c r="I1142" s="1">
        <v>4500</v>
      </c>
      <c r="J1142" s="1">
        <v>1167300</v>
      </c>
      <c r="K1142" s="1">
        <v>1348011.01</v>
      </c>
      <c r="L1142" s="1">
        <v>267.14</v>
      </c>
      <c r="M1142" s="1">
        <v>0</v>
      </c>
      <c r="N1142" s="2">
        <f t="shared" si="17"/>
        <v>267.14</v>
      </c>
      <c r="O1142" s="3">
        <v>1385370.9</v>
      </c>
    </row>
    <row r="1143" spans="1:15" x14ac:dyDescent="0.3">
      <c r="A1143" s="1" t="s">
        <v>268</v>
      </c>
      <c r="B1143" s="1" t="s">
        <v>34</v>
      </c>
      <c r="C1143" s="1" t="s">
        <v>286</v>
      </c>
      <c r="D1143" s="1" t="s">
        <v>60</v>
      </c>
      <c r="E1143" s="1" t="s">
        <v>284</v>
      </c>
      <c r="F1143" s="1" t="s">
        <v>19</v>
      </c>
      <c r="G1143" s="1" t="s">
        <v>20</v>
      </c>
      <c r="H1143" s="1">
        <v>11.25</v>
      </c>
      <c r="I1143" s="1">
        <v>65000</v>
      </c>
      <c r="J1143" s="1">
        <v>731250</v>
      </c>
      <c r="K1143" s="1">
        <v>823822.76</v>
      </c>
      <c r="L1143" s="1">
        <v>3.53</v>
      </c>
      <c r="M1143" s="1">
        <v>0</v>
      </c>
      <c r="N1143" s="2">
        <f t="shared" si="17"/>
        <v>3.53</v>
      </c>
      <c r="O1143" s="3">
        <v>254620</v>
      </c>
    </row>
    <row r="1144" spans="1:15" x14ac:dyDescent="0.3">
      <c r="A1144" s="1" t="s">
        <v>268</v>
      </c>
      <c r="B1144" s="1" t="s">
        <v>35</v>
      </c>
      <c r="C1144" s="1" t="s">
        <v>286</v>
      </c>
      <c r="D1144" s="1" t="s">
        <v>60</v>
      </c>
      <c r="E1144" s="1" t="s">
        <v>284</v>
      </c>
      <c r="F1144" s="1" t="s">
        <v>19</v>
      </c>
      <c r="G1144" s="1" t="s">
        <v>20</v>
      </c>
      <c r="H1144" s="1">
        <v>20476.580000000002</v>
      </c>
      <c r="I1144" s="1">
        <v>1</v>
      </c>
      <c r="J1144" s="1">
        <v>20476.580000000002</v>
      </c>
      <c r="K1144" s="1">
        <v>20476.580000000002</v>
      </c>
      <c r="L1144" s="1">
        <v>60184.66</v>
      </c>
      <c r="M1144" s="1">
        <v>11.62</v>
      </c>
      <c r="N1144" s="2">
        <f t="shared" si="17"/>
        <v>60173.04</v>
      </c>
      <c r="O1144" s="3">
        <v>58689.46</v>
      </c>
    </row>
    <row r="1145" spans="1:15" x14ac:dyDescent="0.3">
      <c r="A1145" s="1" t="s">
        <v>268</v>
      </c>
      <c r="B1145" s="1" t="s">
        <v>91</v>
      </c>
      <c r="C1145" s="1" t="s">
        <v>287</v>
      </c>
      <c r="D1145" s="1" t="s">
        <v>60</v>
      </c>
      <c r="E1145" s="1" t="s">
        <v>284</v>
      </c>
      <c r="F1145" s="1" t="s">
        <v>19</v>
      </c>
      <c r="G1145" s="1" t="s">
        <v>20</v>
      </c>
      <c r="H1145" s="1">
        <v>3.49</v>
      </c>
      <c r="I1145" s="1">
        <v>4000</v>
      </c>
      <c r="J1145" s="1">
        <v>13960</v>
      </c>
      <c r="K1145" s="1">
        <v>20061.080000000002</v>
      </c>
      <c r="L1145" s="1">
        <v>0</v>
      </c>
      <c r="M1145" s="1">
        <v>0</v>
      </c>
      <c r="N1145" s="2">
        <f t="shared" si="17"/>
        <v>0</v>
      </c>
      <c r="O1145" s="3">
        <v>0</v>
      </c>
    </row>
    <row r="1146" spans="1:15" x14ac:dyDescent="0.3">
      <c r="A1146" s="1" t="s">
        <v>268</v>
      </c>
      <c r="B1146" s="1" t="s">
        <v>29</v>
      </c>
      <c r="C1146" s="1" t="s">
        <v>287</v>
      </c>
      <c r="D1146" s="1" t="s">
        <v>60</v>
      </c>
      <c r="E1146" s="1" t="s">
        <v>284</v>
      </c>
      <c r="F1146" s="1" t="s">
        <v>19</v>
      </c>
      <c r="G1146" s="1" t="s">
        <v>20</v>
      </c>
      <c r="H1146" s="1">
        <v>123.78</v>
      </c>
      <c r="I1146" s="1">
        <v>5000</v>
      </c>
      <c r="J1146" s="1">
        <v>618900</v>
      </c>
      <c r="K1146" s="1">
        <v>683427.75</v>
      </c>
      <c r="L1146" s="1">
        <v>19.649999999999999</v>
      </c>
      <c r="M1146" s="1">
        <v>1.51</v>
      </c>
      <c r="N1146" s="2">
        <f t="shared" si="17"/>
        <v>18.139999999999997</v>
      </c>
      <c r="O1146" s="3">
        <v>105913</v>
      </c>
    </row>
    <row r="1147" spans="1:15" x14ac:dyDescent="0.3">
      <c r="A1147" s="1" t="s">
        <v>268</v>
      </c>
      <c r="B1147" s="1" t="s">
        <v>32</v>
      </c>
      <c r="C1147" s="1" t="s">
        <v>287</v>
      </c>
      <c r="D1147" s="1" t="s">
        <v>60</v>
      </c>
      <c r="E1147" s="1" t="s">
        <v>284</v>
      </c>
      <c r="F1147" s="1" t="s">
        <v>19</v>
      </c>
      <c r="G1147" s="1" t="s">
        <v>20</v>
      </c>
      <c r="H1147" s="1">
        <v>3206.72</v>
      </c>
      <c r="I1147" s="1">
        <v>5000</v>
      </c>
      <c r="J1147" s="1">
        <v>16033600</v>
      </c>
      <c r="K1147" s="1">
        <v>17841420.469999999</v>
      </c>
      <c r="L1147" s="1">
        <v>3247</v>
      </c>
      <c r="M1147" s="1">
        <v>243.27</v>
      </c>
      <c r="N1147" s="2">
        <f t="shared" si="17"/>
        <v>3003.73</v>
      </c>
      <c r="O1147" s="3">
        <v>16593980.92</v>
      </c>
    </row>
    <row r="1148" spans="1:15" x14ac:dyDescent="0.3">
      <c r="A1148" s="1" t="s">
        <v>268</v>
      </c>
      <c r="B1148" s="1" t="s">
        <v>33</v>
      </c>
      <c r="C1148" s="1" t="s">
        <v>287</v>
      </c>
      <c r="D1148" s="1" t="s">
        <v>60</v>
      </c>
      <c r="E1148" s="1" t="s">
        <v>284</v>
      </c>
      <c r="F1148" s="1" t="s">
        <v>19</v>
      </c>
      <c r="G1148" s="1" t="s">
        <v>20</v>
      </c>
      <c r="H1148" s="1">
        <v>259.39999999999998</v>
      </c>
      <c r="I1148" s="1">
        <v>4500</v>
      </c>
      <c r="J1148" s="1">
        <v>1167300</v>
      </c>
      <c r="K1148" s="1">
        <v>1348011.01</v>
      </c>
      <c r="L1148" s="1">
        <v>85.78</v>
      </c>
      <c r="M1148" s="1">
        <v>0</v>
      </c>
      <c r="N1148" s="2">
        <f t="shared" si="17"/>
        <v>85.78</v>
      </c>
      <c r="O1148" s="3">
        <v>443945</v>
      </c>
    </row>
    <row r="1149" spans="1:15" x14ac:dyDescent="0.3">
      <c r="A1149" s="1" t="s">
        <v>268</v>
      </c>
      <c r="B1149" s="1" t="s">
        <v>34</v>
      </c>
      <c r="C1149" s="1" t="s">
        <v>287</v>
      </c>
      <c r="D1149" s="1" t="s">
        <v>60</v>
      </c>
      <c r="E1149" s="1" t="s">
        <v>284</v>
      </c>
      <c r="F1149" s="1" t="s">
        <v>19</v>
      </c>
      <c r="G1149" s="1" t="s">
        <v>20</v>
      </c>
      <c r="H1149" s="1">
        <v>11.25</v>
      </c>
      <c r="I1149" s="1">
        <v>65000</v>
      </c>
      <c r="J1149" s="1">
        <v>731250</v>
      </c>
      <c r="K1149" s="1">
        <v>823822.76</v>
      </c>
      <c r="L1149" s="1">
        <v>1.81</v>
      </c>
      <c r="M1149" s="1">
        <v>0.14000000000000001</v>
      </c>
      <c r="N1149" s="2">
        <f t="shared" si="17"/>
        <v>1.67</v>
      </c>
      <c r="O1149" s="3">
        <v>119970</v>
      </c>
    </row>
    <row r="1150" spans="1:15" x14ac:dyDescent="0.3">
      <c r="A1150" s="1" t="s">
        <v>268</v>
      </c>
      <c r="B1150" s="1" t="s">
        <v>35</v>
      </c>
      <c r="C1150" s="1" t="s">
        <v>287</v>
      </c>
      <c r="D1150" s="1" t="s">
        <v>60</v>
      </c>
      <c r="E1150" s="1" t="s">
        <v>284</v>
      </c>
      <c r="F1150" s="1" t="s">
        <v>19</v>
      </c>
      <c r="G1150" s="1" t="s">
        <v>20</v>
      </c>
      <c r="H1150" s="1">
        <v>20476.580000000002</v>
      </c>
      <c r="I1150" s="1">
        <v>1</v>
      </c>
      <c r="J1150" s="1">
        <v>20476.580000000002</v>
      </c>
      <c r="K1150" s="1">
        <v>20476.580000000002</v>
      </c>
      <c r="L1150" s="1">
        <v>73731.69</v>
      </c>
      <c r="M1150" s="1">
        <v>2.54</v>
      </c>
      <c r="N1150" s="2">
        <f t="shared" si="17"/>
        <v>73729.150000000009</v>
      </c>
      <c r="O1150" s="3">
        <v>72707.59</v>
      </c>
    </row>
    <row r="1151" spans="1:15" x14ac:dyDescent="0.3">
      <c r="A1151" s="1" t="s">
        <v>268</v>
      </c>
      <c r="B1151" s="1" t="s">
        <v>91</v>
      </c>
      <c r="C1151" s="1" t="s">
        <v>288</v>
      </c>
      <c r="D1151" s="1" t="s">
        <v>60</v>
      </c>
      <c r="E1151" s="1" t="s">
        <v>284</v>
      </c>
      <c r="F1151" s="1" t="s">
        <v>19</v>
      </c>
      <c r="G1151" s="1" t="s">
        <v>20</v>
      </c>
      <c r="H1151" s="1">
        <v>3.49</v>
      </c>
      <c r="I1151" s="1">
        <v>4000</v>
      </c>
      <c r="J1151" s="1">
        <v>13960</v>
      </c>
      <c r="K1151" s="1">
        <v>20061.080000000002</v>
      </c>
      <c r="L1151" s="1">
        <v>0</v>
      </c>
      <c r="M1151" s="1">
        <v>0</v>
      </c>
      <c r="N1151" s="2">
        <f t="shared" si="17"/>
        <v>0</v>
      </c>
      <c r="O1151" s="3">
        <v>0</v>
      </c>
    </row>
    <row r="1152" spans="1:15" x14ac:dyDescent="0.3">
      <c r="A1152" s="1" t="s">
        <v>268</v>
      </c>
      <c r="B1152" s="1" t="s">
        <v>29</v>
      </c>
      <c r="C1152" s="1" t="s">
        <v>288</v>
      </c>
      <c r="D1152" s="1" t="s">
        <v>60</v>
      </c>
      <c r="E1152" s="1" t="s">
        <v>284</v>
      </c>
      <c r="F1152" s="1" t="s">
        <v>19</v>
      </c>
      <c r="G1152" s="1" t="s">
        <v>20</v>
      </c>
      <c r="H1152" s="1">
        <v>123.78</v>
      </c>
      <c r="I1152" s="1">
        <v>5000</v>
      </c>
      <c r="J1152" s="1">
        <v>618900</v>
      </c>
      <c r="K1152" s="1">
        <v>683427.75</v>
      </c>
      <c r="L1152" s="1">
        <v>74.5</v>
      </c>
      <c r="M1152" s="1">
        <v>1.61</v>
      </c>
      <c r="N1152" s="2">
        <f t="shared" si="17"/>
        <v>72.89</v>
      </c>
      <c r="O1152" s="3">
        <v>397363</v>
      </c>
    </row>
    <row r="1153" spans="1:15" x14ac:dyDescent="0.3">
      <c r="A1153" s="1" t="s">
        <v>268</v>
      </c>
      <c r="B1153" s="1" t="s">
        <v>32</v>
      </c>
      <c r="C1153" s="1" t="s">
        <v>288</v>
      </c>
      <c r="D1153" s="1" t="s">
        <v>60</v>
      </c>
      <c r="E1153" s="1" t="s">
        <v>284</v>
      </c>
      <c r="F1153" s="1" t="s">
        <v>19</v>
      </c>
      <c r="G1153" s="1" t="s">
        <v>20</v>
      </c>
      <c r="H1153" s="1">
        <v>3206.72</v>
      </c>
      <c r="I1153" s="1">
        <v>5000</v>
      </c>
      <c r="J1153" s="1">
        <v>16033600</v>
      </c>
      <c r="K1153" s="1">
        <v>17841420.469999999</v>
      </c>
      <c r="L1153" s="1">
        <v>3090.84</v>
      </c>
      <c r="M1153" s="1">
        <v>136.03</v>
      </c>
      <c r="N1153" s="2">
        <f t="shared" si="17"/>
        <v>2954.81</v>
      </c>
      <c r="O1153" s="3">
        <v>16457677.470000001</v>
      </c>
    </row>
    <row r="1154" spans="1:15" x14ac:dyDescent="0.3">
      <c r="A1154" s="1" t="s">
        <v>268</v>
      </c>
      <c r="B1154" s="1" t="s">
        <v>33</v>
      </c>
      <c r="C1154" s="1" t="s">
        <v>288</v>
      </c>
      <c r="D1154" s="1" t="s">
        <v>60</v>
      </c>
      <c r="E1154" s="1" t="s">
        <v>284</v>
      </c>
      <c r="F1154" s="1" t="s">
        <v>19</v>
      </c>
      <c r="G1154" s="1" t="s">
        <v>20</v>
      </c>
      <c r="H1154" s="1">
        <v>259.39999999999998</v>
      </c>
      <c r="I1154" s="1">
        <v>4500</v>
      </c>
      <c r="J1154" s="1">
        <v>1167300</v>
      </c>
      <c r="K1154" s="1">
        <v>1348011.01</v>
      </c>
      <c r="L1154" s="1">
        <v>139.69</v>
      </c>
      <c r="M1154" s="1">
        <v>0</v>
      </c>
      <c r="N1154" s="2">
        <f t="shared" si="17"/>
        <v>139.69</v>
      </c>
      <c r="O1154" s="3">
        <v>729102</v>
      </c>
    </row>
    <row r="1155" spans="1:15" x14ac:dyDescent="0.3">
      <c r="A1155" s="1" t="s">
        <v>268</v>
      </c>
      <c r="B1155" s="1" t="s">
        <v>34</v>
      </c>
      <c r="C1155" s="1" t="s">
        <v>288</v>
      </c>
      <c r="D1155" s="1" t="s">
        <v>60</v>
      </c>
      <c r="E1155" s="1" t="s">
        <v>284</v>
      </c>
      <c r="F1155" s="1" t="s">
        <v>19</v>
      </c>
      <c r="G1155" s="1" t="s">
        <v>20</v>
      </c>
      <c r="H1155" s="1">
        <v>11.25</v>
      </c>
      <c r="I1155" s="1">
        <v>65000</v>
      </c>
      <c r="J1155" s="1">
        <v>731250</v>
      </c>
      <c r="K1155" s="1">
        <v>823822.76</v>
      </c>
      <c r="L1155" s="1">
        <v>4.1399999999999997</v>
      </c>
      <c r="M1155" s="1">
        <v>0.14000000000000001</v>
      </c>
      <c r="N1155" s="2">
        <f t="shared" ref="N1155:N1218" si="18">+L1155-M1155</f>
        <v>3.9999999999999996</v>
      </c>
      <c r="O1155" s="3">
        <v>286850</v>
      </c>
    </row>
    <row r="1156" spans="1:15" x14ac:dyDescent="0.3">
      <c r="A1156" s="1" t="s">
        <v>268</v>
      </c>
      <c r="B1156" s="1" t="s">
        <v>35</v>
      </c>
      <c r="C1156" s="1" t="s">
        <v>288</v>
      </c>
      <c r="D1156" s="1" t="s">
        <v>60</v>
      </c>
      <c r="E1156" s="1" t="s">
        <v>284</v>
      </c>
      <c r="F1156" s="1" t="s">
        <v>19</v>
      </c>
      <c r="G1156" s="1" t="s">
        <v>20</v>
      </c>
      <c r="H1156" s="1">
        <v>20476.580000000002</v>
      </c>
      <c r="I1156" s="1">
        <v>1</v>
      </c>
      <c r="J1156" s="1">
        <v>20476.580000000002</v>
      </c>
      <c r="K1156" s="1">
        <v>20476.580000000002</v>
      </c>
      <c r="L1156" s="1">
        <v>28691.06</v>
      </c>
      <c r="M1156" s="1">
        <v>22.73</v>
      </c>
      <c r="N1156" s="2">
        <f t="shared" si="18"/>
        <v>28668.33</v>
      </c>
      <c r="O1156" s="3">
        <v>28391.06</v>
      </c>
    </row>
    <row r="1157" spans="1:15" x14ac:dyDescent="0.3">
      <c r="A1157" s="1" t="s">
        <v>268</v>
      </c>
      <c r="B1157" s="1" t="s">
        <v>91</v>
      </c>
      <c r="C1157" s="1" t="s">
        <v>289</v>
      </c>
      <c r="D1157" s="1" t="s">
        <v>60</v>
      </c>
      <c r="E1157" s="1" t="s">
        <v>284</v>
      </c>
      <c r="F1157" s="1" t="s">
        <v>19</v>
      </c>
      <c r="G1157" s="1" t="s">
        <v>20</v>
      </c>
      <c r="H1157" s="1">
        <v>3.49</v>
      </c>
      <c r="I1157" s="1">
        <v>4000</v>
      </c>
      <c r="J1157" s="1">
        <v>13960</v>
      </c>
      <c r="K1157" s="1">
        <v>20061.080000000002</v>
      </c>
      <c r="L1157" s="1">
        <v>0</v>
      </c>
      <c r="M1157" s="1">
        <v>0</v>
      </c>
      <c r="N1157" s="2">
        <f t="shared" si="18"/>
        <v>0</v>
      </c>
      <c r="O1157" s="3">
        <v>0</v>
      </c>
    </row>
    <row r="1158" spans="1:15" x14ac:dyDescent="0.3">
      <c r="A1158" s="1" t="s">
        <v>268</v>
      </c>
      <c r="B1158" s="1" t="s">
        <v>29</v>
      </c>
      <c r="C1158" s="1" t="s">
        <v>289</v>
      </c>
      <c r="D1158" s="1" t="s">
        <v>60</v>
      </c>
      <c r="E1158" s="1" t="s">
        <v>284</v>
      </c>
      <c r="F1158" s="1" t="s">
        <v>19</v>
      </c>
      <c r="G1158" s="1" t="s">
        <v>20</v>
      </c>
      <c r="H1158" s="1">
        <v>123.78</v>
      </c>
      <c r="I1158" s="1">
        <v>5000</v>
      </c>
      <c r="J1158" s="1">
        <v>618900</v>
      </c>
      <c r="K1158" s="1">
        <v>683427.75</v>
      </c>
      <c r="L1158" s="1">
        <v>114.01</v>
      </c>
      <c r="M1158" s="1">
        <v>15.44</v>
      </c>
      <c r="N1158" s="2">
        <f t="shared" si="18"/>
        <v>98.570000000000007</v>
      </c>
      <c r="O1158" s="3">
        <v>552776</v>
      </c>
    </row>
    <row r="1159" spans="1:15" x14ac:dyDescent="0.3">
      <c r="A1159" s="1" t="s">
        <v>268</v>
      </c>
      <c r="B1159" s="1" t="s">
        <v>32</v>
      </c>
      <c r="C1159" s="1" t="s">
        <v>289</v>
      </c>
      <c r="D1159" s="1" t="s">
        <v>60</v>
      </c>
      <c r="E1159" s="1" t="s">
        <v>284</v>
      </c>
      <c r="F1159" s="1" t="s">
        <v>19</v>
      </c>
      <c r="G1159" s="1" t="s">
        <v>20</v>
      </c>
      <c r="H1159" s="1">
        <v>3206.72</v>
      </c>
      <c r="I1159" s="1">
        <v>5000</v>
      </c>
      <c r="J1159" s="1">
        <v>16033600</v>
      </c>
      <c r="K1159" s="1">
        <v>17841420.469999999</v>
      </c>
      <c r="L1159" s="1">
        <v>3942.32</v>
      </c>
      <c r="M1159" s="1">
        <v>156.9</v>
      </c>
      <c r="N1159" s="2">
        <f t="shared" si="18"/>
        <v>3785.42</v>
      </c>
      <c r="O1159" s="3">
        <v>21138547.75</v>
      </c>
    </row>
    <row r="1160" spans="1:15" x14ac:dyDescent="0.3">
      <c r="A1160" s="1" t="s">
        <v>268</v>
      </c>
      <c r="B1160" s="1" t="s">
        <v>33</v>
      </c>
      <c r="C1160" s="1" t="s">
        <v>289</v>
      </c>
      <c r="D1160" s="1" t="s">
        <v>60</v>
      </c>
      <c r="E1160" s="1" t="s">
        <v>284</v>
      </c>
      <c r="F1160" s="1" t="s">
        <v>19</v>
      </c>
      <c r="G1160" s="1" t="s">
        <v>20</v>
      </c>
      <c r="H1160" s="1">
        <v>259.39999999999998</v>
      </c>
      <c r="I1160" s="1">
        <v>4500</v>
      </c>
      <c r="J1160" s="1">
        <v>1167300</v>
      </c>
      <c r="K1160" s="1">
        <v>1348011.01</v>
      </c>
      <c r="L1160" s="1">
        <v>190.51</v>
      </c>
      <c r="M1160" s="1">
        <v>0</v>
      </c>
      <c r="N1160" s="2">
        <f t="shared" si="18"/>
        <v>190.51</v>
      </c>
      <c r="O1160" s="3">
        <v>992632.15</v>
      </c>
    </row>
    <row r="1161" spans="1:15" x14ac:dyDescent="0.3">
      <c r="A1161" s="1" t="s">
        <v>268</v>
      </c>
      <c r="B1161" s="1" t="s">
        <v>34</v>
      </c>
      <c r="C1161" s="1" t="s">
        <v>289</v>
      </c>
      <c r="D1161" s="1" t="s">
        <v>60</v>
      </c>
      <c r="E1161" s="1" t="s">
        <v>284</v>
      </c>
      <c r="F1161" s="1" t="s">
        <v>19</v>
      </c>
      <c r="G1161" s="1" t="s">
        <v>20</v>
      </c>
      <c r="H1161" s="1">
        <v>11.25</v>
      </c>
      <c r="I1161" s="1">
        <v>65000</v>
      </c>
      <c r="J1161" s="1">
        <v>731250</v>
      </c>
      <c r="K1161" s="1">
        <v>823822.76</v>
      </c>
      <c r="L1161" s="1">
        <v>10.46</v>
      </c>
      <c r="M1161" s="1">
        <v>1.45</v>
      </c>
      <c r="N1161" s="2">
        <f t="shared" si="18"/>
        <v>9.0100000000000016</v>
      </c>
      <c r="O1161" s="3">
        <v>653190</v>
      </c>
    </row>
    <row r="1162" spans="1:15" x14ac:dyDescent="0.3">
      <c r="A1162" s="1" t="s">
        <v>268</v>
      </c>
      <c r="B1162" s="1" t="s">
        <v>35</v>
      </c>
      <c r="C1162" s="1" t="s">
        <v>289</v>
      </c>
      <c r="D1162" s="1" t="s">
        <v>60</v>
      </c>
      <c r="E1162" s="1" t="s">
        <v>284</v>
      </c>
      <c r="F1162" s="1" t="s">
        <v>19</v>
      </c>
      <c r="G1162" s="1" t="s">
        <v>20</v>
      </c>
      <c r="H1162" s="1">
        <v>20476.580000000002</v>
      </c>
      <c r="I1162" s="1">
        <v>1</v>
      </c>
      <c r="J1162" s="1">
        <v>20476.580000000002</v>
      </c>
      <c r="K1162" s="1">
        <v>20476.580000000002</v>
      </c>
      <c r="L1162" s="1">
        <v>29961.56</v>
      </c>
      <c r="M1162" s="1">
        <v>1.58</v>
      </c>
      <c r="N1162" s="2">
        <f t="shared" si="18"/>
        <v>29959.98</v>
      </c>
      <c r="O1162" s="3">
        <v>29500.78</v>
      </c>
    </row>
    <row r="1163" spans="1:15" x14ac:dyDescent="0.3">
      <c r="A1163" s="1" t="s">
        <v>268</v>
      </c>
      <c r="B1163" s="1" t="s">
        <v>91</v>
      </c>
      <c r="C1163" s="1" t="s">
        <v>290</v>
      </c>
      <c r="D1163" s="1" t="s">
        <v>63</v>
      </c>
      <c r="E1163" s="1" t="s">
        <v>284</v>
      </c>
      <c r="F1163" s="1" t="s">
        <v>19</v>
      </c>
      <c r="G1163" s="1" t="s">
        <v>20</v>
      </c>
      <c r="H1163" s="1">
        <v>6.74</v>
      </c>
      <c r="I1163" s="1">
        <v>4000</v>
      </c>
      <c r="J1163" s="1">
        <v>26960</v>
      </c>
      <c r="K1163" s="1">
        <v>38742.6</v>
      </c>
      <c r="L1163" s="1">
        <v>0</v>
      </c>
      <c r="M1163" s="1">
        <v>0</v>
      </c>
      <c r="N1163" s="2">
        <f t="shared" si="18"/>
        <v>0</v>
      </c>
      <c r="O1163" s="3">
        <v>0</v>
      </c>
    </row>
    <row r="1164" spans="1:15" x14ac:dyDescent="0.3">
      <c r="A1164" s="1" t="s">
        <v>268</v>
      </c>
      <c r="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/v>
      </c>
      <c r="G1164" s="1" t="s">
        <v>20</v>
      </c>
      <c r="H1164" s="1">
        <v>238.74</v>
      </c>
      <c r="I1164" s="1">
        <v>5000</v>
      </c>
      <c r="J1164" s="1">
        <v>1193700</v>
      </c>
      <c r="K1164" s="1">
        <v>1318157.55</v>
      </c>
      <c r="L1164" s="1">
        <v>120.88</v>
      </c>
      <c r="M1164" s="1">
        <v>0.21</v>
      </c>
      <c r="N1164" s="2">
        <f t="shared" si="18"/>
        <v>120.67</v>
      </c>
      <c r="O1164" s="3">
        <v>655674.93000000005</v>
      </c>
    </row>
    <row r="1165" spans="1:15" x14ac:dyDescent="0.3">
      <c r="A1165" s="1" t="s">
        <v>268</v>
      </c>
      <c r="B1165" s="1" t="s">
        <v>32</v>
      </c>
      <c r="C1165" s="1" t="s">
        <v>290</v>
      </c>
      <c r="D1165" s="1" t="s">
        <v>63</v>
      </c>
      <c r="E1165" s="1" t="s">
        <v>284</v>
      </c>
      <c r="F1165" s="1" t="s">
        <v>19</v>
      </c>
      <c r="G1165" s="1" t="s">
        <v>20</v>
      </c>
      <c r="H1165" s="1">
        <v>6185.4</v>
      </c>
      <c r="I1165" s="1">
        <v>5000</v>
      </c>
      <c r="J1165" s="1">
        <v>30927000</v>
      </c>
      <c r="K1165" s="1">
        <v>34414081.100000001</v>
      </c>
      <c r="L1165" s="1">
        <v>5115.1499999999996</v>
      </c>
      <c r="M1165" s="1">
        <v>190.22</v>
      </c>
      <c r="N1165" s="2">
        <f t="shared" si="18"/>
        <v>4924.9299999999994</v>
      </c>
      <c r="O1165" s="3">
        <v>27487877.23</v>
      </c>
    </row>
    <row r="1166" spans="1:15" x14ac:dyDescent="0.3">
      <c r="A1166" s="1" t="s">
        <v>268</v>
      </c>
      <c r="B1166" s="1" t="s">
        <v>33</v>
      </c>
      <c r="C1166" s="1" t="s">
        <v>290</v>
      </c>
      <c r="D1166" s="1" t="s">
        <v>63</v>
      </c>
      <c r="E1166" s="1" t="s">
        <v>284</v>
      </c>
      <c r="F1166" s="1" t="s">
        <v>19</v>
      </c>
      <c r="G1166" s="1" t="s">
        <v>20</v>
      </c>
      <c r="H1166" s="1">
        <v>500.36</v>
      </c>
      <c r="I1166" s="1">
        <v>4500</v>
      </c>
      <c r="J1166" s="1">
        <v>2251620</v>
      </c>
      <c r="K1166" s="1">
        <v>2600195.79</v>
      </c>
      <c r="L1166" s="1">
        <v>199.38</v>
      </c>
      <c r="M1166" s="1">
        <v>0</v>
      </c>
      <c r="N1166" s="2">
        <f t="shared" si="18"/>
        <v>199.38</v>
      </c>
      <c r="O1166" s="3">
        <v>1032764.65</v>
      </c>
    </row>
    <row r="1167" spans="1:15" x14ac:dyDescent="0.3">
      <c r="A1167" s="1" t="s">
        <v>268</v>
      </c>
      <c r="B1167" s="1" t="s">
        <v>34</v>
      </c>
      <c r="C1167" s="1" t="s">
        <v>290</v>
      </c>
      <c r="D1167" s="1" t="s">
        <v>63</v>
      </c>
      <c r="E1167" s="1" t="s">
        <v>284</v>
      </c>
      <c r="F1167" s="1" t="s">
        <v>19</v>
      </c>
      <c r="G1167" s="1" t="s">
        <v>20</v>
      </c>
      <c r="H1167" s="1">
        <v>21.7</v>
      </c>
      <c r="I1167" s="1">
        <v>65000</v>
      </c>
      <c r="J1167" s="1">
        <v>1410500</v>
      </c>
      <c r="K1167" s="1">
        <v>1589062.57</v>
      </c>
      <c r="L1167" s="1">
        <v>12.33</v>
      </c>
      <c r="M1167" s="1">
        <v>0.06</v>
      </c>
      <c r="N1167" s="2">
        <f t="shared" si="18"/>
        <v>12.27</v>
      </c>
      <c r="O1167" s="3">
        <v>892290</v>
      </c>
    </row>
    <row r="1168" spans="1:15" x14ac:dyDescent="0.3">
      <c r="A1168" s="1" t="s">
        <v>268</v>
      </c>
      <c r="B1168" s="1" t="s">
        <v>35</v>
      </c>
      <c r="C1168" s="1" t="s">
        <v>290</v>
      </c>
      <c r="D1168" s="1" t="s">
        <v>63</v>
      </c>
      <c r="E1168" s="1" t="s">
        <v>284</v>
      </c>
      <c r="F1168" s="1" t="s">
        <v>19</v>
      </c>
      <c r="G1168" s="1" t="s">
        <v>20</v>
      </c>
      <c r="H1168" s="1">
        <v>39497.120000000003</v>
      </c>
      <c r="I1168" s="1">
        <v>1</v>
      </c>
      <c r="J1168" s="1">
        <v>39497.120000000003</v>
      </c>
      <c r="K1168" s="1">
        <v>39497.120000000003</v>
      </c>
      <c r="L1168" s="1">
        <v>91231.07</v>
      </c>
      <c r="M1168" s="1">
        <v>60.39</v>
      </c>
      <c r="N1168" s="2">
        <f t="shared" si="18"/>
        <v>91170.680000000008</v>
      </c>
      <c r="O1168" s="3">
        <v>86878.47</v>
      </c>
    </row>
    <row r="1169" spans="1:15" x14ac:dyDescent="0.3">
      <c r="A1169" s="1" t="s">
        <v>268</v>
      </c>
      <c r="B1169" s="1" t="s">
        <v>91</v>
      </c>
      <c r="C1169" s="1" t="s">
        <v>291</v>
      </c>
      <c r="D1169" s="1" t="s">
        <v>17</v>
      </c>
      <c r="E1169" s="1" t="s">
        <v>284</v>
      </c>
      <c r="F1169" s="1" t="s">
        <v>19</v>
      </c>
      <c r="G1169" s="1" t="s">
        <v>20</v>
      </c>
      <c r="H1169" s="1">
        <v>5.49</v>
      </c>
      <c r="I1169" s="1">
        <v>4000</v>
      </c>
      <c r="J1169" s="1">
        <v>21960</v>
      </c>
      <c r="K1169" s="1">
        <v>31557.4</v>
      </c>
      <c r="L1169" s="1">
        <v>0</v>
      </c>
      <c r="M1169" s="1">
        <v>0</v>
      </c>
      <c r="N1169" s="2">
        <f t="shared" si="18"/>
        <v>0</v>
      </c>
      <c r="O1169" s="3">
        <v>0</v>
      </c>
    </row>
    <row r="1170" spans="1:15" x14ac:dyDescent="0.3">
      <c r="A1170" s="1" t="s">
        <v>268</v>
      </c>
      <c r="B1170" s="1" t="s">
        <v>29</v>
      </c>
      <c r="C1170" s="1" t="s">
        <v>291</v>
      </c>
      <c r="D1170" s="1" t="s">
        <v>17</v>
      </c>
      <c r="E1170" s="1" t="s">
        <v>284</v>
      </c>
      <c r="F1170" s="1" t="s">
        <v>19</v>
      </c>
      <c r="G1170" s="1" t="s">
        <v>20</v>
      </c>
      <c r="H1170" s="1">
        <v>194.52</v>
      </c>
      <c r="I1170" s="1">
        <v>5000</v>
      </c>
      <c r="J1170" s="1">
        <v>972600</v>
      </c>
      <c r="K1170" s="1">
        <v>1074005.22</v>
      </c>
      <c r="L1170" s="1">
        <v>164.64</v>
      </c>
      <c r="M1170" s="1">
        <v>1.01</v>
      </c>
      <c r="N1170" s="2">
        <f t="shared" si="18"/>
        <v>163.63</v>
      </c>
      <c r="O1170" s="3">
        <v>920639.64</v>
      </c>
    </row>
    <row r="1171" spans="1:15" x14ac:dyDescent="0.3">
      <c r="A1171" s="1" t="s">
        <v>268</v>
      </c>
      <c r="B1171" s="1" t="s">
        <v>32</v>
      </c>
      <c r="C1171" s="1" t="s">
        <v>291</v>
      </c>
      <c r="D1171" s="1" t="s">
        <v>17</v>
      </c>
      <c r="E1171" s="1" t="s">
        <v>284</v>
      </c>
      <c r="F1171" s="1" t="s">
        <v>19</v>
      </c>
      <c r="G1171" s="1" t="s">
        <v>20</v>
      </c>
      <c r="H1171" s="1">
        <v>5039.53</v>
      </c>
      <c r="I1171" s="1">
        <v>5000</v>
      </c>
      <c r="J1171" s="1">
        <v>25197650</v>
      </c>
      <c r="K1171" s="1">
        <v>28038735.43</v>
      </c>
      <c r="L1171" s="1">
        <v>4148.16</v>
      </c>
      <c r="M1171" s="1">
        <v>71.53</v>
      </c>
      <c r="N1171" s="2">
        <f t="shared" si="18"/>
        <v>4076.6299999999997</v>
      </c>
      <c r="O1171" s="3">
        <v>22764676.460000001</v>
      </c>
    </row>
    <row r="1172" spans="1:15" x14ac:dyDescent="0.3">
      <c r="A1172" s="1" t="s">
        <v>268</v>
      </c>
      <c r="B1172" s="1" t="s">
        <v>33</v>
      </c>
      <c r="C1172" s="1" t="s">
        <v>291</v>
      </c>
      <c r="D1172" s="1" t="s">
        <v>17</v>
      </c>
      <c r="E1172" s="1" t="s">
        <v>284</v>
      </c>
      <c r="F1172" s="1" t="s">
        <v>19</v>
      </c>
      <c r="G1172" s="1" t="s">
        <v>20</v>
      </c>
      <c r="H1172" s="1">
        <v>407.67</v>
      </c>
      <c r="I1172" s="1">
        <v>4500</v>
      </c>
      <c r="J1172" s="1">
        <v>1834515</v>
      </c>
      <c r="K1172" s="1">
        <v>2118518.31</v>
      </c>
      <c r="L1172" s="1">
        <v>815.51</v>
      </c>
      <c r="M1172" s="1">
        <v>0</v>
      </c>
      <c r="N1172" s="2">
        <f t="shared" si="18"/>
        <v>815.51</v>
      </c>
      <c r="O1172" s="3">
        <v>4242039.1500000004</v>
      </c>
    </row>
    <row r="1173" spans="1:15" x14ac:dyDescent="0.3">
      <c r="A1173" s="1" t="s">
        <v>268</v>
      </c>
      <c r="B1173" s="1" t="s">
        <v>34</v>
      </c>
      <c r="C1173" s="1" t="s">
        <v>291</v>
      </c>
      <c r="D1173" s="1" t="s">
        <v>17</v>
      </c>
      <c r="E1173" s="1" t="s">
        <v>284</v>
      </c>
      <c r="F1173" s="1" t="s">
        <v>19</v>
      </c>
      <c r="G1173" s="1" t="s">
        <v>20</v>
      </c>
      <c r="H1173" s="1">
        <v>17.68</v>
      </c>
      <c r="I1173" s="1">
        <v>65000</v>
      </c>
      <c r="J1173" s="1">
        <v>1149200</v>
      </c>
      <c r="K1173" s="1">
        <v>1294683.24</v>
      </c>
      <c r="L1173" s="1">
        <v>14.9</v>
      </c>
      <c r="M1173" s="1">
        <v>0.08</v>
      </c>
      <c r="N1173" s="2">
        <f t="shared" si="18"/>
        <v>14.82</v>
      </c>
      <c r="O1173" s="3">
        <v>1095830</v>
      </c>
    </row>
    <row r="1174" spans="1:15" x14ac:dyDescent="0.3">
      <c r="A1174" s="1" t="s">
        <v>268</v>
      </c>
      <c r="B1174" s="1" t="s">
        <v>35</v>
      </c>
      <c r="C1174" s="1" t="s">
        <v>291</v>
      </c>
      <c r="D1174" s="1" t="s">
        <v>17</v>
      </c>
      <c r="E1174" s="1" t="s">
        <v>284</v>
      </c>
      <c r="F1174" s="1" t="s">
        <v>19</v>
      </c>
      <c r="G1174" s="1" t="s">
        <v>20</v>
      </c>
      <c r="H1174" s="1">
        <v>32180.12</v>
      </c>
      <c r="I1174" s="1">
        <v>1</v>
      </c>
      <c r="J1174" s="1">
        <v>32180.12</v>
      </c>
      <c r="K1174" s="1">
        <v>32180.12</v>
      </c>
      <c r="L1174" s="1">
        <v>46620.24</v>
      </c>
      <c r="M1174" s="1">
        <v>1.79</v>
      </c>
      <c r="N1174" s="2">
        <f t="shared" si="18"/>
        <v>46618.45</v>
      </c>
      <c r="O1174" s="3">
        <v>45650.239999999998</v>
      </c>
    </row>
    <row r="1175" spans="1:15" x14ac:dyDescent="0.3">
      <c r="A1175" s="1" t="s">
        <v>268</v>
      </c>
      <c r="B1175" s="1" t="s">
        <v>91</v>
      </c>
      <c r="C1175" s="1" t="s">
        <v>292</v>
      </c>
      <c r="D1175" s="1" t="s">
        <v>17</v>
      </c>
      <c r="E1175" s="1" t="s">
        <v>284</v>
      </c>
      <c r="F1175" s="1" t="s">
        <v>19</v>
      </c>
      <c r="G1175" s="1" t="s">
        <v>20</v>
      </c>
      <c r="H1175" s="1">
        <v>5.49</v>
      </c>
      <c r="I1175" s="1">
        <v>4000</v>
      </c>
      <c r="J1175" s="1">
        <v>21960</v>
      </c>
      <c r="K1175" s="1">
        <v>31557.4</v>
      </c>
      <c r="L1175" s="1">
        <v>0</v>
      </c>
      <c r="M1175" s="1">
        <v>0</v>
      </c>
      <c r="N1175" s="2">
        <f t="shared" si="18"/>
        <v>0</v>
      </c>
      <c r="O1175" s="3">
        <v>0</v>
      </c>
    </row>
    <row r="1176" spans="1:15" x14ac:dyDescent="0.3">
      <c r="A1176" s="1" t="s">
        <v>268</v>
      </c>
      <c r="B1176" s="1" t="s">
        <v>29</v>
      </c>
      <c r="C1176" s="1" t="s">
        <v>292</v>
      </c>
      <c r="D1176" s="1" t="s">
        <v>17</v>
      </c>
      <c r="E1176" s="1" t="s">
        <v>284</v>
      </c>
      <c r="F1176" s="1" t="s">
        <v>19</v>
      </c>
      <c r="G1176" s="1" t="s">
        <v>20</v>
      </c>
      <c r="H1176" s="1">
        <v>194.52</v>
      </c>
      <c r="I1176" s="1">
        <v>5000</v>
      </c>
      <c r="J1176" s="1">
        <v>972600</v>
      </c>
      <c r="K1176" s="1">
        <v>1074005.22</v>
      </c>
      <c r="L1176" s="1">
        <v>147.19</v>
      </c>
      <c r="M1176" s="1">
        <v>20.100000000000001</v>
      </c>
      <c r="N1176" s="2">
        <f t="shared" si="18"/>
        <v>127.09</v>
      </c>
      <c r="O1176" s="3">
        <v>681321.5</v>
      </c>
    </row>
    <row r="1177" spans="1:15" x14ac:dyDescent="0.3">
      <c r="A1177" s="1" t="s">
        <v>268</v>
      </c>
      <c r="B1177" s="1" t="s">
        <v>32</v>
      </c>
      <c r="C1177" s="1" t="s">
        <v>292</v>
      </c>
      <c r="D1177" s="1" t="s">
        <v>17</v>
      </c>
      <c r="E1177" s="1" t="s">
        <v>284</v>
      </c>
      <c r="F1177" s="1" t="s">
        <v>19</v>
      </c>
      <c r="G1177" s="1" t="s">
        <v>20</v>
      </c>
      <c r="H1177" s="1">
        <v>5039.53</v>
      </c>
      <c r="I1177" s="1">
        <v>5000</v>
      </c>
      <c r="J1177" s="1">
        <v>25197650</v>
      </c>
      <c r="K1177" s="1">
        <v>28038735.43</v>
      </c>
      <c r="L1177" s="1">
        <v>3904.85</v>
      </c>
      <c r="M1177" s="1">
        <v>104.39</v>
      </c>
      <c r="N1177" s="2">
        <f t="shared" si="18"/>
        <v>3800.46</v>
      </c>
      <c r="O1177" s="3">
        <v>21128274.16</v>
      </c>
    </row>
    <row r="1178" spans="1:15" x14ac:dyDescent="0.3">
      <c r="A1178" s="1" t="s">
        <v>268</v>
      </c>
      <c r="B1178" s="1" t="s">
        <v>33</v>
      </c>
      <c r="C1178" s="1" t="s">
        <v>292</v>
      </c>
      <c r="D1178" s="1" t="s">
        <v>17</v>
      </c>
      <c r="E1178" s="1" t="s">
        <v>284</v>
      </c>
      <c r="F1178" s="1" t="s">
        <v>19</v>
      </c>
      <c r="G1178" s="1" t="s">
        <v>20</v>
      </c>
      <c r="H1178" s="1">
        <v>407.67</v>
      </c>
      <c r="I1178" s="1">
        <v>4500</v>
      </c>
      <c r="J1178" s="1">
        <v>1834515</v>
      </c>
      <c r="K1178" s="1">
        <v>2118518.31</v>
      </c>
      <c r="L1178" s="1">
        <v>330.38</v>
      </c>
      <c r="M1178" s="1">
        <v>0</v>
      </c>
      <c r="N1178" s="2">
        <f t="shared" si="18"/>
        <v>330.38</v>
      </c>
      <c r="O1178" s="3">
        <v>1716651.55</v>
      </c>
    </row>
    <row r="1179" spans="1:15" x14ac:dyDescent="0.3">
      <c r="A1179" s="1" t="s">
        <v>268</v>
      </c>
      <c r="B1179" s="1" t="s">
        <v>34</v>
      </c>
      <c r="C1179" s="1" t="s">
        <v>292</v>
      </c>
      <c r="D1179" s="1" t="s">
        <v>17</v>
      </c>
      <c r="E1179" s="1" t="s">
        <v>284</v>
      </c>
      <c r="F1179" s="1" t="s">
        <v>19</v>
      </c>
      <c r="G1179" s="1" t="s">
        <v>20</v>
      </c>
      <c r="H1179" s="1">
        <v>17.68</v>
      </c>
      <c r="I1179" s="1">
        <v>65000</v>
      </c>
      <c r="J1179" s="1">
        <v>1149200</v>
      </c>
      <c r="K1179" s="1">
        <v>1294683.24</v>
      </c>
      <c r="L1179" s="1">
        <v>12.05</v>
      </c>
      <c r="M1179" s="1">
        <v>1.31</v>
      </c>
      <c r="N1179" s="2">
        <f t="shared" si="18"/>
        <v>10.74</v>
      </c>
      <c r="O1179" s="3">
        <v>777060</v>
      </c>
    </row>
    <row r="1180" spans="1:15" x14ac:dyDescent="0.3">
      <c r="A1180" s="1" t="s">
        <v>268</v>
      </c>
      <c r="B1180" s="1" t="s">
        <v>35</v>
      </c>
      <c r="C1180" s="1" t="s">
        <v>292</v>
      </c>
      <c r="D1180" s="1" t="s">
        <v>17</v>
      </c>
      <c r="E1180" s="1" t="s">
        <v>284</v>
      </c>
      <c r="F1180" s="1" t="s">
        <v>19</v>
      </c>
      <c r="G1180" s="1" t="s">
        <v>20</v>
      </c>
      <c r="H1180" s="1">
        <v>32180.12</v>
      </c>
      <c r="I1180" s="1">
        <v>1</v>
      </c>
      <c r="J1180" s="1">
        <v>32180.12</v>
      </c>
      <c r="K1180" s="1">
        <v>32180.12</v>
      </c>
      <c r="L1180" s="1">
        <v>58391.73</v>
      </c>
      <c r="M1180" s="1">
        <v>10.98</v>
      </c>
      <c r="N1180" s="2">
        <f t="shared" si="18"/>
        <v>58380.75</v>
      </c>
      <c r="O1180" s="3">
        <v>54338.13</v>
      </c>
    </row>
    <row r="1181" spans="1:15" x14ac:dyDescent="0.3">
      <c r="A1181" s="1" t="s">
        <v>268</v>
      </c>
      <c r="B1181" s="1" t="s">
        <v>91</v>
      </c>
      <c r="C1181" s="1" t="s">
        <v>293</v>
      </c>
      <c r="D1181" s="1" t="s">
        <v>17</v>
      </c>
      <c r="E1181" s="1" t="s">
        <v>284</v>
      </c>
      <c r="F1181" s="1" t="s">
        <v>19</v>
      </c>
      <c r="G1181" s="1" t="s">
        <v>20</v>
      </c>
      <c r="H1181" s="1">
        <v>5.49</v>
      </c>
      <c r="I1181" s="1">
        <v>4000</v>
      </c>
      <c r="J1181" s="1">
        <v>21960</v>
      </c>
      <c r="K1181" s="1">
        <v>31557.4</v>
      </c>
      <c r="L1181" s="1">
        <v>3.25</v>
      </c>
      <c r="M1181" s="1">
        <v>0</v>
      </c>
      <c r="N1181" s="2">
        <f t="shared" si="18"/>
        <v>3.25</v>
      </c>
      <c r="O1181" s="3">
        <v>18477</v>
      </c>
    </row>
    <row r="1182" spans="1:15" x14ac:dyDescent="0.3">
      <c r="A1182" s="1" t="s">
        <v>268</v>
      </c>
      <c r="B1182" s="1" t="s">
        <v>29</v>
      </c>
      <c r="C1182" s="1" t="s">
        <v>293</v>
      </c>
      <c r="D1182" s="1" t="s">
        <v>17</v>
      </c>
      <c r="E1182" s="1" t="s">
        <v>284</v>
      </c>
      <c r="F1182" s="1" t="s">
        <v>19</v>
      </c>
      <c r="G1182" s="1" t="s">
        <v>20</v>
      </c>
      <c r="H1182" s="1">
        <v>194.52</v>
      </c>
      <c r="I1182" s="1">
        <v>5000</v>
      </c>
      <c r="J1182" s="1">
        <v>972600</v>
      </c>
      <c r="K1182" s="1">
        <v>1074005.22</v>
      </c>
      <c r="L1182" s="1">
        <v>109.03</v>
      </c>
      <c r="M1182" s="1">
        <v>3.76</v>
      </c>
      <c r="N1182" s="2">
        <f t="shared" si="18"/>
        <v>105.27</v>
      </c>
      <c r="O1182" s="3">
        <v>591231.94999999995</v>
      </c>
    </row>
    <row r="1183" spans="1:15" x14ac:dyDescent="0.3">
      <c r="A1183" s="1" t="s">
        <v>268</v>
      </c>
      <c r="B1183" s="1" t="s">
        <v>32</v>
      </c>
      <c r="C1183" s="1" t="s">
        <v>293</v>
      </c>
      <c r="D1183" s="1" t="s">
        <v>17</v>
      </c>
      <c r="E1183" s="1" t="s">
        <v>284</v>
      </c>
      <c r="F1183" s="1" t="s">
        <v>19</v>
      </c>
      <c r="G1183" s="1" t="s">
        <v>20</v>
      </c>
      <c r="H1183" s="1">
        <v>5039.53</v>
      </c>
      <c r="I1183" s="1">
        <v>5000</v>
      </c>
      <c r="J1183" s="1">
        <v>25197650</v>
      </c>
      <c r="K1183" s="1">
        <v>28038735.43</v>
      </c>
      <c r="L1183" s="1">
        <v>3194.19</v>
      </c>
      <c r="M1183" s="1">
        <v>219.84</v>
      </c>
      <c r="N1183" s="2">
        <f t="shared" si="18"/>
        <v>2974.35</v>
      </c>
      <c r="O1183" s="3">
        <v>16528695.17</v>
      </c>
    </row>
    <row r="1184" spans="1:15" x14ac:dyDescent="0.3">
      <c r="A1184" s="1" t="s">
        <v>268</v>
      </c>
      <c r="B1184" s="1" t="s">
        <v>33</v>
      </c>
      <c r="C1184" s="1" t="s">
        <v>293</v>
      </c>
      <c r="D1184" s="1" t="s">
        <v>17</v>
      </c>
      <c r="E1184" s="1" t="s">
        <v>284</v>
      </c>
      <c r="F1184" s="1" t="s">
        <v>19</v>
      </c>
      <c r="G1184" s="1" t="s">
        <v>20</v>
      </c>
      <c r="H1184" s="1">
        <v>407.67</v>
      </c>
      <c r="I1184" s="1">
        <v>4500</v>
      </c>
      <c r="J1184" s="1">
        <v>1834515</v>
      </c>
      <c r="K1184" s="1">
        <v>2118518.31</v>
      </c>
      <c r="L1184" s="1">
        <v>858.41</v>
      </c>
      <c r="M1184" s="1">
        <v>0</v>
      </c>
      <c r="N1184" s="2">
        <f t="shared" si="18"/>
        <v>858.41</v>
      </c>
      <c r="O1184" s="3">
        <v>4464360.8499999996</v>
      </c>
    </row>
    <row r="1185" spans="1:15" x14ac:dyDescent="0.3">
      <c r="A1185" s="1" t="s">
        <v>268</v>
      </c>
      <c r="B1185" s="1" t="s">
        <v>34</v>
      </c>
      <c r="C1185" s="1" t="s">
        <v>293</v>
      </c>
      <c r="D1185" s="1" t="s">
        <v>17</v>
      </c>
      <c r="E1185" s="1" t="s">
        <v>284</v>
      </c>
      <c r="F1185" s="1" t="s">
        <v>19</v>
      </c>
      <c r="G1185" s="1" t="s">
        <v>20</v>
      </c>
      <c r="H1185" s="1">
        <v>17.68</v>
      </c>
      <c r="I1185" s="1">
        <v>65000</v>
      </c>
      <c r="J1185" s="1">
        <v>1149200</v>
      </c>
      <c r="K1185" s="1">
        <v>1294683.24</v>
      </c>
      <c r="L1185" s="1">
        <v>11.74</v>
      </c>
      <c r="M1185" s="1">
        <v>0.56000000000000005</v>
      </c>
      <c r="N1185" s="2">
        <f t="shared" si="18"/>
        <v>11.18</v>
      </c>
      <c r="O1185" s="3">
        <v>809690</v>
      </c>
    </row>
    <row r="1186" spans="1:15" x14ac:dyDescent="0.3">
      <c r="A1186" s="1" t="s">
        <v>268</v>
      </c>
      <c r="B1186" s="1" t="s">
        <v>35</v>
      </c>
      <c r="C1186" s="1" t="s">
        <v>293</v>
      </c>
      <c r="D1186" s="1" t="s">
        <v>17</v>
      </c>
      <c r="E1186" s="1" t="s">
        <v>284</v>
      </c>
      <c r="F1186" s="1" t="s">
        <v>19</v>
      </c>
      <c r="G1186" s="1" t="s">
        <v>20</v>
      </c>
      <c r="H1186" s="1">
        <v>32180.12</v>
      </c>
      <c r="I1186" s="1">
        <v>1</v>
      </c>
      <c r="J1186" s="1">
        <v>32180.12</v>
      </c>
      <c r="K1186" s="1">
        <v>32180.12</v>
      </c>
      <c r="L1186" s="1">
        <v>66296.05</v>
      </c>
      <c r="M1186" s="1">
        <v>1.61</v>
      </c>
      <c r="N1186" s="2">
        <f t="shared" si="18"/>
        <v>66294.44</v>
      </c>
      <c r="O1186" s="3">
        <v>65250.05</v>
      </c>
    </row>
    <row r="1187" spans="1:15" x14ac:dyDescent="0.3">
      <c r="A1187" s="1" t="s">
        <v>268</v>
      </c>
      <c r="B1187" s="1" t="s">
        <v>91</v>
      </c>
      <c r="C1187" s="1" t="s">
        <v>294</v>
      </c>
      <c r="D1187" s="1" t="s">
        <v>17</v>
      </c>
      <c r="E1187" s="1" t="s">
        <v>284</v>
      </c>
      <c r="F1187" s="1" t="s">
        <v>19</v>
      </c>
      <c r="G1187" s="1" t="s">
        <v>20</v>
      </c>
      <c r="H1187" s="1">
        <v>5.49</v>
      </c>
      <c r="I1187" s="1">
        <v>4000</v>
      </c>
      <c r="J1187" s="1">
        <v>21960</v>
      </c>
      <c r="K1187" s="1">
        <v>31557.4</v>
      </c>
      <c r="L1187" s="1">
        <v>0</v>
      </c>
      <c r="M1187" s="1">
        <v>0</v>
      </c>
      <c r="N1187" s="2">
        <f t="shared" si="18"/>
        <v>0</v>
      </c>
      <c r="O1187" s="3">
        <v>0</v>
      </c>
    </row>
    <row r="1188" spans="1:15" x14ac:dyDescent="0.3">
      <c r="A1188" s="1" t="s">
        <v>268</v>
      </c>
      <c r="B1188" s="1" t="s">
        <v>29</v>
      </c>
      <c r="C1188" s="1" t="s">
        <v>294</v>
      </c>
      <c r="D1188" s="1" t="s">
        <v>17</v>
      </c>
      <c r="E1188" s="1" t="s">
        <v>284</v>
      </c>
      <c r="F1188" s="1" t="s">
        <v>19</v>
      </c>
      <c r="G1188" s="1" t="s">
        <v>20</v>
      </c>
      <c r="H1188" s="1">
        <v>194.52</v>
      </c>
      <c r="I1188" s="1">
        <v>5000</v>
      </c>
      <c r="J1188" s="1">
        <v>972600</v>
      </c>
      <c r="K1188" s="1">
        <v>1074005.22</v>
      </c>
      <c r="L1188" s="1">
        <v>127.64</v>
      </c>
      <c r="M1188" s="1">
        <v>2</v>
      </c>
      <c r="N1188" s="2">
        <f t="shared" si="18"/>
        <v>125.64</v>
      </c>
      <c r="O1188" s="3">
        <v>673765</v>
      </c>
    </row>
    <row r="1189" spans="1:15" x14ac:dyDescent="0.3">
      <c r="A1189" s="1" t="s">
        <v>268</v>
      </c>
      <c r="B1189" s="1" t="s">
        <v>32</v>
      </c>
      <c r="C1189" s="1" t="s">
        <v>294</v>
      </c>
      <c r="D1189" s="1" t="s">
        <v>17</v>
      </c>
      <c r="E1189" s="1" t="s">
        <v>284</v>
      </c>
      <c r="F1189" s="1" t="s">
        <v>19</v>
      </c>
      <c r="G1189" s="1" t="s">
        <v>20</v>
      </c>
      <c r="H1189" s="1">
        <v>5039.53</v>
      </c>
      <c r="I1189" s="1">
        <v>5000</v>
      </c>
      <c r="J1189" s="1">
        <v>25197650</v>
      </c>
      <c r="K1189" s="1">
        <v>28038735.43</v>
      </c>
      <c r="L1189" s="1">
        <v>4690.33</v>
      </c>
      <c r="M1189" s="1">
        <v>199.35</v>
      </c>
      <c r="N1189" s="2">
        <f t="shared" si="18"/>
        <v>4490.9799999999996</v>
      </c>
      <c r="O1189" s="3">
        <v>24930125.68</v>
      </c>
    </row>
    <row r="1190" spans="1:15" x14ac:dyDescent="0.3">
      <c r="A1190" s="1" t="s">
        <v>268</v>
      </c>
      <c r="B1190" s="1" t="s">
        <v>33</v>
      </c>
      <c r="C1190" s="1" t="s">
        <v>294</v>
      </c>
      <c r="D1190" s="1" t="s">
        <v>17</v>
      </c>
      <c r="E1190" s="1" t="s">
        <v>284</v>
      </c>
      <c r="F1190" s="1" t="s">
        <v>19</v>
      </c>
      <c r="G1190" s="1" t="s">
        <v>20</v>
      </c>
      <c r="H1190" s="1">
        <v>407.67</v>
      </c>
      <c r="I1190" s="1">
        <v>4500</v>
      </c>
      <c r="J1190" s="1">
        <v>1834515</v>
      </c>
      <c r="K1190" s="1">
        <v>2118518.31</v>
      </c>
      <c r="L1190" s="1">
        <v>317.3</v>
      </c>
      <c r="M1190" s="1">
        <v>0</v>
      </c>
      <c r="N1190" s="2">
        <f t="shared" si="18"/>
        <v>317.3</v>
      </c>
      <c r="O1190" s="3">
        <v>1652181.15</v>
      </c>
    </row>
    <row r="1191" spans="1:15" x14ac:dyDescent="0.3">
      <c r="A1191" s="1" t="s">
        <v>268</v>
      </c>
      <c r="B1191" s="1" t="s">
        <v>34</v>
      </c>
      <c r="C1191" s="1" t="s">
        <v>294</v>
      </c>
      <c r="D1191" s="1" t="s">
        <v>17</v>
      </c>
      <c r="E1191" s="1" t="s">
        <v>284</v>
      </c>
      <c r="F1191" s="1" t="s">
        <v>19</v>
      </c>
      <c r="G1191" s="1" t="s">
        <v>20</v>
      </c>
      <c r="H1191" s="1">
        <v>17.68</v>
      </c>
      <c r="I1191" s="1">
        <v>65000</v>
      </c>
      <c r="J1191" s="1">
        <v>1149200</v>
      </c>
      <c r="K1191" s="1">
        <v>1294683.24</v>
      </c>
      <c r="L1191" s="1">
        <v>14.68</v>
      </c>
      <c r="M1191" s="1">
        <v>0.04</v>
      </c>
      <c r="N1191" s="2">
        <f t="shared" si="18"/>
        <v>14.64</v>
      </c>
      <c r="O1191" s="3">
        <v>1139340</v>
      </c>
    </row>
    <row r="1192" spans="1:15" x14ac:dyDescent="0.3">
      <c r="A1192" s="1" t="s">
        <v>268</v>
      </c>
      <c r="B1192" s="1" t="s">
        <v>35</v>
      </c>
      <c r="C1192" s="1" t="s">
        <v>294</v>
      </c>
      <c r="D1192" s="1" t="s">
        <v>17</v>
      </c>
      <c r="E1192" s="1" t="s">
        <v>284</v>
      </c>
      <c r="F1192" s="1" t="s">
        <v>19</v>
      </c>
      <c r="G1192" s="1" t="s">
        <v>20</v>
      </c>
      <c r="H1192" s="1">
        <v>32180.12</v>
      </c>
      <c r="I1192" s="1">
        <v>1</v>
      </c>
      <c r="J1192" s="1">
        <v>32180.12</v>
      </c>
      <c r="K1192" s="1">
        <v>32180.12</v>
      </c>
      <c r="L1192" s="1">
        <v>219381.56</v>
      </c>
      <c r="M1192" s="1">
        <v>9.7799999999999994</v>
      </c>
      <c r="N1192" s="2">
        <f t="shared" si="18"/>
        <v>219371.78</v>
      </c>
      <c r="O1192" s="3">
        <v>209836.86</v>
      </c>
    </row>
    <row r="1193" spans="1:15" x14ac:dyDescent="0.3">
      <c r="A1193" s="1" t="s">
        <v>268</v>
      </c>
      <c r="B1193" s="1" t="s">
        <v>91</v>
      </c>
      <c r="C1193" s="1" t="s">
        <v>295</v>
      </c>
      <c r="D1193" s="1" t="s">
        <v>17</v>
      </c>
      <c r="E1193" s="1" t="s">
        <v>284</v>
      </c>
      <c r="F1193" s="1" t="s">
        <v>19</v>
      </c>
      <c r="G1193" s="1" t="s">
        <v>20</v>
      </c>
      <c r="H1193" s="1">
        <v>5.49</v>
      </c>
      <c r="I1193" s="1">
        <v>4000</v>
      </c>
      <c r="J1193" s="1">
        <v>21960</v>
      </c>
      <c r="K1193" s="1">
        <v>31557.4</v>
      </c>
      <c r="L1193" s="1">
        <v>0</v>
      </c>
      <c r="M1193" s="1">
        <v>0</v>
      </c>
      <c r="N1193" s="2">
        <f t="shared" si="18"/>
        <v>0</v>
      </c>
      <c r="O1193" s="3">
        <v>0</v>
      </c>
    </row>
    <row r="1194" spans="1:15" x14ac:dyDescent="0.3">
      <c r="A1194" s="1" t="s">
        <v>268</v>
      </c>
      <c r="B1194" s="1" t="s">
        <v>29</v>
      </c>
      <c r="C1194" s="1" t="s">
        <v>295</v>
      </c>
      <c r="D1194" s="1" t="s">
        <v>17</v>
      </c>
      <c r="E1194" s="1" t="s">
        <v>284</v>
      </c>
      <c r="F1194" s="1" t="s">
        <v>19</v>
      </c>
      <c r="G1194" s="1" t="s">
        <v>20</v>
      </c>
      <c r="H1194" s="1">
        <v>194.52</v>
      </c>
      <c r="I1194" s="1">
        <v>5000</v>
      </c>
      <c r="J1194" s="1">
        <v>972600</v>
      </c>
      <c r="K1194" s="1">
        <v>1074005.22</v>
      </c>
      <c r="L1194" s="1">
        <v>131.35</v>
      </c>
      <c r="M1194" s="1">
        <v>1.98</v>
      </c>
      <c r="N1194" s="2">
        <f t="shared" si="18"/>
        <v>129.37</v>
      </c>
      <c r="O1194" s="3">
        <v>712564.81</v>
      </c>
    </row>
    <row r="1195" spans="1:15" x14ac:dyDescent="0.3">
      <c r="A1195" s="1" t="s">
        <v>268</v>
      </c>
      <c r="B1195" s="1" t="s">
        <v>32</v>
      </c>
      <c r="C1195" s="1" t="s">
        <v>295</v>
      </c>
      <c r="D1195" s="1" t="s">
        <v>17</v>
      </c>
      <c r="E1195" s="1" t="s">
        <v>284</v>
      </c>
      <c r="F1195" s="1" t="s">
        <v>19</v>
      </c>
      <c r="G1195" s="1" t="s">
        <v>20</v>
      </c>
      <c r="H1195" s="1">
        <v>5039.53</v>
      </c>
      <c r="I1195" s="1">
        <v>5000</v>
      </c>
      <c r="J1195" s="1">
        <v>25197650</v>
      </c>
      <c r="K1195" s="1">
        <v>28038735.43</v>
      </c>
      <c r="L1195" s="1">
        <v>5013.2299999999996</v>
      </c>
      <c r="M1195" s="1">
        <v>107.88</v>
      </c>
      <c r="N1195" s="2">
        <f t="shared" si="18"/>
        <v>4905.3499999999995</v>
      </c>
      <c r="O1195" s="3">
        <v>27270264.699999999</v>
      </c>
    </row>
    <row r="1196" spans="1:15" x14ac:dyDescent="0.3">
      <c r="A1196" s="1" t="s">
        <v>268</v>
      </c>
      <c r="B1196" s="1" t="s">
        <v>33</v>
      </c>
      <c r="C1196" s="1" t="s">
        <v>295</v>
      </c>
      <c r="D1196" s="1" t="s">
        <v>17</v>
      </c>
      <c r="E1196" s="1" t="s">
        <v>284</v>
      </c>
      <c r="F1196" s="1" t="s">
        <v>19</v>
      </c>
      <c r="G1196" s="1" t="s">
        <v>20</v>
      </c>
      <c r="H1196" s="1">
        <v>407.67</v>
      </c>
      <c r="I1196" s="1">
        <v>4500</v>
      </c>
      <c r="J1196" s="1">
        <v>1834515</v>
      </c>
      <c r="K1196" s="1">
        <v>2118518.31</v>
      </c>
      <c r="L1196" s="1">
        <v>164.11</v>
      </c>
      <c r="M1196" s="1">
        <v>0</v>
      </c>
      <c r="N1196" s="2">
        <f t="shared" si="18"/>
        <v>164.11</v>
      </c>
      <c r="O1196" s="3">
        <v>855379.15</v>
      </c>
    </row>
    <row r="1197" spans="1:15" x14ac:dyDescent="0.3">
      <c r="A1197" s="1" t="s">
        <v>268</v>
      </c>
      <c r="B1197" s="1" t="s">
        <v>34</v>
      </c>
      <c r="C1197" s="1" t="s">
        <v>295</v>
      </c>
      <c r="D1197" s="1" t="s">
        <v>17</v>
      </c>
      <c r="E1197" s="1" t="s">
        <v>284</v>
      </c>
      <c r="F1197" s="1" t="s">
        <v>19</v>
      </c>
      <c r="G1197" s="1" t="s">
        <v>20</v>
      </c>
      <c r="H1197" s="1">
        <v>17.68</v>
      </c>
      <c r="I1197" s="1">
        <v>65000</v>
      </c>
      <c r="J1197" s="1">
        <v>1149200</v>
      </c>
      <c r="K1197" s="1">
        <v>1294683.24</v>
      </c>
      <c r="L1197" s="1">
        <v>15.11</v>
      </c>
      <c r="M1197" s="1">
        <v>0.21</v>
      </c>
      <c r="N1197" s="2">
        <f t="shared" si="18"/>
        <v>14.899999999999999</v>
      </c>
      <c r="O1197" s="3">
        <v>1060420</v>
      </c>
    </row>
    <row r="1198" spans="1:15" x14ac:dyDescent="0.3">
      <c r="A1198" s="1" t="s">
        <v>268</v>
      </c>
      <c r="B1198" s="1" t="s">
        <v>35</v>
      </c>
      <c r="C1198" s="1" t="s">
        <v>295</v>
      </c>
      <c r="D1198" s="1" t="s">
        <v>17</v>
      </c>
      <c r="E1198" s="1" t="s">
        <v>284</v>
      </c>
      <c r="F1198" s="1" t="s">
        <v>19</v>
      </c>
      <c r="G1198" s="1" t="s">
        <v>20</v>
      </c>
      <c r="H1198" s="1">
        <v>32180.12</v>
      </c>
      <c r="I1198" s="1">
        <v>1</v>
      </c>
      <c r="J1198" s="1">
        <v>32180.12</v>
      </c>
      <c r="K1198" s="1">
        <v>32180.12</v>
      </c>
      <c r="L1198" s="1">
        <v>116989.59</v>
      </c>
      <c r="M1198" s="1">
        <v>4.93</v>
      </c>
      <c r="N1198" s="2">
        <f t="shared" si="18"/>
        <v>116984.66</v>
      </c>
      <c r="O1198" s="3">
        <v>116190.39</v>
      </c>
    </row>
    <row r="1199" spans="1:15" x14ac:dyDescent="0.3">
      <c r="A1199" s="1" t="s">
        <v>268</v>
      </c>
      <c r="B1199" s="1" t="s">
        <v>91</v>
      </c>
      <c r="C1199" s="1" t="s">
        <v>296</v>
      </c>
      <c r="D1199" s="1" t="s">
        <v>63</v>
      </c>
      <c r="E1199" s="1" t="s">
        <v>284</v>
      </c>
      <c r="F1199" s="1" t="s">
        <v>19</v>
      </c>
      <c r="G1199" s="1" t="s">
        <v>20</v>
      </c>
      <c r="H1199" s="1">
        <v>6.74</v>
      </c>
      <c r="I1199" s="1">
        <v>4000</v>
      </c>
      <c r="J1199" s="1">
        <v>26960</v>
      </c>
      <c r="K1199" s="1">
        <v>38742.6</v>
      </c>
      <c r="L1199" s="1">
        <v>0</v>
      </c>
      <c r="M1199" s="1">
        <v>0</v>
      </c>
      <c r="N1199" s="2">
        <f t="shared" si="18"/>
        <v>0</v>
      </c>
      <c r="O1199" s="3">
        <v>0</v>
      </c>
    </row>
    <row r="1200" spans="1:15" x14ac:dyDescent="0.3">
      <c r="A1200" s="1" t="s">
        <v>268</v>
      </c>
      <c r="B1200" s="1" t="s">
        <v>29</v>
      </c>
      <c r="C1200" s="1" t="s">
        <v>296</v>
      </c>
      <c r="D1200" s="1" t="s">
        <v>63</v>
      </c>
      <c r="E1200" s="1" t="s">
        <v>284</v>
      </c>
      <c r="F1200" s="1" t="s">
        <v>19</v>
      </c>
      <c r="G1200" s="1" t="s">
        <v>20</v>
      </c>
      <c r="H1200" s="1">
        <v>238.74</v>
      </c>
      <c r="I1200" s="1">
        <v>5000</v>
      </c>
      <c r="J1200" s="1">
        <v>1193700</v>
      </c>
      <c r="K1200" s="1">
        <v>1318157.55</v>
      </c>
      <c r="L1200" s="1">
        <v>234.54</v>
      </c>
      <c r="M1200" s="1">
        <v>10.58</v>
      </c>
      <c r="N1200" s="2">
        <f t="shared" si="18"/>
        <v>223.95999999999998</v>
      </c>
      <c r="O1200" s="3">
        <v>1194003.01</v>
      </c>
    </row>
    <row r="1201" spans="1:15" x14ac:dyDescent="0.3">
      <c r="A1201" s="1" t="s">
        <v>268</v>
      </c>
      <c r="B1201" s="1" t="s">
        <v>32</v>
      </c>
      <c r="C1201" s="1" t="s">
        <v>296</v>
      </c>
      <c r="D1201" s="1" t="s">
        <v>63</v>
      </c>
      <c r="E1201" s="1" t="s">
        <v>284</v>
      </c>
      <c r="F1201" s="1" t="s">
        <v>19</v>
      </c>
      <c r="G1201" s="1" t="s">
        <v>20</v>
      </c>
      <c r="H1201" s="1">
        <v>6185.4</v>
      </c>
      <c r="I1201" s="1">
        <v>5000</v>
      </c>
      <c r="J1201" s="1">
        <v>30927000</v>
      </c>
      <c r="K1201" s="1">
        <v>34414081.100000001</v>
      </c>
      <c r="L1201" s="1">
        <v>4765.45</v>
      </c>
      <c r="M1201" s="1">
        <v>152.91999999999999</v>
      </c>
      <c r="N1201" s="2">
        <f t="shared" si="18"/>
        <v>4612.53</v>
      </c>
      <c r="O1201" s="3">
        <v>25691606.309999999</v>
      </c>
    </row>
    <row r="1202" spans="1:15" x14ac:dyDescent="0.3">
      <c r="A1202" s="1" t="s">
        <v>268</v>
      </c>
      <c r="B1202" s="1" t="s">
        <v>33</v>
      </c>
      <c r="C1202" s="1" t="s">
        <v>296</v>
      </c>
      <c r="D1202" s="1" t="s">
        <v>63</v>
      </c>
      <c r="E1202" s="1" t="s">
        <v>284</v>
      </c>
      <c r="F1202" s="1" t="s">
        <v>19</v>
      </c>
      <c r="G1202" s="1" t="s">
        <v>20</v>
      </c>
      <c r="H1202" s="1">
        <v>500.36</v>
      </c>
      <c r="I1202" s="1">
        <v>4500</v>
      </c>
      <c r="J1202" s="1">
        <v>2251620</v>
      </c>
      <c r="K1202" s="1">
        <v>2600195.79</v>
      </c>
      <c r="L1202" s="1">
        <v>395.49</v>
      </c>
      <c r="M1202" s="1">
        <v>0</v>
      </c>
      <c r="N1202" s="2">
        <f t="shared" si="18"/>
        <v>395.49</v>
      </c>
      <c r="O1202" s="3">
        <v>2061275.19</v>
      </c>
    </row>
    <row r="1203" spans="1:15" x14ac:dyDescent="0.3">
      <c r="A1203" s="1" t="s">
        <v>268</v>
      </c>
      <c r="B1203" s="1" t="s">
        <v>34</v>
      </c>
      <c r="C1203" s="1" t="s">
        <v>296</v>
      </c>
      <c r="D1203" s="1" t="s">
        <v>63</v>
      </c>
      <c r="E1203" s="1" t="s">
        <v>284</v>
      </c>
      <c r="F1203" s="1" t="s">
        <v>19</v>
      </c>
      <c r="G1203" s="1" t="s">
        <v>20</v>
      </c>
      <c r="H1203" s="1">
        <v>21.7</v>
      </c>
      <c r="I1203" s="1">
        <v>65000</v>
      </c>
      <c r="J1203" s="1">
        <v>1410500</v>
      </c>
      <c r="K1203" s="1">
        <v>1589062.57</v>
      </c>
      <c r="L1203" s="1">
        <v>24.13</v>
      </c>
      <c r="M1203" s="1">
        <v>1.25</v>
      </c>
      <c r="N1203" s="2">
        <f t="shared" si="18"/>
        <v>22.88</v>
      </c>
      <c r="O1203" s="3">
        <v>1718450</v>
      </c>
    </row>
    <row r="1204" spans="1:15" x14ac:dyDescent="0.3">
      <c r="A1204" s="1" t="s">
        <v>268</v>
      </c>
      <c r="B1204" s="1" t="s">
        <v>35</v>
      </c>
      <c r="C1204" s="1" t="s">
        <v>296</v>
      </c>
      <c r="D1204" s="1" t="s">
        <v>63</v>
      </c>
      <c r="E1204" s="1" t="s">
        <v>284</v>
      </c>
      <c r="F1204" s="1" t="s">
        <v>19</v>
      </c>
      <c r="G1204" s="1" t="s">
        <v>20</v>
      </c>
      <c r="H1204" s="1">
        <v>39497.120000000003</v>
      </c>
      <c r="I1204" s="1">
        <v>1</v>
      </c>
      <c r="J1204" s="1">
        <v>39497.120000000003</v>
      </c>
      <c r="K1204" s="1">
        <v>39497.120000000003</v>
      </c>
      <c r="L1204" s="1">
        <v>620408.06999999995</v>
      </c>
      <c r="M1204" s="1">
        <v>5.14</v>
      </c>
      <c r="N1204" s="2">
        <f t="shared" si="18"/>
        <v>620402.92999999993</v>
      </c>
      <c r="O1204" s="3">
        <v>617311.77</v>
      </c>
    </row>
    <row r="1205" spans="1:15" x14ac:dyDescent="0.3">
      <c r="A1205" s="1" t="s">
        <v>268</v>
      </c>
      <c r="B1205" s="1" t="s">
        <v>91</v>
      </c>
      <c r="C1205" s="1" t="s">
        <v>297</v>
      </c>
      <c r="D1205" s="1" t="s">
        <v>63</v>
      </c>
      <c r="E1205" s="1" t="s">
        <v>284</v>
      </c>
      <c r="F1205" s="1" t="s">
        <v>19</v>
      </c>
      <c r="G1205" s="1" t="s">
        <v>20</v>
      </c>
      <c r="H1205" s="1">
        <v>6.74</v>
      </c>
      <c r="I1205" s="1">
        <v>4000</v>
      </c>
      <c r="J1205" s="1">
        <v>26960</v>
      </c>
      <c r="K1205" s="1">
        <v>38742.6</v>
      </c>
      <c r="L1205" s="1">
        <v>7.61</v>
      </c>
      <c r="M1205" s="1">
        <v>0</v>
      </c>
      <c r="N1205" s="2">
        <f t="shared" si="18"/>
        <v>7.61</v>
      </c>
      <c r="O1205" s="3">
        <v>43948</v>
      </c>
    </row>
    <row r="1206" spans="1:15" x14ac:dyDescent="0.3">
      <c r="A1206" s="1" t="s">
        <v>268</v>
      </c>
      <c r="B1206" s="1" t="s">
        <v>29</v>
      </c>
      <c r="C1206" s="1" t="s">
        <v>297</v>
      </c>
      <c r="D1206" s="1" t="s">
        <v>63</v>
      </c>
      <c r="E1206" s="1" t="s">
        <v>284</v>
      </c>
      <c r="F1206" s="1" t="s">
        <v>19</v>
      </c>
      <c r="G1206" s="1" t="s">
        <v>20</v>
      </c>
      <c r="H1206" s="1">
        <v>238.74</v>
      </c>
      <c r="I1206" s="1">
        <v>5000</v>
      </c>
      <c r="J1206" s="1">
        <v>1193700</v>
      </c>
      <c r="K1206" s="1">
        <v>1318157.55</v>
      </c>
      <c r="L1206" s="1">
        <v>203.25</v>
      </c>
      <c r="M1206" s="1">
        <v>16.68</v>
      </c>
      <c r="N1206" s="2">
        <f t="shared" si="18"/>
        <v>186.57</v>
      </c>
      <c r="O1206" s="3">
        <v>1029793.46</v>
      </c>
    </row>
    <row r="1207" spans="1:15" x14ac:dyDescent="0.3">
      <c r="A1207" s="1" t="s">
        <v>268</v>
      </c>
      <c r="B1207" s="1" t="s">
        <v>32</v>
      </c>
      <c r="C1207" s="1" t="s">
        <v>297</v>
      </c>
      <c r="D1207" s="1" t="s">
        <v>63</v>
      </c>
      <c r="E1207" s="1" t="s">
        <v>284</v>
      </c>
      <c r="F1207" s="1" t="s">
        <v>19</v>
      </c>
      <c r="G1207" s="1" t="s">
        <v>20</v>
      </c>
      <c r="H1207" s="1">
        <v>6185.4</v>
      </c>
      <c r="I1207" s="1">
        <v>5000</v>
      </c>
      <c r="J1207" s="1">
        <v>30927000</v>
      </c>
      <c r="K1207" s="1">
        <v>34414081.100000001</v>
      </c>
      <c r="L1207" s="1">
        <v>5068.8599999999997</v>
      </c>
      <c r="M1207" s="1">
        <v>87.92</v>
      </c>
      <c r="N1207" s="2">
        <f t="shared" si="18"/>
        <v>4980.9399999999996</v>
      </c>
      <c r="O1207" s="3">
        <v>27691619.219999999</v>
      </c>
    </row>
    <row r="1208" spans="1:15" x14ac:dyDescent="0.3">
      <c r="A1208" s="1" t="s">
        <v>268</v>
      </c>
      <c r="B1208" s="1" t="s">
        <v>33</v>
      </c>
      <c r="C1208" s="1" t="s">
        <v>297</v>
      </c>
      <c r="D1208" s="1" t="s">
        <v>63</v>
      </c>
      <c r="E1208" s="1" t="s">
        <v>284</v>
      </c>
      <c r="F1208" s="1" t="s">
        <v>19</v>
      </c>
      <c r="G1208" s="1" t="s">
        <v>20</v>
      </c>
      <c r="H1208" s="1">
        <v>500.36</v>
      </c>
      <c r="I1208" s="1">
        <v>4500</v>
      </c>
      <c r="J1208" s="1">
        <v>2251620</v>
      </c>
      <c r="K1208" s="1">
        <v>2600195.79</v>
      </c>
      <c r="L1208" s="1">
        <v>323.32</v>
      </c>
      <c r="M1208" s="1">
        <v>0</v>
      </c>
      <c r="N1208" s="2">
        <f t="shared" si="18"/>
        <v>323.32</v>
      </c>
      <c r="O1208" s="3">
        <v>1683476.4</v>
      </c>
    </row>
    <row r="1209" spans="1:15" x14ac:dyDescent="0.3">
      <c r="A1209" s="1" t="s">
        <v>268</v>
      </c>
      <c r="B1209" s="1" t="s">
        <v>34</v>
      </c>
      <c r="C1209" s="1" t="s">
        <v>297</v>
      </c>
      <c r="D1209" s="1" t="s">
        <v>63</v>
      </c>
      <c r="E1209" s="1" t="s">
        <v>284</v>
      </c>
      <c r="F1209" s="1" t="s">
        <v>19</v>
      </c>
      <c r="G1209" s="1" t="s">
        <v>20</v>
      </c>
      <c r="H1209" s="1">
        <v>21.7</v>
      </c>
      <c r="I1209" s="1">
        <v>65000</v>
      </c>
      <c r="J1209" s="1">
        <v>1410500</v>
      </c>
      <c r="K1209" s="1">
        <v>1589062.57</v>
      </c>
      <c r="L1209" s="1">
        <v>19.82</v>
      </c>
      <c r="M1209" s="1">
        <v>1.68</v>
      </c>
      <c r="N1209" s="2">
        <f t="shared" si="18"/>
        <v>18.14</v>
      </c>
      <c r="O1209" s="3">
        <v>1297970</v>
      </c>
    </row>
    <row r="1210" spans="1:15" x14ac:dyDescent="0.3">
      <c r="A1210" s="1" t="s">
        <v>268</v>
      </c>
      <c r="B1210" s="1" t="s">
        <v>35</v>
      </c>
      <c r="C1210" s="1" t="s">
        <v>297</v>
      </c>
      <c r="D1210" s="1" t="s">
        <v>63</v>
      </c>
      <c r="E1210" s="1" t="s">
        <v>284</v>
      </c>
      <c r="F1210" s="1" t="s">
        <v>19</v>
      </c>
      <c r="G1210" s="1" t="s">
        <v>20</v>
      </c>
      <c r="H1210" s="1">
        <v>39497.120000000003</v>
      </c>
      <c r="I1210" s="1">
        <v>1</v>
      </c>
      <c r="J1210" s="1">
        <v>39497.120000000003</v>
      </c>
      <c r="K1210" s="1">
        <v>39497.120000000003</v>
      </c>
      <c r="L1210" s="1">
        <v>80240.12</v>
      </c>
      <c r="M1210" s="1">
        <v>11.45</v>
      </c>
      <c r="N1210" s="2">
        <f t="shared" si="18"/>
        <v>80228.67</v>
      </c>
      <c r="O1210" s="3">
        <v>78043.520000000004</v>
      </c>
    </row>
    <row r="1211" spans="1:15" x14ac:dyDescent="0.3">
      <c r="A1211" s="1" t="s">
        <v>268</v>
      </c>
      <c r="B1211" s="1" t="s">
        <v>91</v>
      </c>
      <c r="C1211" s="1" t="s">
        <v>298</v>
      </c>
      <c r="D1211" s="1" t="s">
        <v>63</v>
      </c>
      <c r="E1211" s="1" t="s">
        <v>284</v>
      </c>
      <c r="F1211" s="1" t="s">
        <v>19</v>
      </c>
      <c r="G1211" s="1" t="s">
        <v>20</v>
      </c>
      <c r="H1211" s="1">
        <v>6.74</v>
      </c>
      <c r="I1211" s="1">
        <v>4000</v>
      </c>
      <c r="J1211" s="1">
        <v>26960</v>
      </c>
      <c r="K1211" s="1">
        <v>38742.6</v>
      </c>
      <c r="L1211" s="1">
        <v>0</v>
      </c>
      <c r="M1211" s="1">
        <v>0</v>
      </c>
      <c r="N1211" s="2">
        <f t="shared" si="18"/>
        <v>0</v>
      </c>
      <c r="O1211" s="3">
        <v>0</v>
      </c>
    </row>
    <row r="1212" spans="1:15" x14ac:dyDescent="0.3">
      <c r="A1212" s="1" t="s">
        <v>268</v>
      </c>
      <c r="B1212" s="1" t="s">
        <v>29</v>
      </c>
      <c r="C1212" s="1" t="s">
        <v>298</v>
      </c>
      <c r="D1212" s="1" t="s">
        <v>63</v>
      </c>
      <c r="E1212" s="1" t="s">
        <v>284</v>
      </c>
      <c r="F1212" s="1" t="s">
        <v>19</v>
      </c>
      <c r="G1212" s="1" t="s">
        <v>20</v>
      </c>
      <c r="H1212" s="1">
        <v>238.74</v>
      </c>
      <c r="I1212" s="1">
        <v>5000</v>
      </c>
      <c r="J1212" s="1">
        <v>1193700</v>
      </c>
      <c r="K1212" s="1">
        <v>1318157.55</v>
      </c>
      <c r="L1212" s="1">
        <v>133.65</v>
      </c>
      <c r="M1212" s="1">
        <v>0.16</v>
      </c>
      <c r="N1212" s="2">
        <f t="shared" si="18"/>
        <v>133.49</v>
      </c>
      <c r="O1212" s="3">
        <v>732368.6</v>
      </c>
    </row>
    <row r="1213" spans="1:15" x14ac:dyDescent="0.3">
      <c r="A1213" s="1" t="s">
        <v>268</v>
      </c>
      <c r="B1213" s="1" t="s">
        <v>32</v>
      </c>
      <c r="C1213" s="1" t="s">
        <v>298</v>
      </c>
      <c r="D1213" s="1" t="s">
        <v>63</v>
      </c>
      <c r="E1213" s="1" t="s">
        <v>284</v>
      </c>
      <c r="F1213" s="1" t="s">
        <v>19</v>
      </c>
      <c r="G1213" s="1" t="s">
        <v>20</v>
      </c>
      <c r="H1213" s="1">
        <v>6185.4</v>
      </c>
      <c r="I1213" s="1">
        <v>5000</v>
      </c>
      <c r="J1213" s="1">
        <v>30927000</v>
      </c>
      <c r="K1213" s="1">
        <v>34414081.100000001</v>
      </c>
      <c r="L1213" s="1">
        <v>4669.3100000000004</v>
      </c>
      <c r="M1213" s="1">
        <v>204.5</v>
      </c>
      <c r="N1213" s="2">
        <f t="shared" si="18"/>
        <v>4464.8100000000004</v>
      </c>
      <c r="O1213" s="3">
        <v>24883381.550000001</v>
      </c>
    </row>
    <row r="1214" spans="1:15" x14ac:dyDescent="0.3">
      <c r="A1214" s="1" t="s">
        <v>268</v>
      </c>
      <c r="B1214" s="1" t="s">
        <v>33</v>
      </c>
      <c r="C1214" s="1" t="s">
        <v>298</v>
      </c>
      <c r="D1214" s="1" t="s">
        <v>63</v>
      </c>
      <c r="E1214" s="1" t="s">
        <v>284</v>
      </c>
      <c r="F1214" s="1" t="s">
        <v>19</v>
      </c>
      <c r="G1214" s="1" t="s">
        <v>20</v>
      </c>
      <c r="H1214" s="1">
        <v>500.36</v>
      </c>
      <c r="I1214" s="1">
        <v>4500</v>
      </c>
      <c r="J1214" s="1">
        <v>2251620</v>
      </c>
      <c r="K1214" s="1">
        <v>2600195.79</v>
      </c>
      <c r="L1214" s="1">
        <v>348.27</v>
      </c>
      <c r="M1214" s="1">
        <v>0</v>
      </c>
      <c r="N1214" s="2">
        <f t="shared" si="18"/>
        <v>348.27</v>
      </c>
      <c r="O1214" s="3">
        <v>1809474</v>
      </c>
    </row>
    <row r="1215" spans="1:15" x14ac:dyDescent="0.3">
      <c r="A1215" s="1" t="s">
        <v>268</v>
      </c>
      <c r="B1215" s="1" t="s">
        <v>34</v>
      </c>
      <c r="C1215" s="1" t="s">
        <v>298</v>
      </c>
      <c r="D1215" s="1" t="s">
        <v>63</v>
      </c>
      <c r="E1215" s="1" t="s">
        <v>284</v>
      </c>
      <c r="F1215" s="1" t="s">
        <v>19</v>
      </c>
      <c r="G1215" s="1" t="s">
        <v>20</v>
      </c>
      <c r="H1215" s="1">
        <v>21.7</v>
      </c>
      <c r="I1215" s="1">
        <v>65000</v>
      </c>
      <c r="J1215" s="1">
        <v>1410500</v>
      </c>
      <c r="K1215" s="1">
        <v>1589062.57</v>
      </c>
      <c r="L1215" s="1">
        <v>14.96</v>
      </c>
      <c r="M1215" s="1">
        <v>0.05</v>
      </c>
      <c r="N1215" s="2">
        <f t="shared" si="18"/>
        <v>14.91</v>
      </c>
      <c r="O1215" s="3">
        <v>1063500</v>
      </c>
    </row>
    <row r="1216" spans="1:15" x14ac:dyDescent="0.3">
      <c r="A1216" s="1" t="s">
        <v>268</v>
      </c>
      <c r="B1216" s="1" t="s">
        <v>35</v>
      </c>
      <c r="C1216" s="1" t="s">
        <v>298</v>
      </c>
      <c r="D1216" s="1" t="s">
        <v>63</v>
      </c>
      <c r="E1216" s="1" t="s">
        <v>284</v>
      </c>
      <c r="F1216" s="1" t="s">
        <v>19</v>
      </c>
      <c r="G1216" s="1" t="s">
        <v>20</v>
      </c>
      <c r="H1216" s="1">
        <v>39497.120000000003</v>
      </c>
      <c r="I1216" s="1">
        <v>1</v>
      </c>
      <c r="J1216" s="1">
        <v>39497.120000000003</v>
      </c>
      <c r="K1216" s="1">
        <v>39497.120000000003</v>
      </c>
      <c r="L1216" s="1">
        <v>46590.47</v>
      </c>
      <c r="M1216" s="1">
        <v>18.649999999999999</v>
      </c>
      <c r="N1216" s="2">
        <f t="shared" si="18"/>
        <v>46571.82</v>
      </c>
      <c r="O1216" s="3">
        <v>43712.47</v>
      </c>
    </row>
    <row r="1217" spans="1:15" x14ac:dyDescent="0.3">
      <c r="A1217" s="1" t="s">
        <v>268</v>
      </c>
      <c r="B1217" s="1" t="s">
        <v>91</v>
      </c>
      <c r="C1217" s="1" t="s">
        <v>299</v>
      </c>
      <c r="D1217" s="1" t="s">
        <v>17</v>
      </c>
      <c r="E1217" s="1" t="s">
        <v>284</v>
      </c>
      <c r="F1217" s="1" t="s">
        <v>19</v>
      </c>
      <c r="G1217" s="1" t="s">
        <v>20</v>
      </c>
      <c r="H1217" s="1">
        <v>5.49</v>
      </c>
      <c r="I1217" s="1">
        <v>4000</v>
      </c>
      <c r="J1217" s="1">
        <v>21960</v>
      </c>
      <c r="K1217" s="1">
        <v>31557.4</v>
      </c>
      <c r="L1217" s="1">
        <v>0</v>
      </c>
      <c r="M1217" s="1">
        <v>0</v>
      </c>
      <c r="N1217" s="2">
        <f t="shared" si="18"/>
        <v>0</v>
      </c>
      <c r="O1217" s="3">
        <v>0</v>
      </c>
    </row>
    <row r="1218" spans="1:15" x14ac:dyDescent="0.3">
      <c r="A1218" s="1" t="s">
        <v>268</v>
      </c>
      <c r="B1218" s="1" t="s">
        <v>29</v>
      </c>
      <c r="C1218" s="1" t="s">
        <v>299</v>
      </c>
      <c r="D1218" s="1" t="s">
        <v>17</v>
      </c>
      <c r="E1218" s="1" t="s">
        <v>284</v>
      </c>
      <c r="F1218" s="1" t="s">
        <v>19</v>
      </c>
      <c r="G1218" s="1" t="s">
        <v>20</v>
      </c>
      <c r="H1218" s="1">
        <v>194.52</v>
      </c>
      <c r="I1218" s="1">
        <v>5000</v>
      </c>
      <c r="J1218" s="1">
        <v>972600</v>
      </c>
      <c r="K1218" s="1">
        <v>1074005.22</v>
      </c>
      <c r="L1218" s="1">
        <v>158.54</v>
      </c>
      <c r="M1218" s="1">
        <v>4.75</v>
      </c>
      <c r="N1218" s="2">
        <f t="shared" si="18"/>
        <v>153.79</v>
      </c>
      <c r="O1218" s="3">
        <v>868317</v>
      </c>
    </row>
    <row r="1219" spans="1:15" x14ac:dyDescent="0.3">
      <c r="A1219" s="1" t="s">
        <v>268</v>
      </c>
      <c r="B1219" s="1" t="s">
        <v>32</v>
      </c>
      <c r="C1219" s="1" t="s">
        <v>299</v>
      </c>
      <c r="D1219" s="1" t="s">
        <v>17</v>
      </c>
      <c r="E1219" s="1" t="s">
        <v>284</v>
      </c>
      <c r="F1219" s="1" t="s">
        <v>19</v>
      </c>
      <c r="G1219" s="1" t="s">
        <v>20</v>
      </c>
      <c r="H1219" s="1">
        <v>5039.53</v>
      </c>
      <c r="I1219" s="1">
        <v>5000</v>
      </c>
      <c r="J1219" s="1">
        <v>25197650</v>
      </c>
      <c r="K1219" s="1">
        <v>28038735.43</v>
      </c>
      <c r="L1219" s="1">
        <v>4512.1400000000003</v>
      </c>
      <c r="M1219" s="1">
        <v>110.89</v>
      </c>
      <c r="N1219" s="2">
        <f t="shared" ref="N1219:N1282" si="19">+L1219-M1219</f>
        <v>4401.25</v>
      </c>
      <c r="O1219" s="3">
        <v>24490816.789999999</v>
      </c>
    </row>
    <row r="1220" spans="1:15" x14ac:dyDescent="0.3">
      <c r="A1220" s="1" t="s">
        <v>268</v>
      </c>
      <c r="B1220" s="1" t="s">
        <v>33</v>
      </c>
      <c r="C1220" s="1" t="s">
        <v>299</v>
      </c>
      <c r="D1220" s="1" t="s">
        <v>17</v>
      </c>
      <c r="E1220" s="1" t="s">
        <v>284</v>
      </c>
      <c r="F1220" s="1" t="s">
        <v>19</v>
      </c>
      <c r="G1220" s="1" t="s">
        <v>20</v>
      </c>
      <c r="H1220" s="1">
        <v>407.67</v>
      </c>
      <c r="I1220" s="1">
        <v>4500</v>
      </c>
      <c r="J1220" s="1">
        <v>1834515</v>
      </c>
      <c r="K1220" s="1">
        <v>2118518.31</v>
      </c>
      <c r="L1220" s="1">
        <v>776.44</v>
      </c>
      <c r="M1220" s="1">
        <v>0</v>
      </c>
      <c r="N1220" s="2">
        <f t="shared" si="19"/>
        <v>776.44</v>
      </c>
      <c r="O1220" s="3">
        <v>4044273.9</v>
      </c>
    </row>
    <row r="1221" spans="1:15" x14ac:dyDescent="0.3">
      <c r="A1221" s="1" t="s">
        <v>268</v>
      </c>
      <c r="B1221" s="1" t="s">
        <v>34</v>
      </c>
      <c r="C1221" s="1" t="s">
        <v>299</v>
      </c>
      <c r="D1221" s="1" t="s">
        <v>17</v>
      </c>
      <c r="E1221" s="1" t="s">
        <v>284</v>
      </c>
      <c r="F1221" s="1" t="s">
        <v>19</v>
      </c>
      <c r="G1221" s="1" t="s">
        <v>20</v>
      </c>
      <c r="H1221" s="1">
        <v>17.68</v>
      </c>
      <c r="I1221" s="1">
        <v>65000</v>
      </c>
      <c r="J1221" s="1">
        <v>1149200</v>
      </c>
      <c r="K1221" s="1">
        <v>1294683.24</v>
      </c>
      <c r="L1221" s="1">
        <v>12.7</v>
      </c>
      <c r="M1221" s="1">
        <v>0</v>
      </c>
      <c r="N1221" s="2">
        <f t="shared" si="19"/>
        <v>12.7</v>
      </c>
      <c r="O1221" s="3">
        <v>932130</v>
      </c>
    </row>
    <row r="1222" spans="1:15" x14ac:dyDescent="0.3">
      <c r="A1222" s="1" t="s">
        <v>268</v>
      </c>
      <c r="B1222" s="1" t="s">
        <v>35</v>
      </c>
      <c r="C1222" s="1" t="s">
        <v>299</v>
      </c>
      <c r="D1222" s="1" t="s">
        <v>17</v>
      </c>
      <c r="E1222" s="1" t="s">
        <v>284</v>
      </c>
      <c r="F1222" s="1" t="s">
        <v>19</v>
      </c>
      <c r="G1222" s="1" t="s">
        <v>20</v>
      </c>
      <c r="H1222" s="1">
        <v>32180.12</v>
      </c>
      <c r="I1222" s="1">
        <v>1</v>
      </c>
      <c r="J1222" s="1">
        <v>32180.12</v>
      </c>
      <c r="K1222" s="1">
        <v>32180.12</v>
      </c>
      <c r="L1222" s="1">
        <v>43585.75</v>
      </c>
      <c r="M1222" s="1">
        <v>20.05</v>
      </c>
      <c r="N1222" s="2">
        <f t="shared" si="19"/>
        <v>43565.7</v>
      </c>
      <c r="O1222" s="3">
        <v>42258.53</v>
      </c>
    </row>
    <row r="1223" spans="1:15" x14ac:dyDescent="0.3">
      <c r="A1223" s="1" t="s">
        <v>268</v>
      </c>
      <c r="B1223" s="1" t="s">
        <v>91</v>
      </c>
      <c r="C1223" s="1" t="s">
        <v>300</v>
      </c>
      <c r="D1223" s="1" t="s">
        <v>17</v>
      </c>
      <c r="E1223" s="1" t="s">
        <v>284</v>
      </c>
      <c r="F1223" s="1" t="s">
        <v>19</v>
      </c>
      <c r="G1223" s="1" t="s">
        <v>20</v>
      </c>
      <c r="H1223" s="1">
        <v>5.49</v>
      </c>
      <c r="I1223" s="1">
        <v>4000</v>
      </c>
      <c r="J1223" s="1">
        <v>21960</v>
      </c>
      <c r="K1223" s="1">
        <v>31557.4</v>
      </c>
      <c r="L1223" s="1">
        <v>0</v>
      </c>
      <c r="M1223" s="1">
        <v>0</v>
      </c>
      <c r="N1223" s="2">
        <f t="shared" si="19"/>
        <v>0</v>
      </c>
      <c r="O1223" s="3">
        <v>0</v>
      </c>
    </row>
    <row r="1224" spans="1:15" x14ac:dyDescent="0.3">
      <c r="A1224" s="1" t="s">
        <v>268</v>
      </c>
      <c r="B1224" s="1" t="s">
        <v>29</v>
      </c>
      <c r="C1224" s="1" t="s">
        <v>300</v>
      </c>
      <c r="D1224" s="1" t="s">
        <v>17</v>
      </c>
      <c r="E1224" s="1" t="s">
        <v>284</v>
      </c>
      <c r="F1224" s="1" t="s">
        <v>19</v>
      </c>
      <c r="G1224" s="1" t="s">
        <v>20</v>
      </c>
      <c r="H1224" s="1">
        <v>194.52</v>
      </c>
      <c r="I1224" s="1">
        <v>5000</v>
      </c>
      <c r="J1224" s="1">
        <v>972600</v>
      </c>
      <c r="K1224" s="1">
        <v>1074005.22</v>
      </c>
      <c r="L1224" s="1">
        <v>102.98</v>
      </c>
      <c r="M1224" s="1">
        <v>3.27</v>
      </c>
      <c r="N1224" s="2">
        <f t="shared" si="19"/>
        <v>99.710000000000008</v>
      </c>
      <c r="O1224" s="3">
        <v>546638.55000000005</v>
      </c>
    </row>
    <row r="1225" spans="1:15" x14ac:dyDescent="0.3">
      <c r="A1225" s="1" t="s">
        <v>268</v>
      </c>
      <c r="B1225" s="1" t="s">
        <v>32</v>
      </c>
      <c r="C1225" s="1" t="s">
        <v>300</v>
      </c>
      <c r="D1225" s="1" t="s">
        <v>17</v>
      </c>
      <c r="E1225" s="1" t="s">
        <v>284</v>
      </c>
      <c r="F1225" s="1" t="s">
        <v>19</v>
      </c>
      <c r="G1225" s="1" t="s">
        <v>20</v>
      </c>
      <c r="H1225" s="1">
        <v>5039.53</v>
      </c>
      <c r="I1225" s="1">
        <v>5000</v>
      </c>
      <c r="J1225" s="1">
        <v>25197650</v>
      </c>
      <c r="K1225" s="1">
        <v>28038735.43</v>
      </c>
      <c r="L1225" s="1">
        <v>3650.74</v>
      </c>
      <c r="M1225" s="1">
        <v>33.299999999999997</v>
      </c>
      <c r="N1225" s="2">
        <f t="shared" si="19"/>
        <v>3617.4399999999996</v>
      </c>
      <c r="O1225" s="3">
        <v>20068262.140000001</v>
      </c>
    </row>
    <row r="1226" spans="1:15" x14ac:dyDescent="0.3">
      <c r="A1226" s="1" t="s">
        <v>268</v>
      </c>
      <c r="B1226" s="1" t="s">
        <v>33</v>
      </c>
      <c r="C1226" s="1" t="s">
        <v>300</v>
      </c>
      <c r="D1226" s="1" t="s">
        <v>17</v>
      </c>
      <c r="E1226" s="1" t="s">
        <v>284</v>
      </c>
      <c r="F1226" s="1" t="s">
        <v>19</v>
      </c>
      <c r="G1226" s="1" t="s">
        <v>20</v>
      </c>
      <c r="H1226" s="1">
        <v>407.67</v>
      </c>
      <c r="I1226" s="1">
        <v>4500</v>
      </c>
      <c r="J1226" s="1">
        <v>1834515</v>
      </c>
      <c r="K1226" s="1">
        <v>2118518.31</v>
      </c>
      <c r="L1226" s="1">
        <v>665.34</v>
      </c>
      <c r="M1226" s="1">
        <v>0</v>
      </c>
      <c r="N1226" s="2">
        <f t="shared" si="19"/>
        <v>665.34</v>
      </c>
      <c r="O1226" s="3">
        <v>3460650.55</v>
      </c>
    </row>
    <row r="1227" spans="1:15" x14ac:dyDescent="0.3">
      <c r="A1227" s="1" t="s">
        <v>268</v>
      </c>
      <c r="B1227" s="1" t="s">
        <v>34</v>
      </c>
      <c r="C1227" s="1" t="s">
        <v>300</v>
      </c>
      <c r="D1227" s="1" t="s">
        <v>17</v>
      </c>
      <c r="E1227" s="1" t="s">
        <v>284</v>
      </c>
      <c r="F1227" s="1" t="s">
        <v>19</v>
      </c>
      <c r="G1227" s="1" t="s">
        <v>20</v>
      </c>
      <c r="H1227" s="1">
        <v>17.68</v>
      </c>
      <c r="I1227" s="1">
        <v>65000</v>
      </c>
      <c r="J1227" s="1">
        <v>1149200</v>
      </c>
      <c r="K1227" s="1">
        <v>1294683.24</v>
      </c>
      <c r="L1227" s="1">
        <v>10.41</v>
      </c>
      <c r="M1227" s="1">
        <v>0.36</v>
      </c>
      <c r="N1227" s="2">
        <f t="shared" si="19"/>
        <v>10.050000000000001</v>
      </c>
      <c r="O1227" s="3">
        <v>722100</v>
      </c>
    </row>
    <row r="1228" spans="1:15" x14ac:dyDescent="0.3">
      <c r="A1228" s="1" t="s">
        <v>268</v>
      </c>
      <c r="B1228" s="1" t="s">
        <v>35</v>
      </c>
      <c r="C1228" s="1" t="s">
        <v>300</v>
      </c>
      <c r="D1228" s="1" t="s">
        <v>17</v>
      </c>
      <c r="E1228" s="1" t="s">
        <v>284</v>
      </c>
      <c r="F1228" s="1" t="s">
        <v>19</v>
      </c>
      <c r="G1228" s="1" t="s">
        <v>20</v>
      </c>
      <c r="H1228" s="1">
        <v>32180.12</v>
      </c>
      <c r="I1228" s="1">
        <v>1</v>
      </c>
      <c r="J1228" s="1">
        <v>32180.12</v>
      </c>
      <c r="K1228" s="1">
        <v>32180.12</v>
      </c>
      <c r="L1228" s="1">
        <v>63608.59</v>
      </c>
      <c r="M1228" s="1">
        <v>0.12</v>
      </c>
      <c r="N1228" s="2">
        <f t="shared" si="19"/>
        <v>63608.469999999994</v>
      </c>
      <c r="O1228" s="3">
        <v>63032.59</v>
      </c>
    </row>
    <row r="1229" spans="1:15" x14ac:dyDescent="0.3">
      <c r="A1229" s="1" t="s">
        <v>268</v>
      </c>
      <c r="B1229" s="1" t="s">
        <v>91</v>
      </c>
      <c r="C1229" s="1" t="s">
        <v>301</v>
      </c>
      <c r="D1229" s="1" t="s">
        <v>63</v>
      </c>
      <c r="E1229" s="1" t="s">
        <v>284</v>
      </c>
      <c r="F1229" s="1" t="s">
        <v>19</v>
      </c>
      <c r="G1229" s="1" t="s">
        <v>20</v>
      </c>
      <c r="H1229" s="1">
        <v>6.74</v>
      </c>
      <c r="I1229" s="1">
        <v>4000</v>
      </c>
      <c r="J1229" s="1">
        <v>26960</v>
      </c>
      <c r="K1229" s="1">
        <v>38742.6</v>
      </c>
      <c r="L1229" s="1">
        <v>0</v>
      </c>
      <c r="M1229" s="1">
        <v>0</v>
      </c>
      <c r="N1229" s="2">
        <f t="shared" si="19"/>
        <v>0</v>
      </c>
      <c r="O1229" s="3">
        <v>0</v>
      </c>
    </row>
    <row r="1230" spans="1:15" x14ac:dyDescent="0.3">
      <c r="A1230" s="1" t="s">
        <v>268</v>
      </c>
      <c r="B1230" s="1" t="s">
        <v>29</v>
      </c>
      <c r="C1230" s="1" t="s">
        <v>301</v>
      </c>
      <c r="D1230" s="1" t="s">
        <v>63</v>
      </c>
      <c r="E1230" s="1" t="s">
        <v>284</v>
      </c>
      <c r="F1230" s="1" t="s">
        <v>19</v>
      </c>
      <c r="G1230" s="1" t="s">
        <v>20</v>
      </c>
      <c r="H1230" s="1">
        <v>238.74</v>
      </c>
      <c r="I1230" s="1">
        <v>5000</v>
      </c>
      <c r="J1230" s="1">
        <v>1193700</v>
      </c>
      <c r="K1230" s="1">
        <v>1318157.55</v>
      </c>
      <c r="L1230" s="1">
        <v>196.72</v>
      </c>
      <c r="M1230" s="1">
        <v>55.88</v>
      </c>
      <c r="N1230" s="2">
        <f t="shared" si="19"/>
        <v>140.84</v>
      </c>
      <c r="O1230" s="3">
        <v>767961.08</v>
      </c>
    </row>
    <row r="1231" spans="1:15" x14ac:dyDescent="0.3">
      <c r="A1231" s="1" t="s">
        <v>268</v>
      </c>
      <c r="B1231" s="1" t="s">
        <v>32</v>
      </c>
      <c r="C1231" s="1" t="s">
        <v>301</v>
      </c>
      <c r="D1231" s="1" t="s">
        <v>63</v>
      </c>
      <c r="E1231" s="1" t="s">
        <v>284</v>
      </c>
      <c r="F1231" s="1" t="s">
        <v>19</v>
      </c>
      <c r="G1231" s="1" t="s">
        <v>20</v>
      </c>
      <c r="H1231" s="1">
        <v>6185.4</v>
      </c>
      <c r="I1231" s="1">
        <v>5000</v>
      </c>
      <c r="J1231" s="1">
        <v>30927000</v>
      </c>
      <c r="K1231" s="1">
        <v>34414081.100000001</v>
      </c>
      <c r="L1231" s="1">
        <v>5555.31</v>
      </c>
      <c r="M1231" s="1">
        <v>304.95999999999998</v>
      </c>
      <c r="N1231" s="2">
        <f t="shared" si="19"/>
        <v>5250.35</v>
      </c>
      <c r="O1231" s="3">
        <v>29182839.579999998</v>
      </c>
    </row>
    <row r="1232" spans="1:15" x14ac:dyDescent="0.3">
      <c r="A1232" s="1" t="s">
        <v>268</v>
      </c>
      <c r="B1232" s="1" t="s">
        <v>33</v>
      </c>
      <c r="C1232" s="1" t="s">
        <v>301</v>
      </c>
      <c r="D1232" s="1" t="s">
        <v>63</v>
      </c>
      <c r="E1232" s="1" t="s">
        <v>284</v>
      </c>
      <c r="F1232" s="1" t="s">
        <v>19</v>
      </c>
      <c r="G1232" s="1" t="s">
        <v>20</v>
      </c>
      <c r="H1232" s="1">
        <v>500.36</v>
      </c>
      <c r="I1232" s="1">
        <v>4500</v>
      </c>
      <c r="J1232" s="1">
        <v>2251620</v>
      </c>
      <c r="K1232" s="1">
        <v>2600195.79</v>
      </c>
      <c r="L1232" s="1">
        <v>358.58</v>
      </c>
      <c r="M1232" s="1">
        <v>0</v>
      </c>
      <c r="N1232" s="2">
        <f t="shared" si="19"/>
        <v>358.58</v>
      </c>
      <c r="O1232" s="3">
        <v>1852997</v>
      </c>
    </row>
    <row r="1233" spans="1:15" x14ac:dyDescent="0.3">
      <c r="A1233" s="1" t="s">
        <v>268</v>
      </c>
      <c r="B1233" s="1" t="s">
        <v>34</v>
      </c>
      <c r="C1233" s="1" t="s">
        <v>301</v>
      </c>
      <c r="D1233" s="1" t="s">
        <v>63</v>
      </c>
      <c r="E1233" s="1" t="s">
        <v>284</v>
      </c>
      <c r="F1233" s="1" t="s">
        <v>19</v>
      </c>
      <c r="G1233" s="1" t="s">
        <v>20</v>
      </c>
      <c r="H1233" s="1">
        <v>21.7</v>
      </c>
      <c r="I1233" s="1">
        <v>65000</v>
      </c>
      <c r="J1233" s="1">
        <v>1410500</v>
      </c>
      <c r="K1233" s="1">
        <v>1589062.57</v>
      </c>
      <c r="L1233" s="1">
        <v>25.68</v>
      </c>
      <c r="M1233" s="1">
        <v>7.66</v>
      </c>
      <c r="N1233" s="2">
        <f t="shared" si="19"/>
        <v>18.02</v>
      </c>
      <c r="O1233" s="3">
        <v>1285990</v>
      </c>
    </row>
    <row r="1234" spans="1:15" x14ac:dyDescent="0.3">
      <c r="A1234" s="1" t="s">
        <v>268</v>
      </c>
      <c r="B1234" s="1" t="s">
        <v>35</v>
      </c>
      <c r="C1234" s="1" t="s">
        <v>301</v>
      </c>
      <c r="D1234" s="1" t="s">
        <v>63</v>
      </c>
      <c r="E1234" s="1" t="s">
        <v>284</v>
      </c>
      <c r="F1234" s="1" t="s">
        <v>19</v>
      </c>
      <c r="G1234" s="1" t="s">
        <v>20</v>
      </c>
      <c r="H1234" s="1">
        <v>39497.120000000003</v>
      </c>
      <c r="I1234" s="1">
        <v>1</v>
      </c>
      <c r="J1234" s="1">
        <v>39497.120000000003</v>
      </c>
      <c r="K1234" s="1">
        <v>39497.120000000003</v>
      </c>
      <c r="L1234" s="1">
        <v>29066.28</v>
      </c>
      <c r="M1234" s="1">
        <v>6.34</v>
      </c>
      <c r="N1234" s="2">
        <f t="shared" si="19"/>
        <v>29059.94</v>
      </c>
      <c r="O1234" s="3">
        <v>24858.58</v>
      </c>
    </row>
    <row r="1235" spans="1:15" x14ac:dyDescent="0.3">
      <c r="A1235" s="1" t="s">
        <v>268</v>
      </c>
      <c r="B1235" s="1" t="s">
        <v>91</v>
      </c>
      <c r="C1235" s="1" t="s">
        <v>302</v>
      </c>
      <c r="D1235" s="1" t="s">
        <v>60</v>
      </c>
      <c r="E1235" s="1" t="s">
        <v>284</v>
      </c>
      <c r="F1235" s="1" t="s">
        <v>19</v>
      </c>
      <c r="G1235" s="1" t="s">
        <v>20</v>
      </c>
      <c r="H1235" s="1">
        <v>3.49</v>
      </c>
      <c r="I1235" s="1">
        <v>4000</v>
      </c>
      <c r="J1235" s="1">
        <v>13960</v>
      </c>
      <c r="K1235" s="1">
        <v>20061.080000000002</v>
      </c>
      <c r="L1235" s="1">
        <v>0</v>
      </c>
      <c r="M1235" s="1">
        <v>0</v>
      </c>
      <c r="N1235" s="2">
        <f t="shared" si="19"/>
        <v>0</v>
      </c>
      <c r="O1235" s="3">
        <v>0</v>
      </c>
    </row>
    <row r="1236" spans="1:15" x14ac:dyDescent="0.3">
      <c r="A1236" s="1" t="s">
        <v>268</v>
      </c>
      <c r="B1236" s="1" t="s">
        <v>29</v>
      </c>
      <c r="C1236" s="1" t="s">
        <v>302</v>
      </c>
      <c r="D1236" s="1" t="s">
        <v>60</v>
      </c>
      <c r="E1236" s="1" t="s">
        <v>284</v>
      </c>
      <c r="F1236" s="1" t="s">
        <v>19</v>
      </c>
      <c r="G1236" s="1" t="s">
        <v>20</v>
      </c>
      <c r="H1236" s="1">
        <v>123.78</v>
      </c>
      <c r="I1236" s="1">
        <v>5000</v>
      </c>
      <c r="J1236" s="1">
        <v>618900</v>
      </c>
      <c r="K1236" s="1">
        <v>683427.75</v>
      </c>
      <c r="L1236" s="1">
        <v>107.84</v>
      </c>
      <c r="M1236" s="1">
        <v>9.11</v>
      </c>
      <c r="N1236" s="2">
        <f t="shared" si="19"/>
        <v>98.73</v>
      </c>
      <c r="O1236" s="3">
        <v>563627.47</v>
      </c>
    </row>
    <row r="1237" spans="1:15" x14ac:dyDescent="0.3">
      <c r="A1237" s="1" t="s">
        <v>268</v>
      </c>
      <c r="B1237" s="1" t="s">
        <v>32</v>
      </c>
      <c r="C1237" s="1" t="s">
        <v>302</v>
      </c>
      <c r="D1237" s="1" t="s">
        <v>60</v>
      </c>
      <c r="E1237" s="1" t="s">
        <v>284</v>
      </c>
      <c r="F1237" s="1" t="s">
        <v>19</v>
      </c>
      <c r="G1237" s="1" t="s">
        <v>20</v>
      </c>
      <c r="H1237" s="1">
        <v>3206.72</v>
      </c>
      <c r="I1237" s="1">
        <v>5000</v>
      </c>
      <c r="J1237" s="1">
        <v>16033600</v>
      </c>
      <c r="K1237" s="1">
        <v>17841420.469999999</v>
      </c>
      <c r="L1237" s="1">
        <v>3367.43</v>
      </c>
      <c r="M1237" s="1">
        <v>177.98</v>
      </c>
      <c r="N1237" s="2">
        <f t="shared" si="19"/>
        <v>3189.45</v>
      </c>
      <c r="O1237" s="3">
        <v>17662785.329999998</v>
      </c>
    </row>
    <row r="1238" spans="1:15" x14ac:dyDescent="0.3">
      <c r="A1238" s="1" t="s">
        <v>268</v>
      </c>
      <c r="B1238" s="1" t="s">
        <v>33</v>
      </c>
      <c r="C1238" s="1" t="s">
        <v>302</v>
      </c>
      <c r="D1238" s="1" t="s">
        <v>60</v>
      </c>
      <c r="E1238" s="1" t="s">
        <v>284</v>
      </c>
      <c r="F1238" s="1" t="s">
        <v>19</v>
      </c>
      <c r="G1238" s="1" t="s">
        <v>20</v>
      </c>
      <c r="H1238" s="1">
        <v>259.39999999999998</v>
      </c>
      <c r="I1238" s="1">
        <v>4500</v>
      </c>
      <c r="J1238" s="1">
        <v>1167300</v>
      </c>
      <c r="K1238" s="1">
        <v>1348011.01</v>
      </c>
      <c r="L1238" s="1">
        <v>749.26</v>
      </c>
      <c r="M1238" s="1">
        <v>0</v>
      </c>
      <c r="N1238" s="2">
        <f t="shared" si="19"/>
        <v>749.26</v>
      </c>
      <c r="O1238" s="3">
        <v>3888462</v>
      </c>
    </row>
    <row r="1239" spans="1:15" x14ac:dyDescent="0.3">
      <c r="A1239" s="1" t="s">
        <v>268</v>
      </c>
      <c r="B1239" s="1" t="s">
        <v>34</v>
      </c>
      <c r="C1239" s="1" t="s">
        <v>302</v>
      </c>
      <c r="D1239" s="1" t="s">
        <v>60</v>
      </c>
      <c r="E1239" s="1" t="s">
        <v>284</v>
      </c>
      <c r="F1239" s="1" t="s">
        <v>19</v>
      </c>
      <c r="G1239" s="1" t="s">
        <v>20</v>
      </c>
      <c r="H1239" s="1">
        <v>11.25</v>
      </c>
      <c r="I1239" s="1">
        <v>65000</v>
      </c>
      <c r="J1239" s="1">
        <v>731250</v>
      </c>
      <c r="K1239" s="1">
        <v>823822.76</v>
      </c>
      <c r="L1239" s="1">
        <v>10.43</v>
      </c>
      <c r="M1239" s="1">
        <v>0.74</v>
      </c>
      <c r="N1239" s="2">
        <f t="shared" si="19"/>
        <v>9.69</v>
      </c>
      <c r="O1239" s="3">
        <v>753430</v>
      </c>
    </row>
    <row r="1240" spans="1:15" x14ac:dyDescent="0.3">
      <c r="A1240" s="1" t="s">
        <v>268</v>
      </c>
      <c r="B1240" s="1" t="s">
        <v>35</v>
      </c>
      <c r="C1240" s="1" t="s">
        <v>302</v>
      </c>
      <c r="D1240" s="1" t="s">
        <v>60</v>
      </c>
      <c r="E1240" s="1" t="s">
        <v>284</v>
      </c>
      <c r="F1240" s="1" t="s">
        <v>19</v>
      </c>
      <c r="G1240" s="1" t="s">
        <v>20</v>
      </c>
      <c r="H1240" s="1">
        <v>20476.580000000002</v>
      </c>
      <c r="I1240" s="1">
        <v>1</v>
      </c>
      <c r="J1240" s="1">
        <v>20476.580000000002</v>
      </c>
      <c r="K1240" s="1">
        <v>20476.580000000002</v>
      </c>
      <c r="L1240" s="1">
        <v>51640.92</v>
      </c>
      <c r="M1240" s="1">
        <v>36.53</v>
      </c>
      <c r="N1240" s="2">
        <f t="shared" si="19"/>
        <v>51604.39</v>
      </c>
      <c r="O1240" s="3">
        <v>50381.01</v>
      </c>
    </row>
    <row r="1241" spans="1:15" x14ac:dyDescent="0.3">
      <c r="A1241" s="1" t="s">
        <v>268</v>
      </c>
      <c r="B1241" s="1" t="s">
        <v>91</v>
      </c>
      <c r="C1241" s="1" t="s">
        <v>303</v>
      </c>
      <c r="D1241" s="1" t="s">
        <v>63</v>
      </c>
      <c r="E1241" s="1" t="s">
        <v>284</v>
      </c>
      <c r="F1241" s="1" t="s">
        <v>19</v>
      </c>
      <c r="G1241" s="1" t="s">
        <v>20</v>
      </c>
      <c r="H1241" s="1">
        <v>6.74</v>
      </c>
      <c r="I1241" s="1">
        <v>4000</v>
      </c>
      <c r="J1241" s="1">
        <v>26960</v>
      </c>
      <c r="K1241" s="1">
        <v>38742.6</v>
      </c>
      <c r="L1241" s="1">
        <v>0</v>
      </c>
      <c r="M1241" s="1">
        <v>0</v>
      </c>
      <c r="N1241" s="2">
        <f t="shared" si="19"/>
        <v>0</v>
      </c>
      <c r="O1241" s="3">
        <v>0</v>
      </c>
    </row>
    <row r="1242" spans="1:15" x14ac:dyDescent="0.3">
      <c r="A1242" s="1" t="s">
        <v>268</v>
      </c>
      <c r="B1242" s="1" t="s">
        <v>29</v>
      </c>
      <c r="C1242" s="1" t="s">
        <v>303</v>
      </c>
      <c r="D1242" s="1" t="s">
        <v>63</v>
      </c>
      <c r="E1242" s="1" t="s">
        <v>284</v>
      </c>
      <c r="F1242" s="1" t="s">
        <v>19</v>
      </c>
      <c r="G1242" s="1" t="s">
        <v>20</v>
      </c>
      <c r="H1242" s="1">
        <v>238.74</v>
      </c>
      <c r="I1242" s="1">
        <v>5000</v>
      </c>
      <c r="J1242" s="1">
        <v>1193700</v>
      </c>
      <c r="K1242" s="1">
        <v>1318157.55</v>
      </c>
      <c r="L1242" s="1">
        <v>193.62</v>
      </c>
      <c r="M1242" s="1">
        <v>24.88</v>
      </c>
      <c r="N1242" s="2">
        <f t="shared" si="19"/>
        <v>168.74</v>
      </c>
      <c r="O1242" s="3">
        <v>937428.17</v>
      </c>
    </row>
    <row r="1243" spans="1:15" x14ac:dyDescent="0.3">
      <c r="A1243" s="1" t="s">
        <v>268</v>
      </c>
      <c r="B1243" s="1" t="s">
        <v>32</v>
      </c>
      <c r="C1243" s="1" t="s">
        <v>303</v>
      </c>
      <c r="D1243" s="1" t="s">
        <v>63</v>
      </c>
      <c r="E1243" s="1" t="s">
        <v>284</v>
      </c>
      <c r="F1243" s="1" t="s">
        <v>19</v>
      </c>
      <c r="G1243" s="1" t="s">
        <v>20</v>
      </c>
      <c r="H1243" s="1">
        <v>6185.4</v>
      </c>
      <c r="I1243" s="1">
        <v>5000</v>
      </c>
      <c r="J1243" s="1">
        <v>30927000</v>
      </c>
      <c r="K1243" s="1">
        <v>34414081.100000001</v>
      </c>
      <c r="L1243" s="1">
        <v>5126.96</v>
      </c>
      <c r="M1243" s="1">
        <v>212.36</v>
      </c>
      <c r="N1243" s="2">
        <f t="shared" si="19"/>
        <v>4914.6000000000004</v>
      </c>
      <c r="O1243" s="3">
        <v>27436794.25</v>
      </c>
    </row>
    <row r="1244" spans="1:15" x14ac:dyDescent="0.3">
      <c r="A1244" s="1" t="s">
        <v>268</v>
      </c>
      <c r="B1244" s="1" t="s">
        <v>33</v>
      </c>
      <c r="C1244" s="1" t="s">
        <v>303</v>
      </c>
      <c r="D1244" s="1" t="s">
        <v>63</v>
      </c>
      <c r="E1244" s="1" t="s">
        <v>284</v>
      </c>
      <c r="F1244" s="1" t="s">
        <v>19</v>
      </c>
      <c r="G1244" s="1" t="s">
        <v>20</v>
      </c>
      <c r="H1244" s="1">
        <v>500.36</v>
      </c>
      <c r="I1244" s="1">
        <v>4500</v>
      </c>
      <c r="J1244" s="1">
        <v>2251620</v>
      </c>
      <c r="K1244" s="1">
        <v>2600195.79</v>
      </c>
      <c r="L1244" s="1">
        <v>194.2</v>
      </c>
      <c r="M1244" s="1">
        <v>0</v>
      </c>
      <c r="N1244" s="2">
        <f t="shared" si="19"/>
        <v>194.2</v>
      </c>
      <c r="O1244" s="3">
        <v>1017540.93</v>
      </c>
    </row>
    <row r="1245" spans="1:15" x14ac:dyDescent="0.3">
      <c r="A1245" s="1" t="s">
        <v>268</v>
      </c>
      <c r="B1245" s="1" t="s">
        <v>34</v>
      </c>
      <c r="C1245" s="1" t="s">
        <v>303</v>
      </c>
      <c r="D1245" s="1" t="s">
        <v>63</v>
      </c>
      <c r="E1245" s="1" t="s">
        <v>284</v>
      </c>
      <c r="F1245" s="1" t="s">
        <v>19</v>
      </c>
      <c r="G1245" s="1" t="s">
        <v>20</v>
      </c>
      <c r="H1245" s="1">
        <v>21.7</v>
      </c>
      <c r="I1245" s="1">
        <v>65000</v>
      </c>
      <c r="J1245" s="1">
        <v>1410500</v>
      </c>
      <c r="K1245" s="1">
        <v>1589062.57</v>
      </c>
      <c r="L1245" s="1">
        <v>18.75</v>
      </c>
      <c r="M1245" s="1">
        <v>1.17</v>
      </c>
      <c r="N1245" s="2">
        <f t="shared" si="19"/>
        <v>17.579999999999998</v>
      </c>
      <c r="O1245" s="3">
        <v>1286390</v>
      </c>
    </row>
    <row r="1246" spans="1:15" x14ac:dyDescent="0.3">
      <c r="A1246" s="1" t="s">
        <v>268</v>
      </c>
      <c r="B1246" s="1" t="s">
        <v>35</v>
      </c>
      <c r="C1246" s="1" t="s">
        <v>303</v>
      </c>
      <c r="D1246" s="1" t="s">
        <v>63</v>
      </c>
      <c r="E1246" s="1" t="s">
        <v>284</v>
      </c>
      <c r="F1246" s="1" t="s">
        <v>19</v>
      </c>
      <c r="G1246" s="1" t="s">
        <v>20</v>
      </c>
      <c r="H1246" s="1">
        <v>39497.120000000003</v>
      </c>
      <c r="I1246" s="1">
        <v>1</v>
      </c>
      <c r="J1246" s="1">
        <v>39497.120000000003</v>
      </c>
      <c r="K1246" s="1">
        <v>39497.120000000003</v>
      </c>
      <c r="L1246" s="1">
        <v>70998.929999999993</v>
      </c>
      <c r="M1246" s="1">
        <v>2.16</v>
      </c>
      <c r="N1246" s="2">
        <f t="shared" si="19"/>
        <v>70996.76999999999</v>
      </c>
      <c r="O1246" s="3">
        <v>70175.73</v>
      </c>
    </row>
    <row r="1247" spans="1:15" x14ac:dyDescent="0.3">
      <c r="A1247" s="1" t="s">
        <v>268</v>
      </c>
      <c r="B1247" s="1" t="s">
        <v>91</v>
      </c>
      <c r="C1247" s="1" t="s">
        <v>304</v>
      </c>
      <c r="D1247" s="1" t="s">
        <v>17</v>
      </c>
      <c r="E1247" s="1" t="s">
        <v>284</v>
      </c>
      <c r="F1247" s="1" t="s">
        <v>19</v>
      </c>
      <c r="G1247" s="1" t="s">
        <v>20</v>
      </c>
      <c r="H1247" s="1">
        <v>5.49</v>
      </c>
      <c r="I1247" s="1">
        <v>4000</v>
      </c>
      <c r="J1247" s="1">
        <v>21960</v>
      </c>
      <c r="K1247" s="1">
        <v>31557.4</v>
      </c>
      <c r="L1247" s="1">
        <v>0</v>
      </c>
      <c r="M1247" s="1">
        <v>0</v>
      </c>
      <c r="N1247" s="2">
        <f t="shared" si="19"/>
        <v>0</v>
      </c>
      <c r="O1247" s="3">
        <v>0</v>
      </c>
    </row>
    <row r="1248" spans="1:15" x14ac:dyDescent="0.3">
      <c r="A1248" s="1" t="s">
        <v>268</v>
      </c>
      <c r="B1248" s="1" t="s">
        <v>29</v>
      </c>
      <c r="C1248" s="1" t="s">
        <v>304</v>
      </c>
      <c r="D1248" s="1" t="s">
        <v>17</v>
      </c>
      <c r="E1248" s="1" t="s">
        <v>284</v>
      </c>
      <c r="F1248" s="1" t="s">
        <v>19</v>
      </c>
      <c r="G1248" s="1" t="s">
        <v>20</v>
      </c>
      <c r="H1248" s="1">
        <v>194.52</v>
      </c>
      <c r="I1248" s="1">
        <v>5000</v>
      </c>
      <c r="J1248" s="1">
        <v>972600</v>
      </c>
      <c r="K1248" s="1">
        <v>1074005.22</v>
      </c>
      <c r="L1248" s="1">
        <v>144.26</v>
      </c>
      <c r="M1248" s="1">
        <v>4.3600000000000003</v>
      </c>
      <c r="N1248" s="2">
        <f t="shared" si="19"/>
        <v>139.89999999999998</v>
      </c>
      <c r="O1248" s="3">
        <v>793500.74</v>
      </c>
    </row>
    <row r="1249" spans="1:15" x14ac:dyDescent="0.3">
      <c r="A1249" s="1" t="s">
        <v>268</v>
      </c>
      <c r="B1249" s="1" t="s">
        <v>32</v>
      </c>
      <c r="C1249" s="1" t="s">
        <v>304</v>
      </c>
      <c r="D1249" s="1" t="s">
        <v>17</v>
      </c>
      <c r="E1249" s="1" t="s">
        <v>284</v>
      </c>
      <c r="F1249" s="1" t="s">
        <v>19</v>
      </c>
      <c r="G1249" s="1" t="s">
        <v>20</v>
      </c>
      <c r="H1249" s="1">
        <v>5039.53</v>
      </c>
      <c r="I1249" s="1">
        <v>5000</v>
      </c>
      <c r="J1249" s="1">
        <v>25197650</v>
      </c>
      <c r="K1249" s="1">
        <v>28038735.43</v>
      </c>
      <c r="L1249" s="1">
        <v>4887.1000000000004</v>
      </c>
      <c r="M1249" s="1">
        <v>151.02000000000001</v>
      </c>
      <c r="N1249" s="2">
        <f t="shared" si="19"/>
        <v>4736.08</v>
      </c>
      <c r="O1249" s="3">
        <v>26382302.5</v>
      </c>
    </row>
    <row r="1250" spans="1:15" x14ac:dyDescent="0.3">
      <c r="A1250" s="1" t="s">
        <v>268</v>
      </c>
      <c r="B1250" s="1" t="s">
        <v>33</v>
      </c>
      <c r="C1250" s="1" t="s">
        <v>304</v>
      </c>
      <c r="D1250" s="1" t="s">
        <v>17</v>
      </c>
      <c r="E1250" s="1" t="s">
        <v>284</v>
      </c>
      <c r="F1250" s="1" t="s">
        <v>19</v>
      </c>
      <c r="G1250" s="1" t="s">
        <v>20</v>
      </c>
      <c r="H1250" s="1">
        <v>407.67</v>
      </c>
      <c r="I1250" s="1">
        <v>4500</v>
      </c>
      <c r="J1250" s="1">
        <v>1834515</v>
      </c>
      <c r="K1250" s="1">
        <v>2118518.31</v>
      </c>
      <c r="L1250" s="1">
        <v>452.8</v>
      </c>
      <c r="M1250" s="1">
        <v>0</v>
      </c>
      <c r="N1250" s="2">
        <f t="shared" si="19"/>
        <v>452.8</v>
      </c>
      <c r="O1250" s="3">
        <v>2349150.75</v>
      </c>
    </row>
    <row r="1251" spans="1:15" x14ac:dyDescent="0.3">
      <c r="A1251" s="1" t="s">
        <v>268</v>
      </c>
      <c r="B1251" s="1" t="s">
        <v>34</v>
      </c>
      <c r="C1251" s="1" t="s">
        <v>304</v>
      </c>
      <c r="D1251" s="1" t="s">
        <v>17</v>
      </c>
      <c r="E1251" s="1" t="s">
        <v>284</v>
      </c>
      <c r="F1251" s="1" t="s">
        <v>19</v>
      </c>
      <c r="G1251" s="1" t="s">
        <v>20</v>
      </c>
      <c r="H1251" s="1">
        <v>17.68</v>
      </c>
      <c r="I1251" s="1">
        <v>65000</v>
      </c>
      <c r="J1251" s="1">
        <v>1149200</v>
      </c>
      <c r="K1251" s="1">
        <v>1294683.24</v>
      </c>
      <c r="L1251" s="1">
        <v>12.66</v>
      </c>
      <c r="M1251" s="1">
        <v>0.2</v>
      </c>
      <c r="N1251" s="2">
        <f t="shared" si="19"/>
        <v>12.46</v>
      </c>
      <c r="O1251" s="3">
        <v>906690</v>
      </c>
    </row>
    <row r="1252" spans="1:15" x14ac:dyDescent="0.3">
      <c r="A1252" s="1" t="s">
        <v>268</v>
      </c>
      <c r="B1252" s="1" t="s">
        <v>35</v>
      </c>
      <c r="C1252" s="1" t="s">
        <v>304</v>
      </c>
      <c r="D1252" s="1" t="s">
        <v>17</v>
      </c>
      <c r="E1252" s="1" t="s">
        <v>284</v>
      </c>
      <c r="F1252" s="1" t="s">
        <v>19</v>
      </c>
      <c r="G1252" s="1" t="s">
        <v>20</v>
      </c>
      <c r="H1252" s="1">
        <v>32180.12</v>
      </c>
      <c r="I1252" s="1">
        <v>1</v>
      </c>
      <c r="J1252" s="1">
        <v>32180.12</v>
      </c>
      <c r="K1252" s="1">
        <v>32180.12</v>
      </c>
      <c r="L1252" s="1">
        <v>61592.45</v>
      </c>
      <c r="M1252" s="1">
        <v>24.79</v>
      </c>
      <c r="N1252" s="2">
        <f t="shared" si="19"/>
        <v>61567.659999999996</v>
      </c>
      <c r="O1252" s="3">
        <v>60517.45</v>
      </c>
    </row>
    <row r="1253" spans="1:15" x14ac:dyDescent="0.3">
      <c r="A1253" s="1" t="s">
        <v>268</v>
      </c>
      <c r="B1253" s="1" t="s">
        <v>91</v>
      </c>
      <c r="C1253" s="1" t="s">
        <v>305</v>
      </c>
      <c r="D1253" s="1" t="s">
        <v>17</v>
      </c>
      <c r="E1253" s="1" t="s">
        <v>284</v>
      </c>
      <c r="F1253" s="1" t="s">
        <v>19</v>
      </c>
      <c r="G1253" s="1" t="s">
        <v>20</v>
      </c>
      <c r="H1253" s="1">
        <v>5.49</v>
      </c>
      <c r="I1253" s="1">
        <v>4000</v>
      </c>
      <c r="J1253" s="1">
        <v>21960</v>
      </c>
      <c r="K1253" s="1">
        <v>31557.4</v>
      </c>
      <c r="L1253" s="1">
        <v>0</v>
      </c>
      <c r="M1253" s="1">
        <v>0</v>
      </c>
      <c r="N1253" s="2">
        <f t="shared" si="19"/>
        <v>0</v>
      </c>
      <c r="O1253" s="3">
        <v>0</v>
      </c>
    </row>
    <row r="1254" spans="1:15" x14ac:dyDescent="0.3">
      <c r="A1254" s="1" t="s">
        <v>268</v>
      </c>
      <c r="B1254" s="1" t="s">
        <v>29</v>
      </c>
      <c r="C1254" s="1" t="s">
        <v>305</v>
      </c>
      <c r="D1254" s="1" t="s">
        <v>17</v>
      </c>
      <c r="E1254" s="1" t="s">
        <v>284</v>
      </c>
      <c r="F1254" s="1" t="s">
        <v>19</v>
      </c>
      <c r="G1254" s="1" t="s">
        <v>20</v>
      </c>
      <c r="H1254" s="1">
        <v>194.52</v>
      </c>
      <c r="I1254" s="1">
        <v>5000</v>
      </c>
      <c r="J1254" s="1">
        <v>972600</v>
      </c>
      <c r="K1254" s="1">
        <v>1074005.22</v>
      </c>
      <c r="L1254" s="1">
        <v>154.16</v>
      </c>
      <c r="M1254" s="1">
        <v>12.44</v>
      </c>
      <c r="N1254" s="2">
        <f t="shared" si="19"/>
        <v>141.72</v>
      </c>
      <c r="O1254" s="3">
        <v>761219.99</v>
      </c>
    </row>
    <row r="1255" spans="1:15" x14ac:dyDescent="0.3">
      <c r="A1255" s="1" t="s">
        <v>268</v>
      </c>
      <c r="B1255" s="1" t="s">
        <v>32</v>
      </c>
      <c r="C1255" s="1" t="s">
        <v>305</v>
      </c>
      <c r="D1255" s="1" t="s">
        <v>17</v>
      </c>
      <c r="E1255" s="1" t="s">
        <v>284</v>
      </c>
      <c r="F1255" s="1" t="s">
        <v>19</v>
      </c>
      <c r="G1255" s="1" t="s">
        <v>20</v>
      </c>
      <c r="H1255" s="1">
        <v>5039.53</v>
      </c>
      <c r="I1255" s="1">
        <v>5000</v>
      </c>
      <c r="J1255" s="1">
        <v>25197650</v>
      </c>
      <c r="K1255" s="1">
        <v>28038735.43</v>
      </c>
      <c r="L1255" s="1">
        <v>4460.87</v>
      </c>
      <c r="M1255" s="1">
        <v>275.77</v>
      </c>
      <c r="N1255" s="2">
        <f t="shared" si="19"/>
        <v>4185.1000000000004</v>
      </c>
      <c r="O1255" s="3">
        <v>23333624.390000001</v>
      </c>
    </row>
    <row r="1256" spans="1:15" x14ac:dyDescent="0.3">
      <c r="A1256" s="1" t="s">
        <v>268</v>
      </c>
      <c r="B1256" s="1" t="s">
        <v>33</v>
      </c>
      <c r="C1256" s="1" t="s">
        <v>305</v>
      </c>
      <c r="D1256" s="1" t="s">
        <v>17</v>
      </c>
      <c r="E1256" s="1" t="s">
        <v>284</v>
      </c>
      <c r="F1256" s="1" t="s">
        <v>19</v>
      </c>
      <c r="G1256" s="1" t="s">
        <v>20</v>
      </c>
      <c r="H1256" s="1">
        <v>407.67</v>
      </c>
      <c r="I1256" s="1">
        <v>4500</v>
      </c>
      <c r="J1256" s="1">
        <v>1834515</v>
      </c>
      <c r="K1256" s="1">
        <v>2118518.31</v>
      </c>
      <c r="L1256" s="1">
        <v>154.74</v>
      </c>
      <c r="M1256" s="1">
        <v>0</v>
      </c>
      <c r="N1256" s="2">
        <f t="shared" si="19"/>
        <v>154.74</v>
      </c>
      <c r="O1256" s="3">
        <v>802947</v>
      </c>
    </row>
    <row r="1257" spans="1:15" x14ac:dyDescent="0.3">
      <c r="A1257" s="1" t="s">
        <v>268</v>
      </c>
      <c r="B1257" s="1" t="s">
        <v>34</v>
      </c>
      <c r="C1257" s="1" t="s">
        <v>305</v>
      </c>
      <c r="D1257" s="1" t="s">
        <v>17</v>
      </c>
      <c r="E1257" s="1" t="s">
        <v>284</v>
      </c>
      <c r="F1257" s="1" t="s">
        <v>19</v>
      </c>
      <c r="G1257" s="1" t="s">
        <v>20</v>
      </c>
      <c r="H1257" s="1">
        <v>17.68</v>
      </c>
      <c r="I1257" s="1">
        <v>65000</v>
      </c>
      <c r="J1257" s="1">
        <v>1149200</v>
      </c>
      <c r="K1257" s="1">
        <v>1294683.24</v>
      </c>
      <c r="L1257" s="1">
        <v>15.62</v>
      </c>
      <c r="M1257" s="1">
        <v>0.45</v>
      </c>
      <c r="N1257" s="2">
        <f t="shared" si="19"/>
        <v>15.17</v>
      </c>
      <c r="O1257" s="3">
        <v>1108770</v>
      </c>
    </row>
    <row r="1258" spans="1:15" x14ac:dyDescent="0.3">
      <c r="A1258" s="1" t="s">
        <v>268</v>
      </c>
      <c r="B1258" s="1" t="s">
        <v>35</v>
      </c>
      <c r="C1258" s="1" t="s">
        <v>305</v>
      </c>
      <c r="D1258" s="1" t="s">
        <v>17</v>
      </c>
      <c r="E1258" s="1" t="s">
        <v>284</v>
      </c>
      <c r="F1258" s="1" t="s">
        <v>19</v>
      </c>
      <c r="G1258" s="1" t="s">
        <v>20</v>
      </c>
      <c r="H1258" s="1">
        <v>32180.12</v>
      </c>
      <c r="I1258" s="1">
        <v>1</v>
      </c>
      <c r="J1258" s="1">
        <v>32180.12</v>
      </c>
      <c r="K1258" s="1">
        <v>32180.12</v>
      </c>
      <c r="L1258" s="1">
        <v>42049.78</v>
      </c>
      <c r="M1258" s="1">
        <v>39.130000000000003</v>
      </c>
      <c r="N1258" s="2">
        <f t="shared" si="19"/>
        <v>42010.65</v>
      </c>
      <c r="O1258" s="3">
        <v>38269.300000000003</v>
      </c>
    </row>
    <row r="1259" spans="1:15" x14ac:dyDescent="0.3">
      <c r="A1259" s="1" t="s">
        <v>268</v>
      </c>
      <c r="B1259" s="1" t="s">
        <v>91</v>
      </c>
      <c r="C1259" s="1" t="s">
        <v>306</v>
      </c>
      <c r="D1259" s="1" t="s">
        <v>17</v>
      </c>
      <c r="E1259" s="1" t="s">
        <v>284</v>
      </c>
      <c r="F1259" s="1" t="s">
        <v>19</v>
      </c>
      <c r="G1259" s="1" t="s">
        <v>20</v>
      </c>
      <c r="H1259" s="1">
        <v>5.49</v>
      </c>
      <c r="I1259" s="1">
        <v>4000</v>
      </c>
      <c r="J1259" s="1">
        <v>21960</v>
      </c>
      <c r="K1259" s="1">
        <v>31557.4</v>
      </c>
      <c r="L1259" s="1">
        <v>0</v>
      </c>
      <c r="M1259" s="1">
        <v>0</v>
      </c>
      <c r="N1259" s="2">
        <f t="shared" si="19"/>
        <v>0</v>
      </c>
      <c r="O1259" s="3">
        <v>0</v>
      </c>
    </row>
    <row r="1260" spans="1:15" x14ac:dyDescent="0.3">
      <c r="A1260" s="1" t="s">
        <v>268</v>
      </c>
      <c r="B1260" s="1" t="s">
        <v>29</v>
      </c>
      <c r="C1260" s="1" t="s">
        <v>306</v>
      </c>
      <c r="D1260" s="1" t="s">
        <v>17</v>
      </c>
      <c r="E1260" s="1" t="s">
        <v>284</v>
      </c>
      <c r="F1260" s="1" t="s">
        <v>19</v>
      </c>
      <c r="G1260" s="1" t="s">
        <v>20</v>
      </c>
      <c r="H1260" s="1">
        <v>194.52</v>
      </c>
      <c r="I1260" s="1">
        <v>5000</v>
      </c>
      <c r="J1260" s="1">
        <v>972600</v>
      </c>
      <c r="K1260" s="1">
        <v>1074005.22</v>
      </c>
      <c r="L1260" s="1">
        <v>102.83</v>
      </c>
      <c r="M1260" s="1">
        <v>0.37</v>
      </c>
      <c r="N1260" s="2">
        <f t="shared" si="19"/>
        <v>102.46</v>
      </c>
      <c r="O1260" s="3">
        <v>560229.74</v>
      </c>
    </row>
    <row r="1261" spans="1:15" x14ac:dyDescent="0.3">
      <c r="A1261" s="1" t="s">
        <v>268</v>
      </c>
      <c r="B1261" s="1" t="s">
        <v>32</v>
      </c>
      <c r="C1261" s="1" t="s">
        <v>306</v>
      </c>
      <c r="D1261" s="1" t="s">
        <v>17</v>
      </c>
      <c r="E1261" s="1" t="s">
        <v>284</v>
      </c>
      <c r="F1261" s="1" t="s">
        <v>19</v>
      </c>
      <c r="G1261" s="1" t="s">
        <v>20</v>
      </c>
      <c r="H1261" s="1">
        <v>5039.53</v>
      </c>
      <c r="I1261" s="1">
        <v>5000</v>
      </c>
      <c r="J1261" s="1">
        <v>25197650</v>
      </c>
      <c r="K1261" s="1">
        <v>28038735.43</v>
      </c>
      <c r="L1261" s="1">
        <v>4794.8</v>
      </c>
      <c r="M1261" s="1">
        <v>107.89</v>
      </c>
      <c r="N1261" s="2">
        <f t="shared" si="19"/>
        <v>4686.91</v>
      </c>
      <c r="O1261" s="3">
        <v>26167323.370000001</v>
      </c>
    </row>
    <row r="1262" spans="1:15" x14ac:dyDescent="0.3">
      <c r="A1262" s="1" t="s">
        <v>268</v>
      </c>
      <c r="B1262" s="1" t="s">
        <v>33</v>
      </c>
      <c r="C1262" s="1" t="s">
        <v>306</v>
      </c>
      <c r="D1262" s="1" t="s">
        <v>17</v>
      </c>
      <c r="E1262" s="1" t="s">
        <v>284</v>
      </c>
      <c r="F1262" s="1" t="s">
        <v>19</v>
      </c>
      <c r="G1262" s="1" t="s">
        <v>20</v>
      </c>
      <c r="H1262" s="1">
        <v>407.67</v>
      </c>
      <c r="I1262" s="1">
        <v>4500</v>
      </c>
      <c r="J1262" s="1">
        <v>1834515</v>
      </c>
      <c r="K1262" s="1">
        <v>2118518.31</v>
      </c>
      <c r="L1262" s="1">
        <v>281.77</v>
      </c>
      <c r="M1262" s="1">
        <v>0</v>
      </c>
      <c r="N1262" s="2">
        <f t="shared" si="19"/>
        <v>281.77</v>
      </c>
      <c r="O1262" s="3">
        <v>1464941.85</v>
      </c>
    </row>
    <row r="1263" spans="1:15" x14ac:dyDescent="0.3">
      <c r="A1263" s="1" t="s">
        <v>268</v>
      </c>
      <c r="B1263" s="1" t="s">
        <v>34</v>
      </c>
      <c r="C1263" s="1" t="s">
        <v>306</v>
      </c>
      <c r="D1263" s="1" t="s">
        <v>17</v>
      </c>
      <c r="E1263" s="1" t="s">
        <v>284</v>
      </c>
      <c r="F1263" s="1" t="s">
        <v>19</v>
      </c>
      <c r="G1263" s="1" t="s">
        <v>20</v>
      </c>
      <c r="H1263" s="1">
        <v>17.68</v>
      </c>
      <c r="I1263" s="1">
        <v>65000</v>
      </c>
      <c r="J1263" s="1">
        <v>1149200</v>
      </c>
      <c r="K1263" s="1">
        <v>1294683.24</v>
      </c>
      <c r="L1263" s="1">
        <v>8.57</v>
      </c>
      <c r="M1263" s="1">
        <v>7.0000000000000007E-2</v>
      </c>
      <c r="N1263" s="2">
        <f t="shared" si="19"/>
        <v>8.5</v>
      </c>
      <c r="O1263" s="3">
        <v>627250</v>
      </c>
    </row>
    <row r="1264" spans="1:15" x14ac:dyDescent="0.3">
      <c r="A1264" s="1" t="s">
        <v>268</v>
      </c>
      <c r="B1264" s="1" t="s">
        <v>35</v>
      </c>
      <c r="C1264" s="1" t="s">
        <v>306</v>
      </c>
      <c r="D1264" s="1" t="s">
        <v>17</v>
      </c>
      <c r="E1264" s="1" t="s">
        <v>284</v>
      </c>
      <c r="F1264" s="1" t="s">
        <v>19</v>
      </c>
      <c r="G1264" s="1" t="s">
        <v>20</v>
      </c>
      <c r="H1264" s="1">
        <v>32180.12</v>
      </c>
      <c r="I1264" s="1">
        <v>1</v>
      </c>
      <c r="J1264" s="1">
        <v>32180.12</v>
      </c>
      <c r="K1264" s="1">
        <v>32180.12</v>
      </c>
      <c r="L1264" s="1">
        <v>74941.89</v>
      </c>
      <c r="M1264" s="1">
        <v>6.45</v>
      </c>
      <c r="N1264" s="2">
        <f t="shared" si="19"/>
        <v>74935.44</v>
      </c>
      <c r="O1264" s="3">
        <v>70667.59</v>
      </c>
    </row>
    <row r="1265" spans="1:15" x14ac:dyDescent="0.3">
      <c r="A1265" s="1" t="s">
        <v>307</v>
      </c>
      <c r="B1265" s="1" t="s">
        <v>91</v>
      </c>
      <c r="C1265" s="1" t="s">
        <v>308</v>
      </c>
      <c r="D1265" s="1" t="s">
        <v>17</v>
      </c>
      <c r="E1265" s="1" t="s">
        <v>309</v>
      </c>
      <c r="F1265" s="1" t="s">
        <v>19</v>
      </c>
      <c r="G1265" s="1" t="s">
        <v>20</v>
      </c>
      <c r="H1265" s="1">
        <v>1.17</v>
      </c>
      <c r="I1265" s="1">
        <v>4000</v>
      </c>
      <c r="J1265" s="1">
        <v>4680</v>
      </c>
      <c r="K1265" s="1">
        <v>6294.42</v>
      </c>
      <c r="L1265" s="1">
        <v>0</v>
      </c>
      <c r="M1265" s="1">
        <v>0</v>
      </c>
      <c r="N1265" s="2">
        <f t="shared" si="19"/>
        <v>0</v>
      </c>
      <c r="O1265" s="3">
        <v>0</v>
      </c>
    </row>
    <row r="1266" spans="1:15" x14ac:dyDescent="0.3">
      <c r="A1266" s="1" t="s">
        <v>307</v>
      </c>
      <c r="B1266" s="1" t="s">
        <v>29</v>
      </c>
      <c r="C1266" s="1" t="s">
        <v>308</v>
      </c>
      <c r="D1266" s="1" t="s">
        <v>17</v>
      </c>
      <c r="E1266" s="1" t="s">
        <v>309</v>
      </c>
      <c r="F1266" s="1" t="s">
        <v>19</v>
      </c>
      <c r="G1266" s="1" t="s">
        <v>20</v>
      </c>
      <c r="H1266" s="1">
        <v>251.25</v>
      </c>
      <c r="I1266" s="1">
        <v>5000</v>
      </c>
      <c r="J1266" s="1">
        <v>1256250</v>
      </c>
      <c r="K1266" s="1">
        <v>1397188.69</v>
      </c>
      <c r="L1266" s="1">
        <v>53.94</v>
      </c>
      <c r="M1266" s="1">
        <v>0</v>
      </c>
      <c r="N1266" s="2">
        <f t="shared" si="19"/>
        <v>53.94</v>
      </c>
      <c r="O1266" s="3">
        <v>286545.5</v>
      </c>
    </row>
    <row r="1267" spans="1:15" x14ac:dyDescent="0.3">
      <c r="A1267" s="1" t="s">
        <v>307</v>
      </c>
      <c r="B1267" s="1" t="s">
        <v>32</v>
      </c>
      <c r="C1267" s="1" t="s">
        <v>308</v>
      </c>
      <c r="D1267" s="1" t="s">
        <v>17</v>
      </c>
      <c r="E1267" s="1" t="s">
        <v>309</v>
      </c>
      <c r="F1267" s="1" t="s">
        <v>19</v>
      </c>
      <c r="G1267" s="1" t="s">
        <v>20</v>
      </c>
      <c r="H1267" s="1">
        <v>5472.05</v>
      </c>
      <c r="I1267" s="1">
        <v>5000</v>
      </c>
      <c r="J1267" s="1">
        <v>27360250</v>
      </c>
      <c r="K1267" s="1">
        <v>30597022.300000001</v>
      </c>
      <c r="L1267" s="1">
        <v>2899.33</v>
      </c>
      <c r="M1267" s="1">
        <v>28.13</v>
      </c>
      <c r="N1267" s="2">
        <f t="shared" si="19"/>
        <v>2871.2</v>
      </c>
      <c r="O1267" s="3">
        <v>16153979.24</v>
      </c>
    </row>
    <row r="1268" spans="1:15" x14ac:dyDescent="0.3">
      <c r="A1268" s="1" t="s">
        <v>307</v>
      </c>
      <c r="B1268" s="1" t="s">
        <v>34</v>
      </c>
      <c r="C1268" s="1" t="s">
        <v>308</v>
      </c>
      <c r="D1268" s="1" t="s">
        <v>17</v>
      </c>
      <c r="E1268" s="1" t="s">
        <v>309</v>
      </c>
      <c r="F1268" s="1" t="s">
        <v>19</v>
      </c>
      <c r="G1268" s="1" t="s">
        <v>20</v>
      </c>
      <c r="H1268" s="1">
        <v>22.81</v>
      </c>
      <c r="I1268" s="1">
        <v>65000</v>
      </c>
      <c r="J1268" s="1">
        <v>1482650</v>
      </c>
      <c r="K1268" s="1">
        <v>1706547.49</v>
      </c>
      <c r="L1268" s="1">
        <v>6.25</v>
      </c>
      <c r="M1268" s="1">
        <v>0</v>
      </c>
      <c r="N1268" s="2">
        <f t="shared" si="19"/>
        <v>6.25</v>
      </c>
      <c r="O1268" s="3">
        <v>477950</v>
      </c>
    </row>
    <row r="1269" spans="1:15" x14ac:dyDescent="0.3">
      <c r="A1269" s="1" t="s">
        <v>307</v>
      </c>
      <c r="B1269" s="1" t="s">
        <v>35</v>
      </c>
      <c r="C1269" s="1" t="s">
        <v>308</v>
      </c>
      <c r="D1269" s="1" t="s">
        <v>17</v>
      </c>
      <c r="E1269" s="1" t="s">
        <v>309</v>
      </c>
      <c r="F1269" s="1" t="s">
        <v>19</v>
      </c>
      <c r="G1269" s="1" t="s">
        <v>20</v>
      </c>
      <c r="H1269" s="1">
        <v>228197.05</v>
      </c>
      <c r="I1269" s="1">
        <v>1</v>
      </c>
      <c r="J1269" s="1">
        <v>228197.05</v>
      </c>
      <c r="K1269" s="1">
        <v>228197.05</v>
      </c>
      <c r="L1269" s="1">
        <v>396675</v>
      </c>
      <c r="M1269" s="1">
        <v>0</v>
      </c>
      <c r="N1269" s="2">
        <f t="shared" si="19"/>
        <v>396675</v>
      </c>
      <c r="O1269" s="3">
        <v>396675</v>
      </c>
    </row>
    <row r="1270" spans="1:15" x14ac:dyDescent="0.3">
      <c r="A1270" s="1" t="s">
        <v>307</v>
      </c>
      <c r="B1270" s="1" t="s">
        <v>91</v>
      </c>
      <c r="C1270" s="1" t="s">
        <v>310</v>
      </c>
      <c r="D1270" s="1" t="s">
        <v>17</v>
      </c>
      <c r="E1270" s="1" t="s">
        <v>309</v>
      </c>
      <c r="F1270" s="1" t="s">
        <v>19</v>
      </c>
      <c r="G1270" s="1" t="s">
        <v>20</v>
      </c>
      <c r="H1270" s="1">
        <v>1.17</v>
      </c>
      <c r="I1270" s="1">
        <v>4000</v>
      </c>
      <c r="J1270" s="1">
        <v>4680</v>
      </c>
      <c r="K1270" s="1">
        <v>6294.42</v>
      </c>
      <c r="L1270" s="1">
        <v>2.93</v>
      </c>
      <c r="M1270" s="1">
        <v>0</v>
      </c>
      <c r="N1270" s="2">
        <f t="shared" si="19"/>
        <v>2.93</v>
      </c>
      <c r="O1270" s="3">
        <v>15833</v>
      </c>
    </row>
    <row r="1271" spans="1:15" x14ac:dyDescent="0.3">
      <c r="A1271" s="1" t="s">
        <v>307</v>
      </c>
      <c r="B1271" s="1" t="s">
        <v>29</v>
      </c>
      <c r="C1271" s="1" t="s">
        <v>310</v>
      </c>
      <c r="D1271" s="1" t="s">
        <v>17</v>
      </c>
      <c r="E1271" s="1" t="s">
        <v>309</v>
      </c>
      <c r="F1271" s="1" t="s">
        <v>19</v>
      </c>
      <c r="G1271" s="1" t="s">
        <v>20</v>
      </c>
      <c r="H1271" s="1">
        <v>251.25</v>
      </c>
      <c r="I1271" s="1">
        <v>5000</v>
      </c>
      <c r="J1271" s="1">
        <v>1256250</v>
      </c>
      <c r="K1271" s="1">
        <v>1397188.69</v>
      </c>
      <c r="L1271" s="1">
        <v>2.33</v>
      </c>
      <c r="M1271" s="1">
        <v>0</v>
      </c>
      <c r="N1271" s="2">
        <f t="shared" si="19"/>
        <v>2.33</v>
      </c>
      <c r="O1271" s="3">
        <v>13957</v>
      </c>
    </row>
    <row r="1272" spans="1:15" x14ac:dyDescent="0.3">
      <c r="A1272" s="1" t="s">
        <v>307</v>
      </c>
      <c r="B1272" s="1" t="s">
        <v>32</v>
      </c>
      <c r="C1272" s="1" t="s">
        <v>310</v>
      </c>
      <c r="D1272" s="1" t="s">
        <v>17</v>
      </c>
      <c r="E1272" s="1" t="s">
        <v>309</v>
      </c>
      <c r="F1272" s="1" t="s">
        <v>19</v>
      </c>
      <c r="G1272" s="1" t="s">
        <v>20</v>
      </c>
      <c r="H1272" s="1">
        <v>5472.05</v>
      </c>
      <c r="I1272" s="1">
        <v>5000</v>
      </c>
      <c r="J1272" s="1">
        <v>27360250</v>
      </c>
      <c r="K1272" s="1">
        <v>30597022.300000001</v>
      </c>
      <c r="L1272" s="1">
        <v>3977.49</v>
      </c>
      <c r="M1272" s="1">
        <v>183.33</v>
      </c>
      <c r="N1272" s="2">
        <f t="shared" si="19"/>
        <v>3794.16</v>
      </c>
      <c r="O1272" s="3">
        <v>21209197.93</v>
      </c>
    </row>
    <row r="1273" spans="1:15" x14ac:dyDescent="0.3">
      <c r="A1273" s="1" t="s">
        <v>307</v>
      </c>
      <c r="B1273" s="1" t="s">
        <v>34</v>
      </c>
      <c r="C1273" s="1" t="s">
        <v>310</v>
      </c>
      <c r="D1273" s="1" t="s">
        <v>17</v>
      </c>
      <c r="E1273" s="1" t="s">
        <v>309</v>
      </c>
      <c r="F1273" s="1" t="s">
        <v>19</v>
      </c>
      <c r="G1273" s="1" t="s">
        <v>20</v>
      </c>
      <c r="H1273" s="1">
        <v>22.81</v>
      </c>
      <c r="I1273" s="1">
        <v>65000</v>
      </c>
      <c r="J1273" s="1">
        <v>1482650</v>
      </c>
      <c r="K1273" s="1">
        <v>1706547.49</v>
      </c>
      <c r="L1273" s="1">
        <v>0</v>
      </c>
      <c r="M1273" s="1">
        <v>0</v>
      </c>
      <c r="N1273" s="2">
        <f t="shared" si="19"/>
        <v>0</v>
      </c>
      <c r="O1273" s="3">
        <v>0</v>
      </c>
    </row>
    <row r="1274" spans="1:15" x14ac:dyDescent="0.3">
      <c r="A1274" s="1" t="s">
        <v>307</v>
      </c>
      <c r="B1274" s="1" t="s">
        <v>35</v>
      </c>
      <c r="C1274" s="1" t="s">
        <v>310</v>
      </c>
      <c r="D1274" s="1" t="s">
        <v>17</v>
      </c>
      <c r="E1274" s="1" t="s">
        <v>309</v>
      </c>
      <c r="F1274" s="1" t="s">
        <v>19</v>
      </c>
      <c r="G1274" s="1" t="s">
        <v>20</v>
      </c>
      <c r="H1274" s="1">
        <v>228197.05</v>
      </c>
      <c r="I1274" s="1">
        <v>1</v>
      </c>
      <c r="J1274" s="1">
        <v>228197.05</v>
      </c>
      <c r="K1274" s="1">
        <v>228197.05</v>
      </c>
      <c r="L1274" s="1">
        <v>107509</v>
      </c>
      <c r="M1274" s="1">
        <v>1.37</v>
      </c>
      <c r="N1274" s="2">
        <f t="shared" si="19"/>
        <v>107507.63</v>
      </c>
      <c r="O1274" s="3">
        <v>107509</v>
      </c>
    </row>
    <row r="1275" spans="1:15" x14ac:dyDescent="0.3">
      <c r="A1275" s="1" t="s">
        <v>307</v>
      </c>
      <c r="B1275" s="1" t="s">
        <v>91</v>
      </c>
      <c r="C1275" s="1" t="s">
        <v>311</v>
      </c>
      <c r="D1275" s="1" t="s">
        <v>17</v>
      </c>
      <c r="E1275" s="1" t="s">
        <v>309</v>
      </c>
      <c r="F1275" s="1" t="s">
        <v>19</v>
      </c>
      <c r="G1275" s="1" t="s">
        <v>20</v>
      </c>
      <c r="H1275" s="1">
        <v>1.17</v>
      </c>
      <c r="I1275" s="1">
        <v>4000</v>
      </c>
      <c r="J1275" s="1">
        <v>4680</v>
      </c>
      <c r="K1275" s="1">
        <v>6294.42</v>
      </c>
      <c r="L1275" s="1">
        <v>0</v>
      </c>
      <c r="M1275" s="1">
        <v>0</v>
      </c>
      <c r="N1275" s="2">
        <f t="shared" si="19"/>
        <v>0</v>
      </c>
      <c r="O1275" s="3">
        <v>0</v>
      </c>
    </row>
    <row r="1276" spans="1:15" x14ac:dyDescent="0.3">
      <c r="A1276" s="1" t="s">
        <v>307</v>
      </c>
      <c r="B1276" s="1" t="s">
        <v>29</v>
      </c>
      <c r="C1276" s="1" t="s">
        <v>311</v>
      </c>
      <c r="D1276" s="1" t="s">
        <v>17</v>
      </c>
      <c r="E1276" s="1" t="s">
        <v>309</v>
      </c>
      <c r="F1276" s="1" t="s">
        <v>19</v>
      </c>
      <c r="G1276" s="1" t="s">
        <v>20</v>
      </c>
      <c r="H1276" s="1">
        <v>251.25</v>
      </c>
      <c r="I1276" s="1">
        <v>5000</v>
      </c>
      <c r="J1276" s="1">
        <v>1256250</v>
      </c>
      <c r="K1276" s="1">
        <v>1397188.69</v>
      </c>
      <c r="L1276" s="1">
        <v>52.35</v>
      </c>
      <c r="M1276" s="1">
        <v>0</v>
      </c>
      <c r="N1276" s="2">
        <f t="shared" si="19"/>
        <v>52.35</v>
      </c>
      <c r="O1276" s="3">
        <v>271185.88</v>
      </c>
    </row>
    <row r="1277" spans="1:15" x14ac:dyDescent="0.3">
      <c r="A1277" s="1" t="s">
        <v>307</v>
      </c>
      <c r="B1277" s="1" t="s">
        <v>32</v>
      </c>
      <c r="C1277" s="1" t="s">
        <v>311</v>
      </c>
      <c r="D1277" s="1" t="s">
        <v>17</v>
      </c>
      <c r="E1277" s="1" t="s">
        <v>309</v>
      </c>
      <c r="F1277" s="1" t="s">
        <v>19</v>
      </c>
      <c r="G1277" s="1" t="s">
        <v>20</v>
      </c>
      <c r="H1277" s="1">
        <v>5472.05</v>
      </c>
      <c r="I1277" s="1">
        <v>5000</v>
      </c>
      <c r="J1277" s="1">
        <v>27360250</v>
      </c>
      <c r="K1277" s="1">
        <v>30597022.300000001</v>
      </c>
      <c r="L1277" s="1">
        <v>4761.1400000000003</v>
      </c>
      <c r="M1277" s="1">
        <v>133.66</v>
      </c>
      <c r="N1277" s="2">
        <f t="shared" si="19"/>
        <v>4627.4800000000005</v>
      </c>
      <c r="O1277" s="3">
        <v>26068431.539999999</v>
      </c>
    </row>
    <row r="1278" spans="1:15" x14ac:dyDescent="0.3">
      <c r="A1278" s="1" t="s">
        <v>307</v>
      </c>
      <c r="B1278" s="1" t="s">
        <v>34</v>
      </c>
      <c r="C1278" s="1" t="s">
        <v>311</v>
      </c>
      <c r="D1278" s="1" t="s">
        <v>17</v>
      </c>
      <c r="E1278" s="1" t="s">
        <v>309</v>
      </c>
      <c r="F1278" s="1" t="s">
        <v>19</v>
      </c>
      <c r="G1278" s="1" t="s">
        <v>20</v>
      </c>
      <c r="H1278" s="1">
        <v>22.81</v>
      </c>
      <c r="I1278" s="1">
        <v>65000</v>
      </c>
      <c r="J1278" s="1">
        <v>1482650</v>
      </c>
      <c r="K1278" s="1">
        <v>1706547.49</v>
      </c>
      <c r="L1278" s="1">
        <v>5.21</v>
      </c>
      <c r="M1278" s="1">
        <v>0</v>
      </c>
      <c r="N1278" s="2">
        <f t="shared" si="19"/>
        <v>5.21</v>
      </c>
      <c r="O1278" s="3">
        <v>369910</v>
      </c>
    </row>
    <row r="1279" spans="1:15" x14ac:dyDescent="0.3">
      <c r="A1279" s="1" t="s">
        <v>307</v>
      </c>
      <c r="B1279" s="1" t="s">
        <v>35</v>
      </c>
      <c r="C1279" s="1" t="s">
        <v>311</v>
      </c>
      <c r="D1279" s="1" t="s">
        <v>17</v>
      </c>
      <c r="E1279" s="1" t="s">
        <v>309</v>
      </c>
      <c r="F1279" s="1" t="s">
        <v>19</v>
      </c>
      <c r="G1279" s="1" t="s">
        <v>20</v>
      </c>
      <c r="H1279" s="1">
        <v>228197.05</v>
      </c>
      <c r="I1279" s="1">
        <v>1</v>
      </c>
      <c r="J1279" s="1">
        <v>228197.05</v>
      </c>
      <c r="K1279" s="1">
        <v>228197.05</v>
      </c>
      <c r="L1279" s="1">
        <v>1180</v>
      </c>
      <c r="M1279" s="1">
        <v>6.44</v>
      </c>
      <c r="N1279" s="2">
        <f t="shared" si="19"/>
        <v>1173.56</v>
      </c>
      <c r="O1279" s="3">
        <v>690</v>
      </c>
    </row>
    <row r="1280" spans="1:15" x14ac:dyDescent="0.3">
      <c r="A1280" s="1" t="s">
        <v>307</v>
      </c>
      <c r="B1280" s="1" t="s">
        <v>91</v>
      </c>
      <c r="C1280" s="1" t="s">
        <v>312</v>
      </c>
      <c r="D1280" s="1" t="s">
        <v>60</v>
      </c>
      <c r="E1280" s="1" t="s">
        <v>309</v>
      </c>
      <c r="F1280" s="1" t="s">
        <v>19</v>
      </c>
      <c r="G1280" s="1" t="s">
        <v>20</v>
      </c>
      <c r="H1280" s="1">
        <v>0.74</v>
      </c>
      <c r="I1280" s="1">
        <v>4000</v>
      </c>
      <c r="J1280" s="1">
        <v>2960</v>
      </c>
      <c r="K1280" s="1">
        <v>3981.09</v>
      </c>
      <c r="L1280" s="1">
        <v>0</v>
      </c>
      <c r="M1280" s="1">
        <v>0</v>
      </c>
      <c r="N1280" s="2">
        <f t="shared" si="19"/>
        <v>0</v>
      </c>
      <c r="O1280" s="3">
        <v>0</v>
      </c>
    </row>
    <row r="1281" spans="1:15" x14ac:dyDescent="0.3">
      <c r="A1281" s="1" t="s">
        <v>307</v>
      </c>
      <c r="B1281" s="1" t="s">
        <v>29</v>
      </c>
      <c r="C1281" s="1" t="s">
        <v>312</v>
      </c>
      <c r="D1281" s="1" t="s">
        <v>60</v>
      </c>
      <c r="E1281" s="1" t="s">
        <v>309</v>
      </c>
      <c r="F1281" s="1" t="s">
        <v>19</v>
      </c>
      <c r="G1281" s="1" t="s">
        <v>20</v>
      </c>
      <c r="H1281" s="1">
        <v>159.87</v>
      </c>
      <c r="I1281" s="1">
        <v>5000</v>
      </c>
      <c r="J1281" s="1">
        <v>799350</v>
      </c>
      <c r="K1281" s="1">
        <v>889029.08</v>
      </c>
      <c r="L1281" s="1">
        <v>7.21</v>
      </c>
      <c r="M1281" s="1">
        <v>0</v>
      </c>
      <c r="N1281" s="2">
        <f t="shared" si="19"/>
        <v>7.21</v>
      </c>
      <c r="O1281" s="3">
        <v>41879.800000000003</v>
      </c>
    </row>
    <row r="1282" spans="1:15" x14ac:dyDescent="0.3">
      <c r="A1282" s="1" t="s">
        <v>307</v>
      </c>
      <c r="B1282" s="1" t="s">
        <v>32</v>
      </c>
      <c r="C1282" s="1" t="s">
        <v>312</v>
      </c>
      <c r="D1282" s="1" t="s">
        <v>60</v>
      </c>
      <c r="E1282" s="1" t="s">
        <v>309</v>
      </c>
      <c r="F1282" s="1" t="s">
        <v>19</v>
      </c>
      <c r="G1282" s="1" t="s">
        <v>20</v>
      </c>
      <c r="H1282" s="1">
        <v>3481.94</v>
      </c>
      <c r="I1282" s="1">
        <v>5000</v>
      </c>
      <c r="J1282" s="1">
        <v>17409700</v>
      </c>
      <c r="K1282" s="1">
        <v>19469302.329999998</v>
      </c>
      <c r="L1282" s="1">
        <v>2830.02</v>
      </c>
      <c r="M1282" s="1">
        <v>34.33</v>
      </c>
      <c r="N1282" s="2">
        <f t="shared" si="19"/>
        <v>2795.69</v>
      </c>
      <c r="O1282" s="3">
        <v>15612566.49</v>
      </c>
    </row>
    <row r="1283" spans="1:15" x14ac:dyDescent="0.3">
      <c r="A1283" s="1" t="s">
        <v>307</v>
      </c>
      <c r="B1283" s="1" t="s">
        <v>34</v>
      </c>
      <c r="C1283" s="1" t="s">
        <v>312</v>
      </c>
      <c r="D1283" s="1" t="s">
        <v>60</v>
      </c>
      <c r="E1283" s="1" t="s">
        <v>309</v>
      </c>
      <c r="F1283" s="1" t="s">
        <v>19</v>
      </c>
      <c r="G1283" s="1" t="s">
        <v>20</v>
      </c>
      <c r="H1283" s="1">
        <v>14.52</v>
      </c>
      <c r="I1283" s="1">
        <v>65000</v>
      </c>
      <c r="J1283" s="1">
        <v>943800</v>
      </c>
      <c r="K1283" s="1">
        <v>1086324.8400000001</v>
      </c>
      <c r="L1283" s="1">
        <v>1.01</v>
      </c>
      <c r="M1283" s="1">
        <v>0</v>
      </c>
      <c r="N1283" s="2">
        <f t="shared" ref="N1283:N1346" si="20">+L1283-M1283</f>
        <v>1.01</v>
      </c>
      <c r="O1283" s="3">
        <v>85910</v>
      </c>
    </row>
    <row r="1284" spans="1:15" x14ac:dyDescent="0.3">
      <c r="A1284" s="1" t="s">
        <v>307</v>
      </c>
      <c r="B1284" s="1" t="s">
        <v>35</v>
      </c>
      <c r="C1284" s="1" t="s">
        <v>312</v>
      </c>
      <c r="D1284" s="1" t="s">
        <v>60</v>
      </c>
      <c r="E1284" s="1" t="s">
        <v>309</v>
      </c>
      <c r="F1284" s="1" t="s">
        <v>19</v>
      </c>
      <c r="G1284" s="1" t="s">
        <v>20</v>
      </c>
      <c r="H1284" s="1">
        <v>145204.42000000001</v>
      </c>
      <c r="I1284" s="1">
        <v>1</v>
      </c>
      <c r="J1284" s="1">
        <v>145204.42000000001</v>
      </c>
      <c r="K1284" s="1">
        <v>145204.42000000001</v>
      </c>
      <c r="L1284" s="1">
        <v>1705</v>
      </c>
      <c r="M1284" s="1">
        <v>0</v>
      </c>
      <c r="N1284" s="2">
        <f t="shared" si="20"/>
        <v>1705</v>
      </c>
      <c r="O1284" s="3">
        <v>1705</v>
      </c>
    </row>
    <row r="1285" spans="1:15" x14ac:dyDescent="0.3">
      <c r="A1285" s="1" t="s">
        <v>307</v>
      </c>
      <c r="B1285" s="1" t="s">
        <v>91</v>
      </c>
      <c r="C1285" s="1" t="s">
        <v>313</v>
      </c>
      <c r="D1285" s="1" t="s">
        <v>60</v>
      </c>
      <c r="E1285" s="1" t="s">
        <v>309</v>
      </c>
      <c r="F1285" s="1" t="s">
        <v>19</v>
      </c>
      <c r="G1285" s="1" t="s">
        <v>20</v>
      </c>
      <c r="H1285" s="1">
        <v>0.74</v>
      </c>
      <c r="I1285" s="1">
        <v>4000</v>
      </c>
      <c r="J1285" s="1">
        <v>2960</v>
      </c>
      <c r="K1285" s="1">
        <v>3981.09</v>
      </c>
      <c r="L1285" s="1">
        <v>0</v>
      </c>
      <c r="M1285" s="1">
        <v>0</v>
      </c>
      <c r="N1285" s="2">
        <f t="shared" si="20"/>
        <v>0</v>
      </c>
      <c r="O1285" s="3">
        <v>0</v>
      </c>
    </row>
    <row r="1286" spans="1:15" x14ac:dyDescent="0.3">
      <c r="A1286" s="1" t="s">
        <v>307</v>
      </c>
      <c r="B1286" s="1" t="s">
        <v>29</v>
      </c>
      <c r="C1286" s="1" t="s">
        <v>313</v>
      </c>
      <c r="D1286" s="1" t="s">
        <v>60</v>
      </c>
      <c r="E1286" s="1" t="s">
        <v>309</v>
      </c>
      <c r="F1286" s="1" t="s">
        <v>19</v>
      </c>
      <c r="G1286" s="1" t="s">
        <v>20</v>
      </c>
      <c r="H1286" s="1">
        <v>159.87</v>
      </c>
      <c r="I1286" s="1">
        <v>5000</v>
      </c>
      <c r="J1286" s="1">
        <v>799350</v>
      </c>
      <c r="K1286" s="1">
        <v>889029.08</v>
      </c>
      <c r="L1286" s="1">
        <v>87.2</v>
      </c>
      <c r="M1286" s="1">
        <v>0</v>
      </c>
      <c r="N1286" s="2">
        <f t="shared" si="20"/>
        <v>87.2</v>
      </c>
      <c r="O1286" s="3">
        <v>429841.36</v>
      </c>
    </row>
    <row r="1287" spans="1:15" x14ac:dyDescent="0.3">
      <c r="A1287" s="1" t="s">
        <v>307</v>
      </c>
      <c r="B1287" s="1" t="s">
        <v>32</v>
      </c>
      <c r="C1287" s="1" t="s">
        <v>313</v>
      </c>
      <c r="D1287" s="1" t="s">
        <v>60</v>
      </c>
      <c r="E1287" s="1" t="s">
        <v>309</v>
      </c>
      <c r="F1287" s="1" t="s">
        <v>19</v>
      </c>
      <c r="G1287" s="1" t="s">
        <v>20</v>
      </c>
      <c r="H1287" s="1">
        <v>3481.94</v>
      </c>
      <c r="I1287" s="1">
        <v>5000</v>
      </c>
      <c r="J1287" s="1">
        <v>17409700</v>
      </c>
      <c r="K1287" s="1">
        <v>19469302.329999998</v>
      </c>
      <c r="L1287" s="1">
        <v>2477.2399999999998</v>
      </c>
      <c r="M1287" s="1">
        <v>31.68</v>
      </c>
      <c r="N1287" s="2">
        <f t="shared" si="20"/>
        <v>2445.56</v>
      </c>
      <c r="O1287" s="3">
        <v>13661950.449999999</v>
      </c>
    </row>
    <row r="1288" spans="1:15" x14ac:dyDescent="0.3">
      <c r="A1288" s="1" t="s">
        <v>307</v>
      </c>
      <c r="B1288" s="1" t="s">
        <v>34</v>
      </c>
      <c r="C1288" s="1" t="s">
        <v>313</v>
      </c>
      <c r="D1288" s="1" t="s">
        <v>60</v>
      </c>
      <c r="E1288" s="1" t="s">
        <v>309</v>
      </c>
      <c r="F1288" s="1" t="s">
        <v>19</v>
      </c>
      <c r="G1288" s="1" t="s">
        <v>20</v>
      </c>
      <c r="H1288" s="1">
        <v>14.52</v>
      </c>
      <c r="I1288" s="1">
        <v>65000</v>
      </c>
      <c r="J1288" s="1">
        <v>943800</v>
      </c>
      <c r="K1288" s="1">
        <v>1086324.8400000001</v>
      </c>
      <c r="L1288" s="1">
        <v>13.99</v>
      </c>
      <c r="M1288" s="1">
        <v>0</v>
      </c>
      <c r="N1288" s="2">
        <f t="shared" si="20"/>
        <v>13.99</v>
      </c>
      <c r="O1288" s="3">
        <v>1048500</v>
      </c>
    </row>
    <row r="1289" spans="1:15" x14ac:dyDescent="0.3">
      <c r="A1289" s="1" t="s">
        <v>307</v>
      </c>
      <c r="B1289" s="1" t="s">
        <v>35</v>
      </c>
      <c r="C1289" s="1" t="s">
        <v>313</v>
      </c>
      <c r="D1289" s="1" t="s">
        <v>60</v>
      </c>
      <c r="E1289" s="1" t="s">
        <v>309</v>
      </c>
      <c r="F1289" s="1" t="s">
        <v>19</v>
      </c>
      <c r="G1289" s="1" t="s">
        <v>20</v>
      </c>
      <c r="H1289" s="1">
        <v>145204.42000000001</v>
      </c>
      <c r="I1289" s="1">
        <v>1</v>
      </c>
      <c r="J1289" s="1">
        <v>145204.42000000001</v>
      </c>
      <c r="K1289" s="1">
        <v>145204.42000000001</v>
      </c>
      <c r="L1289" s="1">
        <v>130430</v>
      </c>
      <c r="M1289" s="1">
        <v>2.1</v>
      </c>
      <c r="N1289" s="2">
        <f t="shared" si="20"/>
        <v>130427.9</v>
      </c>
      <c r="O1289" s="3">
        <v>129851.8</v>
      </c>
    </row>
    <row r="1290" spans="1:15" x14ac:dyDescent="0.3">
      <c r="A1290" s="1" t="s">
        <v>307</v>
      </c>
      <c r="B1290" s="1" t="s">
        <v>91</v>
      </c>
      <c r="C1290" s="1" t="s">
        <v>314</v>
      </c>
      <c r="D1290" s="1" t="s">
        <v>17</v>
      </c>
      <c r="E1290" s="1" t="s">
        <v>309</v>
      </c>
      <c r="F1290" s="1" t="s">
        <v>19</v>
      </c>
      <c r="G1290" s="1" t="s">
        <v>20</v>
      </c>
      <c r="H1290" s="1">
        <v>1.17</v>
      </c>
      <c r="I1290" s="1">
        <v>4000</v>
      </c>
      <c r="J1290" s="1">
        <v>4680</v>
      </c>
      <c r="K1290" s="1">
        <v>6294.42</v>
      </c>
      <c r="L1290" s="1">
        <v>0</v>
      </c>
      <c r="M1290" s="1">
        <v>0</v>
      </c>
      <c r="N1290" s="2">
        <f t="shared" si="20"/>
        <v>0</v>
      </c>
      <c r="O1290" s="3">
        <v>0</v>
      </c>
    </row>
    <row r="1291" spans="1:15" x14ac:dyDescent="0.3">
      <c r="A1291" s="1" t="s">
        <v>307</v>
      </c>
      <c r="B1291" s="1" t="s">
        <v>29</v>
      </c>
      <c r="C1291" s="1" t="s">
        <v>314</v>
      </c>
      <c r="D1291" s="1" t="s">
        <v>17</v>
      </c>
      <c r="E1291" s="1" t="s">
        <v>309</v>
      </c>
      <c r="F1291" s="1" t="s">
        <v>19</v>
      </c>
      <c r="G1291" s="1" t="s">
        <v>20</v>
      </c>
      <c r="H1291" s="1">
        <v>251.25</v>
      </c>
      <c r="I1291" s="1">
        <v>5000</v>
      </c>
      <c r="J1291" s="1">
        <v>1256250</v>
      </c>
      <c r="K1291" s="1">
        <v>1397188.69</v>
      </c>
      <c r="L1291" s="1">
        <v>56.14</v>
      </c>
      <c r="M1291" s="1">
        <v>0</v>
      </c>
      <c r="N1291" s="2">
        <f t="shared" si="20"/>
        <v>56.14</v>
      </c>
      <c r="O1291" s="3">
        <v>300744</v>
      </c>
    </row>
    <row r="1292" spans="1:15" x14ac:dyDescent="0.3">
      <c r="A1292" s="1" t="s">
        <v>307</v>
      </c>
      <c r="B1292" s="1" t="s">
        <v>32</v>
      </c>
      <c r="C1292" s="1" t="s">
        <v>314</v>
      </c>
      <c r="D1292" s="1" t="s">
        <v>17</v>
      </c>
      <c r="E1292" s="1" t="s">
        <v>309</v>
      </c>
      <c r="F1292" s="1" t="s">
        <v>19</v>
      </c>
      <c r="G1292" s="1" t="s">
        <v>20</v>
      </c>
      <c r="H1292" s="1">
        <v>5472.05</v>
      </c>
      <c r="I1292" s="1">
        <v>5000</v>
      </c>
      <c r="J1292" s="1">
        <v>27360250</v>
      </c>
      <c r="K1292" s="1">
        <v>30597022.300000001</v>
      </c>
      <c r="L1292" s="1">
        <v>4703.7700000000004</v>
      </c>
      <c r="M1292" s="1">
        <v>145.11000000000001</v>
      </c>
      <c r="N1292" s="2">
        <f t="shared" si="20"/>
        <v>4558.6600000000008</v>
      </c>
      <c r="O1292" s="3">
        <v>25719141.960000001</v>
      </c>
    </row>
    <row r="1293" spans="1:15" x14ac:dyDescent="0.3">
      <c r="A1293" s="1" t="s">
        <v>307</v>
      </c>
      <c r="B1293" s="1" t="s">
        <v>34</v>
      </c>
      <c r="C1293" s="1" t="s">
        <v>314</v>
      </c>
      <c r="D1293" s="1" t="s">
        <v>17</v>
      </c>
      <c r="E1293" s="1" t="s">
        <v>309</v>
      </c>
      <c r="F1293" s="1" t="s">
        <v>19</v>
      </c>
      <c r="G1293" s="1" t="s">
        <v>20</v>
      </c>
      <c r="H1293" s="1">
        <v>22.81</v>
      </c>
      <c r="I1293" s="1">
        <v>65000</v>
      </c>
      <c r="J1293" s="1">
        <v>1482650</v>
      </c>
      <c r="K1293" s="1">
        <v>1706547.49</v>
      </c>
      <c r="L1293" s="1">
        <v>5.07</v>
      </c>
      <c r="M1293" s="1">
        <v>0</v>
      </c>
      <c r="N1293" s="2">
        <f t="shared" si="20"/>
        <v>5.07</v>
      </c>
      <c r="O1293" s="3">
        <v>360920</v>
      </c>
    </row>
    <row r="1294" spans="1:15" x14ac:dyDescent="0.3">
      <c r="A1294" s="1" t="s">
        <v>307</v>
      </c>
      <c r="B1294" s="1" t="s">
        <v>35</v>
      </c>
      <c r="C1294" s="1" t="s">
        <v>314</v>
      </c>
      <c r="D1294" s="1" t="s">
        <v>17</v>
      </c>
      <c r="E1294" s="1" t="s">
        <v>309</v>
      </c>
      <c r="F1294" s="1" t="s">
        <v>19</v>
      </c>
      <c r="G1294" s="1" t="s">
        <v>20</v>
      </c>
      <c r="H1294" s="1">
        <v>228197.05</v>
      </c>
      <c r="I1294" s="1">
        <v>1</v>
      </c>
      <c r="J1294" s="1">
        <v>228197.05</v>
      </c>
      <c r="K1294" s="1">
        <v>228197.05</v>
      </c>
      <c r="L1294" s="1">
        <v>319328</v>
      </c>
      <c r="M1294" s="1">
        <v>0.59</v>
      </c>
      <c r="N1294" s="2">
        <f t="shared" si="20"/>
        <v>319327.40999999997</v>
      </c>
      <c r="O1294" s="3">
        <v>319038.90000000002</v>
      </c>
    </row>
    <row r="1295" spans="1:15" x14ac:dyDescent="0.3">
      <c r="A1295" s="1" t="s">
        <v>307</v>
      </c>
      <c r="B1295" s="1" t="s">
        <v>91</v>
      </c>
      <c r="C1295" s="1" t="s">
        <v>315</v>
      </c>
      <c r="D1295" s="1" t="s">
        <v>60</v>
      </c>
      <c r="E1295" s="1" t="s">
        <v>309</v>
      </c>
      <c r="F1295" s="1" t="s">
        <v>19</v>
      </c>
      <c r="G1295" s="1" t="s">
        <v>20</v>
      </c>
      <c r="H1295" s="1">
        <v>0.74</v>
      </c>
      <c r="I1295" s="1">
        <v>4000</v>
      </c>
      <c r="J1295" s="1">
        <v>2960</v>
      </c>
      <c r="K1295" s="1">
        <v>3981.09</v>
      </c>
      <c r="L1295" s="1">
        <v>7.89</v>
      </c>
      <c r="M1295" s="1">
        <v>0</v>
      </c>
      <c r="N1295" s="2">
        <f t="shared" si="20"/>
        <v>7.89</v>
      </c>
      <c r="O1295" s="3">
        <v>42377</v>
      </c>
    </row>
    <row r="1296" spans="1:15" x14ac:dyDescent="0.3">
      <c r="A1296" s="1" t="s">
        <v>307</v>
      </c>
      <c r="B1296" s="1" t="s">
        <v>29</v>
      </c>
      <c r="C1296" s="1" t="s">
        <v>315</v>
      </c>
      <c r="D1296" s="1" t="s">
        <v>60</v>
      </c>
      <c r="E1296" s="1" t="s">
        <v>309</v>
      </c>
      <c r="F1296" s="1" t="s">
        <v>19</v>
      </c>
      <c r="G1296" s="1" t="s">
        <v>20</v>
      </c>
      <c r="H1296" s="1">
        <v>159.87</v>
      </c>
      <c r="I1296" s="1">
        <v>5000</v>
      </c>
      <c r="J1296" s="1">
        <v>799350</v>
      </c>
      <c r="K1296" s="1">
        <v>889029.08</v>
      </c>
      <c r="L1296" s="1">
        <v>34.6</v>
      </c>
      <c r="M1296" s="1">
        <v>0</v>
      </c>
      <c r="N1296" s="2">
        <f t="shared" si="20"/>
        <v>34.6</v>
      </c>
      <c r="O1296" s="3">
        <v>202236</v>
      </c>
    </row>
    <row r="1297" spans="1:15" x14ac:dyDescent="0.3">
      <c r="A1297" s="1" t="s">
        <v>307</v>
      </c>
      <c r="B1297" s="1" t="s">
        <v>32</v>
      </c>
      <c r="C1297" s="1" t="s">
        <v>315</v>
      </c>
      <c r="D1297" s="1" t="s">
        <v>60</v>
      </c>
      <c r="E1297" s="1" t="s">
        <v>309</v>
      </c>
      <c r="F1297" s="1" t="s">
        <v>19</v>
      </c>
      <c r="G1297" s="1" t="s">
        <v>20</v>
      </c>
      <c r="H1297" s="1">
        <v>3481.94</v>
      </c>
      <c r="I1297" s="1">
        <v>5000</v>
      </c>
      <c r="J1297" s="1">
        <v>17409700</v>
      </c>
      <c r="K1297" s="1">
        <v>19469302.329999998</v>
      </c>
      <c r="L1297" s="1">
        <v>3191.22</v>
      </c>
      <c r="M1297" s="1">
        <v>142.78</v>
      </c>
      <c r="N1297" s="2">
        <f t="shared" si="20"/>
        <v>3048.4399999999996</v>
      </c>
      <c r="O1297" s="3">
        <v>17199658.359999999</v>
      </c>
    </row>
    <row r="1298" spans="1:15" x14ac:dyDescent="0.3">
      <c r="A1298" s="1" t="s">
        <v>307</v>
      </c>
      <c r="B1298" s="1" t="s">
        <v>34</v>
      </c>
      <c r="C1298" s="1" t="s">
        <v>315</v>
      </c>
      <c r="D1298" s="1" t="s">
        <v>60</v>
      </c>
      <c r="E1298" s="1" t="s">
        <v>309</v>
      </c>
      <c r="F1298" s="1" t="s">
        <v>19</v>
      </c>
      <c r="G1298" s="1" t="s">
        <v>20</v>
      </c>
      <c r="H1298" s="1">
        <v>14.52</v>
      </c>
      <c r="I1298" s="1">
        <v>65000</v>
      </c>
      <c r="J1298" s="1">
        <v>943800</v>
      </c>
      <c r="K1298" s="1">
        <v>1086324.8400000001</v>
      </c>
      <c r="L1298" s="1">
        <v>2.2200000000000002</v>
      </c>
      <c r="M1298" s="1">
        <v>0</v>
      </c>
      <c r="N1298" s="2">
        <f t="shared" si="20"/>
        <v>2.2200000000000002</v>
      </c>
      <c r="O1298" s="3">
        <v>158190</v>
      </c>
    </row>
    <row r="1299" spans="1:15" x14ac:dyDescent="0.3">
      <c r="A1299" s="1" t="s">
        <v>307</v>
      </c>
      <c r="B1299" s="1" t="s">
        <v>35</v>
      </c>
      <c r="C1299" s="1" t="s">
        <v>315</v>
      </c>
      <c r="D1299" s="1" t="s">
        <v>60</v>
      </c>
      <c r="E1299" s="1" t="s">
        <v>309</v>
      </c>
      <c r="F1299" s="1" t="s">
        <v>19</v>
      </c>
      <c r="G1299" s="1" t="s">
        <v>20</v>
      </c>
      <c r="H1299" s="1">
        <v>145204.42000000001</v>
      </c>
      <c r="I1299" s="1">
        <v>1</v>
      </c>
      <c r="J1299" s="1">
        <v>145204.42000000001</v>
      </c>
      <c r="K1299" s="1">
        <v>145204.42000000001</v>
      </c>
      <c r="L1299" s="1">
        <v>48330</v>
      </c>
      <c r="M1299" s="1">
        <v>7.04</v>
      </c>
      <c r="N1299" s="2">
        <f t="shared" si="20"/>
        <v>48322.96</v>
      </c>
      <c r="O1299" s="3">
        <v>43304.7</v>
      </c>
    </row>
    <row r="1300" spans="1:15" x14ac:dyDescent="0.3">
      <c r="A1300" s="1" t="s">
        <v>307</v>
      </c>
      <c r="B1300" s="1" t="s">
        <v>91</v>
      </c>
      <c r="C1300" s="1" t="s">
        <v>316</v>
      </c>
      <c r="D1300" s="1" t="s">
        <v>60</v>
      </c>
      <c r="E1300" s="1" t="s">
        <v>309</v>
      </c>
      <c r="F1300" s="1" t="s">
        <v>19</v>
      </c>
      <c r="G1300" s="1" t="s">
        <v>20</v>
      </c>
      <c r="H1300" s="1">
        <v>0.74</v>
      </c>
      <c r="I1300" s="1">
        <v>4000</v>
      </c>
      <c r="J1300" s="1">
        <v>2960</v>
      </c>
      <c r="K1300" s="1">
        <v>3981.09</v>
      </c>
      <c r="L1300" s="1">
        <v>0</v>
      </c>
      <c r="M1300" s="1">
        <v>0</v>
      </c>
      <c r="N1300" s="2">
        <f t="shared" si="20"/>
        <v>0</v>
      </c>
      <c r="O1300" s="3">
        <v>0</v>
      </c>
    </row>
    <row r="1301" spans="1:15" x14ac:dyDescent="0.3">
      <c r="A1301" s="1" t="s">
        <v>307</v>
      </c>
      <c r="B1301" s="1" t="s">
        <v>29</v>
      </c>
      <c r="C1301" s="1" t="s">
        <v>316</v>
      </c>
      <c r="D1301" s="1" t="s">
        <v>60</v>
      </c>
      <c r="E1301" s="1" t="s">
        <v>309</v>
      </c>
      <c r="F1301" s="1" t="s">
        <v>19</v>
      </c>
      <c r="G1301" s="1" t="s">
        <v>20</v>
      </c>
      <c r="H1301" s="1">
        <v>159.87</v>
      </c>
      <c r="I1301" s="1">
        <v>5000</v>
      </c>
      <c r="J1301" s="1">
        <v>799350</v>
      </c>
      <c r="K1301" s="1">
        <v>889029.08</v>
      </c>
      <c r="L1301" s="1">
        <v>52.42</v>
      </c>
      <c r="M1301" s="1">
        <v>0</v>
      </c>
      <c r="N1301" s="2">
        <f t="shared" si="20"/>
        <v>52.42</v>
      </c>
      <c r="O1301" s="3">
        <v>287639</v>
      </c>
    </row>
    <row r="1302" spans="1:15" x14ac:dyDescent="0.3">
      <c r="A1302" s="1" t="s">
        <v>307</v>
      </c>
      <c r="B1302" s="1" t="s">
        <v>32</v>
      </c>
      <c r="C1302" s="1" t="s">
        <v>316</v>
      </c>
      <c r="D1302" s="1" t="s">
        <v>60</v>
      </c>
      <c r="E1302" s="1" t="s">
        <v>309</v>
      </c>
      <c r="F1302" s="1" t="s">
        <v>19</v>
      </c>
      <c r="G1302" s="1" t="s">
        <v>20</v>
      </c>
      <c r="H1302" s="1">
        <v>3481.94</v>
      </c>
      <c r="I1302" s="1">
        <v>5000</v>
      </c>
      <c r="J1302" s="1">
        <v>17409700</v>
      </c>
      <c r="K1302" s="1">
        <v>19469302.329999998</v>
      </c>
      <c r="L1302" s="1">
        <v>3150.02</v>
      </c>
      <c r="M1302" s="1">
        <v>134.94999999999999</v>
      </c>
      <c r="N1302" s="2">
        <f t="shared" si="20"/>
        <v>3015.07</v>
      </c>
      <c r="O1302" s="3">
        <v>16955507.469999999</v>
      </c>
    </row>
    <row r="1303" spans="1:15" x14ac:dyDescent="0.3">
      <c r="A1303" s="1" t="s">
        <v>307</v>
      </c>
      <c r="B1303" s="1" t="s">
        <v>34</v>
      </c>
      <c r="C1303" s="1" t="s">
        <v>316</v>
      </c>
      <c r="D1303" s="1" t="s">
        <v>60</v>
      </c>
      <c r="E1303" s="1" t="s">
        <v>309</v>
      </c>
      <c r="F1303" s="1" t="s">
        <v>19</v>
      </c>
      <c r="G1303" s="1" t="s">
        <v>20</v>
      </c>
      <c r="H1303" s="1">
        <v>14.52</v>
      </c>
      <c r="I1303" s="1">
        <v>65000</v>
      </c>
      <c r="J1303" s="1">
        <v>943800</v>
      </c>
      <c r="K1303" s="1">
        <v>1086324.8400000001</v>
      </c>
      <c r="L1303" s="1">
        <v>4.2</v>
      </c>
      <c r="M1303" s="1">
        <v>0</v>
      </c>
      <c r="N1303" s="2">
        <f t="shared" si="20"/>
        <v>4.2</v>
      </c>
      <c r="O1303" s="3">
        <v>298200</v>
      </c>
    </row>
    <row r="1304" spans="1:15" x14ac:dyDescent="0.3">
      <c r="A1304" s="1" t="s">
        <v>307</v>
      </c>
      <c r="B1304" s="1" t="s">
        <v>35</v>
      </c>
      <c r="C1304" s="1" t="s">
        <v>316</v>
      </c>
      <c r="D1304" s="1" t="s">
        <v>60</v>
      </c>
      <c r="E1304" s="1" t="s">
        <v>309</v>
      </c>
      <c r="F1304" s="1" t="s">
        <v>19</v>
      </c>
      <c r="G1304" s="1" t="s">
        <v>20</v>
      </c>
      <c r="H1304" s="1">
        <v>145204.42000000001</v>
      </c>
      <c r="I1304" s="1">
        <v>1</v>
      </c>
      <c r="J1304" s="1">
        <v>145204.42000000001</v>
      </c>
      <c r="K1304" s="1">
        <v>145204.42000000001</v>
      </c>
      <c r="L1304" s="1">
        <v>94400</v>
      </c>
      <c r="M1304" s="1">
        <v>0.48</v>
      </c>
      <c r="N1304" s="2">
        <f t="shared" si="20"/>
        <v>94399.52</v>
      </c>
      <c r="O1304" s="3">
        <v>94164.800000000003</v>
      </c>
    </row>
    <row r="1305" spans="1:15" x14ac:dyDescent="0.3">
      <c r="A1305" s="1" t="s">
        <v>307</v>
      </c>
      <c r="B1305" s="1" t="s">
        <v>91</v>
      </c>
      <c r="C1305" s="1" t="s">
        <v>317</v>
      </c>
      <c r="D1305" s="1" t="s">
        <v>17</v>
      </c>
      <c r="E1305" s="1" t="s">
        <v>309</v>
      </c>
      <c r="F1305" s="1" t="s">
        <v>19</v>
      </c>
      <c r="G1305" s="1" t="s">
        <v>20</v>
      </c>
      <c r="H1305" s="1">
        <v>1.17</v>
      </c>
      <c r="I1305" s="1">
        <v>4000</v>
      </c>
      <c r="J1305" s="1">
        <v>4680</v>
      </c>
      <c r="K1305" s="1">
        <v>6294.42</v>
      </c>
      <c r="L1305" s="1">
        <v>0</v>
      </c>
      <c r="M1305" s="1">
        <v>0</v>
      </c>
      <c r="N1305" s="2">
        <f t="shared" si="20"/>
        <v>0</v>
      </c>
      <c r="O1305" s="3">
        <v>0</v>
      </c>
    </row>
    <row r="1306" spans="1:15" x14ac:dyDescent="0.3">
      <c r="A1306" s="1" t="s">
        <v>307</v>
      </c>
      <c r="B1306" s="1" t="s">
        <v>29</v>
      </c>
      <c r="C1306" s="1" t="s">
        <v>317</v>
      </c>
      <c r="D1306" s="1" t="s">
        <v>17</v>
      </c>
      <c r="E1306" s="1" t="s">
        <v>309</v>
      </c>
      <c r="F1306" s="1" t="s">
        <v>19</v>
      </c>
      <c r="G1306" s="1" t="s">
        <v>20</v>
      </c>
      <c r="H1306" s="1">
        <v>251.25</v>
      </c>
      <c r="I1306" s="1">
        <v>5000</v>
      </c>
      <c r="J1306" s="1">
        <v>1256250</v>
      </c>
      <c r="K1306" s="1">
        <v>1397188.69</v>
      </c>
      <c r="L1306" s="1">
        <v>78.62</v>
      </c>
      <c r="M1306" s="1">
        <v>15.65</v>
      </c>
      <c r="N1306" s="2">
        <f t="shared" si="20"/>
        <v>62.970000000000006</v>
      </c>
      <c r="O1306" s="3">
        <v>345503.5</v>
      </c>
    </row>
    <row r="1307" spans="1:15" x14ac:dyDescent="0.3">
      <c r="A1307" s="1" t="s">
        <v>307</v>
      </c>
      <c r="B1307" s="1" t="s">
        <v>32</v>
      </c>
      <c r="C1307" s="1" t="s">
        <v>317</v>
      </c>
      <c r="D1307" s="1" t="s">
        <v>17</v>
      </c>
      <c r="E1307" s="1" t="s">
        <v>309</v>
      </c>
      <c r="F1307" s="1" t="s">
        <v>19</v>
      </c>
      <c r="G1307" s="1" t="s">
        <v>20</v>
      </c>
      <c r="H1307" s="1">
        <v>5472.05</v>
      </c>
      <c r="I1307" s="1">
        <v>5000</v>
      </c>
      <c r="J1307" s="1">
        <v>27360250</v>
      </c>
      <c r="K1307" s="1">
        <v>30597022.300000001</v>
      </c>
      <c r="L1307" s="1">
        <v>5228.71</v>
      </c>
      <c r="M1307" s="1">
        <v>100.84</v>
      </c>
      <c r="N1307" s="2">
        <f t="shared" si="20"/>
        <v>5127.87</v>
      </c>
      <c r="O1307" s="3">
        <v>28940027.920000002</v>
      </c>
    </row>
    <row r="1308" spans="1:15" x14ac:dyDescent="0.3">
      <c r="A1308" s="1" t="s">
        <v>307</v>
      </c>
      <c r="B1308" s="1" t="s">
        <v>34</v>
      </c>
      <c r="C1308" s="1" t="s">
        <v>317</v>
      </c>
      <c r="D1308" s="1" t="s">
        <v>17</v>
      </c>
      <c r="E1308" s="1" t="s">
        <v>309</v>
      </c>
      <c r="F1308" s="1" t="s">
        <v>19</v>
      </c>
      <c r="G1308" s="1" t="s">
        <v>20</v>
      </c>
      <c r="H1308" s="1">
        <v>22.81</v>
      </c>
      <c r="I1308" s="1">
        <v>65000</v>
      </c>
      <c r="J1308" s="1">
        <v>1482650</v>
      </c>
      <c r="K1308" s="1">
        <v>1706547.49</v>
      </c>
      <c r="L1308" s="1">
        <v>5.32</v>
      </c>
      <c r="M1308" s="1">
        <v>1.1499999999999999</v>
      </c>
      <c r="N1308" s="2">
        <f t="shared" si="20"/>
        <v>4.17</v>
      </c>
      <c r="O1308" s="3">
        <v>296070</v>
      </c>
    </row>
    <row r="1309" spans="1:15" x14ac:dyDescent="0.3">
      <c r="A1309" s="1" t="s">
        <v>307</v>
      </c>
      <c r="B1309" s="1" t="s">
        <v>35</v>
      </c>
      <c r="C1309" s="1" t="s">
        <v>317</v>
      </c>
      <c r="D1309" s="1" t="s">
        <v>17</v>
      </c>
      <c r="E1309" s="1" t="s">
        <v>309</v>
      </c>
      <c r="F1309" s="1" t="s">
        <v>19</v>
      </c>
      <c r="G1309" s="1" t="s">
        <v>20</v>
      </c>
      <c r="H1309" s="1">
        <v>228197.05</v>
      </c>
      <c r="I1309" s="1">
        <v>1</v>
      </c>
      <c r="J1309" s="1">
        <v>228197.05</v>
      </c>
      <c r="K1309" s="1">
        <v>228197.05</v>
      </c>
      <c r="L1309" s="1">
        <v>0</v>
      </c>
      <c r="M1309" s="1">
        <v>0</v>
      </c>
      <c r="N1309" s="2">
        <f t="shared" si="20"/>
        <v>0</v>
      </c>
      <c r="O1309" s="3">
        <v>0</v>
      </c>
    </row>
    <row r="1310" spans="1:15" x14ac:dyDescent="0.3">
      <c r="A1310" s="1" t="s">
        <v>307</v>
      </c>
      <c r="B1310" s="1" t="s">
        <v>91</v>
      </c>
      <c r="C1310" s="1" t="s">
        <v>318</v>
      </c>
      <c r="D1310" s="1" t="s">
        <v>17</v>
      </c>
      <c r="E1310" s="1" t="s">
        <v>309</v>
      </c>
      <c r="F1310" s="1" t="s">
        <v>19</v>
      </c>
      <c r="G1310" s="1" t="s">
        <v>20</v>
      </c>
      <c r="H1310" s="1">
        <v>1.17</v>
      </c>
      <c r="I1310" s="1">
        <v>4000</v>
      </c>
      <c r="J1310" s="1">
        <v>4680</v>
      </c>
      <c r="K1310" s="1">
        <v>6294.42</v>
      </c>
      <c r="L1310" s="1">
        <v>0</v>
      </c>
      <c r="M1310" s="1">
        <v>0</v>
      </c>
      <c r="N1310" s="2">
        <f t="shared" si="20"/>
        <v>0</v>
      </c>
      <c r="O1310" s="3">
        <v>0</v>
      </c>
    </row>
    <row r="1311" spans="1:15" x14ac:dyDescent="0.3">
      <c r="A1311" s="1" t="s">
        <v>307</v>
      </c>
      <c r="B1311" s="1" t="s">
        <v>29</v>
      </c>
      <c r="C1311" s="1" t="s">
        <v>318</v>
      </c>
      <c r="D1311" s="1" t="s">
        <v>17</v>
      </c>
      <c r="E1311" s="1" t="s">
        <v>309</v>
      </c>
      <c r="F1311" s="1" t="s">
        <v>19</v>
      </c>
      <c r="G1311" s="1" t="s">
        <v>20</v>
      </c>
      <c r="H1311" s="1">
        <v>251.25</v>
      </c>
      <c r="I1311" s="1">
        <v>5000</v>
      </c>
      <c r="J1311" s="1">
        <v>1256250</v>
      </c>
      <c r="K1311" s="1">
        <v>1397188.69</v>
      </c>
      <c r="L1311" s="1">
        <v>125.61</v>
      </c>
      <c r="M1311" s="1">
        <v>4.1900000000000004</v>
      </c>
      <c r="N1311" s="2">
        <f t="shared" si="20"/>
        <v>121.42</v>
      </c>
      <c r="O1311" s="3">
        <v>630516.63</v>
      </c>
    </row>
    <row r="1312" spans="1:15" x14ac:dyDescent="0.3">
      <c r="A1312" s="1" t="s">
        <v>307</v>
      </c>
      <c r="B1312" s="1" t="s">
        <v>32</v>
      </c>
      <c r="C1312" s="1" t="s">
        <v>318</v>
      </c>
      <c r="D1312" s="1" t="s">
        <v>17</v>
      </c>
      <c r="E1312" s="1" t="s">
        <v>309</v>
      </c>
      <c r="F1312" s="1" t="s">
        <v>19</v>
      </c>
      <c r="G1312" s="1" t="s">
        <v>20</v>
      </c>
      <c r="H1312" s="1">
        <v>5472.05</v>
      </c>
      <c r="I1312" s="1">
        <v>5000</v>
      </c>
      <c r="J1312" s="1">
        <v>27360250</v>
      </c>
      <c r="K1312" s="1">
        <v>30597022.300000001</v>
      </c>
      <c r="L1312" s="1">
        <v>4757.2299999999996</v>
      </c>
      <c r="M1312" s="1">
        <v>68.87</v>
      </c>
      <c r="N1312" s="2">
        <f t="shared" si="20"/>
        <v>4688.3599999999997</v>
      </c>
      <c r="O1312" s="3">
        <v>26492540.390000001</v>
      </c>
    </row>
    <row r="1313" spans="1:15" x14ac:dyDescent="0.3">
      <c r="A1313" s="1" t="s">
        <v>307</v>
      </c>
      <c r="B1313" s="1" t="s">
        <v>34</v>
      </c>
      <c r="C1313" s="1" t="s">
        <v>318</v>
      </c>
      <c r="D1313" s="1" t="s">
        <v>17</v>
      </c>
      <c r="E1313" s="1" t="s">
        <v>309</v>
      </c>
      <c r="F1313" s="1" t="s">
        <v>19</v>
      </c>
      <c r="G1313" s="1" t="s">
        <v>20</v>
      </c>
      <c r="H1313" s="1">
        <v>22.81</v>
      </c>
      <c r="I1313" s="1">
        <v>65000</v>
      </c>
      <c r="J1313" s="1">
        <v>1482650</v>
      </c>
      <c r="K1313" s="1">
        <v>1706547.49</v>
      </c>
      <c r="L1313" s="1">
        <v>12.33</v>
      </c>
      <c r="M1313" s="1">
        <v>0.39</v>
      </c>
      <c r="N1313" s="2">
        <f t="shared" si="20"/>
        <v>11.94</v>
      </c>
      <c r="O1313" s="3">
        <v>1272789</v>
      </c>
    </row>
    <row r="1314" spans="1:15" x14ac:dyDescent="0.3">
      <c r="A1314" s="1" t="s">
        <v>307</v>
      </c>
      <c r="B1314" s="1" t="s">
        <v>35</v>
      </c>
      <c r="C1314" s="1" t="s">
        <v>318</v>
      </c>
      <c r="D1314" s="1" t="s">
        <v>17</v>
      </c>
      <c r="E1314" s="1" t="s">
        <v>309</v>
      </c>
      <c r="F1314" s="1" t="s">
        <v>19</v>
      </c>
      <c r="G1314" s="1" t="s">
        <v>20</v>
      </c>
      <c r="H1314" s="1">
        <v>228197.05</v>
      </c>
      <c r="I1314" s="1">
        <v>1</v>
      </c>
      <c r="J1314" s="1">
        <v>228197.05</v>
      </c>
      <c r="K1314" s="1">
        <v>228197.05</v>
      </c>
      <c r="L1314" s="1">
        <v>127230</v>
      </c>
      <c r="M1314" s="1">
        <v>10</v>
      </c>
      <c r="N1314" s="2">
        <f t="shared" si="20"/>
        <v>127220</v>
      </c>
      <c r="O1314" s="3">
        <v>122459.55</v>
      </c>
    </row>
    <row r="1315" spans="1:15" x14ac:dyDescent="0.3">
      <c r="A1315" s="1" t="s">
        <v>307</v>
      </c>
      <c r="B1315" s="1" t="s">
        <v>15</v>
      </c>
      <c r="C1315" s="1" t="s">
        <v>319</v>
      </c>
      <c r="D1315" s="1" t="s">
        <v>17</v>
      </c>
      <c r="E1315" s="1" t="s">
        <v>320</v>
      </c>
      <c r="F1315" s="1" t="s">
        <v>19</v>
      </c>
      <c r="G1315" s="1" t="s">
        <v>20</v>
      </c>
      <c r="H1315" s="1">
        <v>64028.22</v>
      </c>
      <c r="I1315" s="1">
        <v>1</v>
      </c>
      <c r="J1315" s="1">
        <v>64028.22</v>
      </c>
      <c r="K1315" s="1">
        <v>64028.22</v>
      </c>
      <c r="L1315" s="1">
        <v>23930</v>
      </c>
      <c r="M1315" s="1">
        <v>0</v>
      </c>
      <c r="N1315" s="2">
        <f t="shared" si="20"/>
        <v>23930</v>
      </c>
      <c r="O1315" s="3">
        <v>23930</v>
      </c>
    </row>
    <row r="1316" spans="1:15" x14ac:dyDescent="0.3">
      <c r="A1316" s="1" t="s">
        <v>307</v>
      </c>
      <c r="B1316" s="1" t="s">
        <v>21</v>
      </c>
      <c r="C1316" s="1" t="s">
        <v>319</v>
      </c>
      <c r="D1316" s="1" t="s">
        <v>17</v>
      </c>
      <c r="E1316" s="1" t="s">
        <v>320</v>
      </c>
      <c r="F1316" s="1" t="s">
        <v>19</v>
      </c>
      <c r="G1316" s="1" t="s">
        <v>20</v>
      </c>
      <c r="H1316" s="1">
        <v>2561.12</v>
      </c>
      <c r="I1316" s="1">
        <v>50</v>
      </c>
      <c r="J1316" s="1">
        <v>128056</v>
      </c>
      <c r="K1316" s="1">
        <v>163988.51</v>
      </c>
      <c r="L1316" s="1">
        <v>2034.83</v>
      </c>
      <c r="M1316" s="1">
        <v>0</v>
      </c>
      <c r="N1316" s="2">
        <f t="shared" si="20"/>
        <v>2034.83</v>
      </c>
      <c r="O1316" s="3">
        <v>141310</v>
      </c>
    </row>
    <row r="1317" spans="1:15" x14ac:dyDescent="0.3">
      <c r="A1317" s="1" t="s">
        <v>307</v>
      </c>
      <c r="B1317" s="1" t="s">
        <v>22</v>
      </c>
      <c r="C1317" s="1" t="s">
        <v>319</v>
      </c>
      <c r="D1317" s="1" t="s">
        <v>17</v>
      </c>
      <c r="E1317" s="1" t="s">
        <v>320</v>
      </c>
      <c r="F1317" s="1" t="s">
        <v>19</v>
      </c>
      <c r="G1317" s="1" t="s">
        <v>20</v>
      </c>
      <c r="H1317" s="1">
        <v>32014.1</v>
      </c>
      <c r="I1317" s="1">
        <v>60</v>
      </c>
      <c r="J1317" s="1">
        <v>1920846</v>
      </c>
      <c r="K1317" s="1">
        <v>2422506.9500000002</v>
      </c>
      <c r="L1317" s="1">
        <v>11275.07</v>
      </c>
      <c r="M1317" s="1">
        <v>289.70999999999998</v>
      </c>
      <c r="N1317" s="2">
        <f t="shared" si="20"/>
        <v>10985.36</v>
      </c>
      <c r="O1317" s="3">
        <v>870557.41</v>
      </c>
    </row>
    <row r="1318" spans="1:15" x14ac:dyDescent="0.3">
      <c r="A1318" s="1" t="s">
        <v>307</v>
      </c>
      <c r="B1318" s="1" t="s">
        <v>23</v>
      </c>
      <c r="C1318" s="1" t="s">
        <v>319</v>
      </c>
      <c r="D1318" s="1" t="s">
        <v>17</v>
      </c>
      <c r="E1318" s="1" t="s">
        <v>320</v>
      </c>
      <c r="F1318" s="1" t="s">
        <v>19</v>
      </c>
      <c r="G1318" s="1" t="s">
        <v>20</v>
      </c>
      <c r="H1318" s="1">
        <v>149399.16</v>
      </c>
      <c r="I1318" s="1">
        <v>1</v>
      </c>
      <c r="J1318" s="1">
        <v>149399.16</v>
      </c>
      <c r="K1318" s="1">
        <v>149399.16</v>
      </c>
      <c r="L1318" s="1">
        <v>118512</v>
      </c>
      <c r="M1318" s="1">
        <v>0</v>
      </c>
      <c r="N1318" s="2">
        <f t="shared" si="20"/>
        <v>118512</v>
      </c>
      <c r="O1318" s="3">
        <v>118512</v>
      </c>
    </row>
    <row r="1319" spans="1:15" x14ac:dyDescent="0.3">
      <c r="A1319" s="1" t="s">
        <v>307</v>
      </c>
      <c r="B1319" s="1" t="s">
        <v>15</v>
      </c>
      <c r="C1319" s="1" t="s">
        <v>321</v>
      </c>
      <c r="D1319" s="1" t="s">
        <v>63</v>
      </c>
      <c r="E1319" s="1" t="s">
        <v>320</v>
      </c>
      <c r="F1319" s="1" t="s">
        <v>19</v>
      </c>
      <c r="G1319" s="1" t="s">
        <v>20</v>
      </c>
      <c r="H1319" s="1">
        <v>78586.75</v>
      </c>
      <c r="I1319" s="1">
        <v>1</v>
      </c>
      <c r="J1319" s="1">
        <v>78586.75</v>
      </c>
      <c r="K1319" s="1">
        <v>78586.75</v>
      </c>
      <c r="L1319" s="1">
        <v>77682</v>
      </c>
      <c r="M1319" s="1">
        <v>0</v>
      </c>
      <c r="N1319" s="2">
        <f t="shared" si="20"/>
        <v>77682</v>
      </c>
      <c r="O1319" s="3">
        <v>77682</v>
      </c>
    </row>
    <row r="1320" spans="1:15" x14ac:dyDescent="0.3">
      <c r="A1320" s="1" t="s">
        <v>307</v>
      </c>
      <c r="B1320" s="1" t="s">
        <v>21</v>
      </c>
      <c r="C1320" s="1" t="s">
        <v>321</v>
      </c>
      <c r="D1320" s="1" t="s">
        <v>63</v>
      </c>
      <c r="E1320" s="1" t="s">
        <v>320</v>
      </c>
      <c r="F1320" s="1" t="s">
        <v>19</v>
      </c>
      <c r="G1320" s="1" t="s">
        <v>20</v>
      </c>
      <c r="H1320" s="1">
        <v>3143.46</v>
      </c>
      <c r="I1320" s="1">
        <v>50</v>
      </c>
      <c r="J1320" s="1">
        <v>157173</v>
      </c>
      <c r="K1320" s="1">
        <v>201275.74</v>
      </c>
      <c r="L1320" s="1">
        <v>3396.41</v>
      </c>
      <c r="M1320" s="1">
        <v>0</v>
      </c>
      <c r="N1320" s="2">
        <f t="shared" si="20"/>
        <v>3396.41</v>
      </c>
      <c r="O1320" s="3">
        <v>222109.01</v>
      </c>
    </row>
    <row r="1321" spans="1:15" x14ac:dyDescent="0.3">
      <c r="A1321" s="1" t="s">
        <v>307</v>
      </c>
      <c r="B1321" s="1" t="s">
        <v>22</v>
      </c>
      <c r="C1321" s="1" t="s">
        <v>321</v>
      </c>
      <c r="D1321" s="1" t="s">
        <v>63</v>
      </c>
      <c r="E1321" s="1" t="s">
        <v>320</v>
      </c>
      <c r="F1321" s="1" t="s">
        <v>19</v>
      </c>
      <c r="G1321" s="1" t="s">
        <v>20</v>
      </c>
      <c r="H1321" s="1">
        <v>39293.370000000003</v>
      </c>
      <c r="I1321" s="1">
        <v>60</v>
      </c>
      <c r="J1321" s="1">
        <v>2357602.2000000002</v>
      </c>
      <c r="K1321" s="1">
        <v>2973329.31</v>
      </c>
      <c r="L1321" s="1">
        <v>31400.11</v>
      </c>
      <c r="M1321" s="1">
        <v>449.74</v>
      </c>
      <c r="N1321" s="2">
        <f t="shared" si="20"/>
        <v>30950.37</v>
      </c>
      <c r="O1321" s="3">
        <v>2295947.91</v>
      </c>
    </row>
    <row r="1322" spans="1:15" x14ac:dyDescent="0.3">
      <c r="A1322" s="1" t="s">
        <v>307</v>
      </c>
      <c r="B1322" s="1" t="s">
        <v>23</v>
      </c>
      <c r="C1322" s="1" t="s">
        <v>321</v>
      </c>
      <c r="D1322" s="1" t="s">
        <v>63</v>
      </c>
      <c r="E1322" s="1" t="s">
        <v>320</v>
      </c>
      <c r="F1322" s="1" t="s">
        <v>19</v>
      </c>
      <c r="G1322" s="1" t="s">
        <v>20</v>
      </c>
      <c r="H1322" s="1">
        <v>183369.06</v>
      </c>
      <c r="I1322" s="1">
        <v>1</v>
      </c>
      <c r="J1322" s="1">
        <v>183369.06</v>
      </c>
      <c r="K1322" s="1">
        <v>183369.06</v>
      </c>
      <c r="L1322" s="1">
        <v>166199</v>
      </c>
      <c r="M1322" s="1">
        <v>0</v>
      </c>
      <c r="N1322" s="2">
        <f t="shared" si="20"/>
        <v>166199</v>
      </c>
      <c r="O1322" s="3">
        <v>165449</v>
      </c>
    </row>
    <row r="1323" spans="1:15" x14ac:dyDescent="0.3">
      <c r="A1323" s="1" t="s">
        <v>307</v>
      </c>
      <c r="B1323" s="1" t="s">
        <v>15</v>
      </c>
      <c r="C1323" s="1" t="s">
        <v>322</v>
      </c>
      <c r="D1323" s="1" t="s">
        <v>60</v>
      </c>
      <c r="E1323" s="1" t="s">
        <v>320</v>
      </c>
      <c r="F1323" s="1" t="s">
        <v>19</v>
      </c>
      <c r="G1323" s="1" t="s">
        <v>20</v>
      </c>
      <c r="H1323" s="1">
        <v>40741.879999999997</v>
      </c>
      <c r="I1323" s="1">
        <v>1</v>
      </c>
      <c r="J1323" s="1">
        <v>40741.879999999997</v>
      </c>
      <c r="K1323" s="1">
        <v>40741.879999999997</v>
      </c>
      <c r="L1323" s="1">
        <v>34207</v>
      </c>
      <c r="M1323" s="1">
        <v>0</v>
      </c>
      <c r="N1323" s="2">
        <f t="shared" si="20"/>
        <v>34207</v>
      </c>
      <c r="O1323" s="3">
        <v>34207</v>
      </c>
    </row>
    <row r="1324" spans="1:15" x14ac:dyDescent="0.3">
      <c r="A1324" s="1" t="s">
        <v>307</v>
      </c>
      <c r="B1324" s="1" t="s">
        <v>21</v>
      </c>
      <c r="C1324" s="1" t="s">
        <v>322</v>
      </c>
      <c r="D1324" s="1" t="s">
        <v>60</v>
      </c>
      <c r="E1324" s="1" t="s">
        <v>320</v>
      </c>
      <c r="F1324" s="1" t="s">
        <v>19</v>
      </c>
      <c r="G1324" s="1" t="s">
        <v>20</v>
      </c>
      <c r="H1324" s="1">
        <v>1629.69</v>
      </c>
      <c r="I1324" s="1">
        <v>50</v>
      </c>
      <c r="J1324" s="1">
        <v>81484.5</v>
      </c>
      <c r="K1324" s="1">
        <v>104349.05</v>
      </c>
      <c r="L1324" s="1">
        <v>3801.69</v>
      </c>
      <c r="M1324" s="1">
        <v>0</v>
      </c>
      <c r="N1324" s="2">
        <f t="shared" si="20"/>
        <v>3801.69</v>
      </c>
      <c r="O1324" s="3">
        <v>243136.89</v>
      </c>
    </row>
    <row r="1325" spans="1:15" x14ac:dyDescent="0.3">
      <c r="A1325" s="1" t="s">
        <v>307</v>
      </c>
      <c r="B1325" s="1" t="s">
        <v>22</v>
      </c>
      <c r="C1325" s="1" t="s">
        <v>322</v>
      </c>
      <c r="D1325" s="1" t="s">
        <v>60</v>
      </c>
      <c r="E1325" s="1" t="s">
        <v>320</v>
      </c>
      <c r="F1325" s="1" t="s">
        <v>19</v>
      </c>
      <c r="G1325" s="1" t="s">
        <v>20</v>
      </c>
      <c r="H1325" s="1">
        <v>20370.95</v>
      </c>
      <c r="I1325" s="1">
        <v>60</v>
      </c>
      <c r="J1325" s="1">
        <v>1222257</v>
      </c>
      <c r="K1325" s="1">
        <v>1541469.79</v>
      </c>
      <c r="L1325" s="1">
        <v>18275.849999999999</v>
      </c>
      <c r="M1325" s="1">
        <v>1017.92</v>
      </c>
      <c r="N1325" s="2">
        <f t="shared" si="20"/>
        <v>17257.93</v>
      </c>
      <c r="O1325" s="3">
        <v>1278504.31</v>
      </c>
    </row>
    <row r="1326" spans="1:15" x14ac:dyDescent="0.3">
      <c r="A1326" s="1" t="s">
        <v>307</v>
      </c>
      <c r="B1326" s="1" t="s">
        <v>23</v>
      </c>
      <c r="C1326" s="1" t="s">
        <v>322</v>
      </c>
      <c r="D1326" s="1" t="s">
        <v>60</v>
      </c>
      <c r="E1326" s="1" t="s">
        <v>320</v>
      </c>
      <c r="F1326" s="1" t="s">
        <v>19</v>
      </c>
      <c r="G1326" s="1" t="s">
        <v>20</v>
      </c>
      <c r="H1326" s="1">
        <v>95064.41</v>
      </c>
      <c r="I1326" s="1">
        <v>1</v>
      </c>
      <c r="J1326" s="1">
        <v>95064.41</v>
      </c>
      <c r="K1326" s="1">
        <v>95064.41</v>
      </c>
      <c r="L1326" s="1">
        <v>81886</v>
      </c>
      <c r="M1326" s="1">
        <v>0</v>
      </c>
      <c r="N1326" s="2">
        <f t="shared" si="20"/>
        <v>81886</v>
      </c>
      <c r="O1326" s="3">
        <v>81886</v>
      </c>
    </row>
    <row r="1327" spans="1:15" x14ac:dyDescent="0.3">
      <c r="A1327" s="1" t="s">
        <v>307</v>
      </c>
      <c r="B1327" s="1" t="s">
        <v>15</v>
      </c>
      <c r="C1327" s="1" t="s">
        <v>323</v>
      </c>
      <c r="D1327" s="1" t="s">
        <v>17</v>
      </c>
      <c r="E1327" s="1" t="s">
        <v>320</v>
      </c>
      <c r="F1327" s="1" t="s">
        <v>19</v>
      </c>
      <c r="G1327" s="1" t="s">
        <v>20</v>
      </c>
      <c r="H1327" s="1">
        <v>64028.22</v>
      </c>
      <c r="I1327" s="1">
        <v>1</v>
      </c>
      <c r="J1327" s="1">
        <v>64028.22</v>
      </c>
      <c r="K1327" s="1">
        <v>64028.22</v>
      </c>
      <c r="L1327" s="1">
        <v>49539</v>
      </c>
      <c r="M1327" s="1">
        <v>0</v>
      </c>
      <c r="N1327" s="2">
        <f t="shared" si="20"/>
        <v>49539</v>
      </c>
      <c r="O1327" s="3">
        <v>49539</v>
      </c>
    </row>
    <row r="1328" spans="1:15" x14ac:dyDescent="0.3">
      <c r="A1328" s="1" t="s">
        <v>307</v>
      </c>
      <c r="B1328" s="1" t="s">
        <v>21</v>
      </c>
      <c r="C1328" s="1" t="s">
        <v>323</v>
      </c>
      <c r="D1328" s="1" t="s">
        <v>17</v>
      </c>
      <c r="E1328" s="1" t="s">
        <v>320</v>
      </c>
      <c r="F1328" s="1" t="s">
        <v>19</v>
      </c>
      <c r="G1328" s="1" t="s">
        <v>20</v>
      </c>
      <c r="H1328" s="1">
        <v>2561.12</v>
      </c>
      <c r="I1328" s="1">
        <v>50</v>
      </c>
      <c r="J1328" s="1">
        <v>128056</v>
      </c>
      <c r="K1328" s="1">
        <v>163988.51</v>
      </c>
      <c r="L1328" s="1">
        <v>3212.99</v>
      </c>
      <c r="M1328" s="1">
        <v>0</v>
      </c>
      <c r="N1328" s="2">
        <f t="shared" si="20"/>
        <v>3212.99</v>
      </c>
      <c r="O1328" s="3">
        <v>198263</v>
      </c>
    </row>
    <row r="1329" spans="1:15" x14ac:dyDescent="0.3">
      <c r="A1329" s="1" t="s">
        <v>307</v>
      </c>
      <c r="B1329" s="1" t="s">
        <v>22</v>
      </c>
      <c r="C1329" s="1" t="s">
        <v>323</v>
      </c>
      <c r="D1329" s="1" t="s">
        <v>17</v>
      </c>
      <c r="E1329" s="1" t="s">
        <v>320</v>
      </c>
      <c r="F1329" s="1" t="s">
        <v>19</v>
      </c>
      <c r="G1329" s="1" t="s">
        <v>20</v>
      </c>
      <c r="H1329" s="1">
        <v>32014.1</v>
      </c>
      <c r="I1329" s="1">
        <v>60</v>
      </c>
      <c r="J1329" s="1">
        <v>1920846</v>
      </c>
      <c r="K1329" s="1">
        <v>2422506.9500000002</v>
      </c>
      <c r="L1329" s="1">
        <v>26989.82</v>
      </c>
      <c r="M1329" s="1">
        <v>302.83999999999997</v>
      </c>
      <c r="N1329" s="2">
        <f t="shared" si="20"/>
        <v>26686.98</v>
      </c>
      <c r="O1329" s="3">
        <v>2019630.22</v>
      </c>
    </row>
    <row r="1330" spans="1:15" x14ac:dyDescent="0.3">
      <c r="A1330" s="1" t="s">
        <v>307</v>
      </c>
      <c r="B1330" s="1" t="s">
        <v>23</v>
      </c>
      <c r="C1330" s="1" t="s">
        <v>323</v>
      </c>
      <c r="D1330" s="1" t="s">
        <v>17</v>
      </c>
      <c r="E1330" s="1" t="s">
        <v>320</v>
      </c>
      <c r="F1330" s="1" t="s">
        <v>19</v>
      </c>
      <c r="G1330" s="1" t="s">
        <v>20</v>
      </c>
      <c r="H1330" s="1">
        <v>149399.16</v>
      </c>
      <c r="I1330" s="1">
        <v>1</v>
      </c>
      <c r="J1330" s="1">
        <v>149399.16</v>
      </c>
      <c r="K1330" s="1">
        <v>149399.16</v>
      </c>
      <c r="L1330" s="1">
        <v>96247</v>
      </c>
      <c r="M1330" s="1">
        <v>0</v>
      </c>
      <c r="N1330" s="2">
        <f t="shared" si="20"/>
        <v>96247</v>
      </c>
      <c r="O1330" s="3">
        <v>96247</v>
      </c>
    </row>
    <row r="1331" spans="1:15" x14ac:dyDescent="0.3">
      <c r="A1331" s="1" t="s">
        <v>307</v>
      </c>
      <c r="B1331" s="1" t="s">
        <v>15</v>
      </c>
      <c r="C1331" s="1" t="s">
        <v>324</v>
      </c>
      <c r="D1331" s="1" t="s">
        <v>17</v>
      </c>
      <c r="E1331" s="1" t="s">
        <v>320</v>
      </c>
      <c r="F1331" s="1" t="s">
        <v>19</v>
      </c>
      <c r="G1331" s="1" t="s">
        <v>20</v>
      </c>
      <c r="H1331" s="1">
        <v>64028.22</v>
      </c>
      <c r="I1331" s="1">
        <v>1</v>
      </c>
      <c r="J1331" s="1">
        <v>64028.22</v>
      </c>
      <c r="K1331" s="1">
        <v>64028.22</v>
      </c>
      <c r="L1331" s="1">
        <v>22395</v>
      </c>
      <c r="M1331" s="1">
        <v>0</v>
      </c>
      <c r="N1331" s="2">
        <f t="shared" si="20"/>
        <v>22395</v>
      </c>
      <c r="O1331" s="3">
        <v>22395</v>
      </c>
    </row>
    <row r="1332" spans="1:15" x14ac:dyDescent="0.3">
      <c r="A1332" s="1" t="s">
        <v>307</v>
      </c>
      <c r="B1332" s="1" t="s">
        <v>21</v>
      </c>
      <c r="C1332" s="1" t="s">
        <v>324</v>
      </c>
      <c r="D1332" s="1" t="s">
        <v>17</v>
      </c>
      <c r="E1332" s="1" t="s">
        <v>320</v>
      </c>
      <c r="F1332" s="1" t="s">
        <v>19</v>
      </c>
      <c r="G1332" s="1" t="s">
        <v>20</v>
      </c>
      <c r="H1332" s="1">
        <v>2561.12</v>
      </c>
      <c r="I1332" s="1">
        <v>50</v>
      </c>
      <c r="J1332" s="1">
        <v>128056</v>
      </c>
      <c r="K1332" s="1">
        <v>163988.51</v>
      </c>
      <c r="L1332" s="1">
        <v>5093.6499999999996</v>
      </c>
      <c r="M1332" s="1">
        <v>0</v>
      </c>
      <c r="N1332" s="2">
        <f t="shared" si="20"/>
        <v>5093.6499999999996</v>
      </c>
      <c r="O1332" s="3">
        <v>326873</v>
      </c>
    </row>
    <row r="1333" spans="1:15" x14ac:dyDescent="0.3">
      <c r="A1333" s="1" t="s">
        <v>307</v>
      </c>
      <c r="B1333" s="1" t="s">
        <v>22</v>
      </c>
      <c r="C1333" s="1" t="s">
        <v>324</v>
      </c>
      <c r="D1333" s="1" t="s">
        <v>17</v>
      </c>
      <c r="E1333" s="1" t="s">
        <v>320</v>
      </c>
      <c r="F1333" s="1" t="s">
        <v>19</v>
      </c>
      <c r="G1333" s="1" t="s">
        <v>20</v>
      </c>
      <c r="H1333" s="1">
        <v>32014.1</v>
      </c>
      <c r="I1333" s="1">
        <v>60</v>
      </c>
      <c r="J1333" s="1">
        <v>1920846</v>
      </c>
      <c r="K1333" s="1">
        <v>2422506.9500000002</v>
      </c>
      <c r="L1333" s="1">
        <v>23125.54</v>
      </c>
      <c r="M1333" s="1">
        <v>420.76</v>
      </c>
      <c r="N1333" s="2">
        <f t="shared" si="20"/>
        <v>22704.780000000002</v>
      </c>
      <c r="O1333" s="3">
        <v>1706778.98</v>
      </c>
    </row>
    <row r="1334" spans="1:15" x14ac:dyDescent="0.3">
      <c r="A1334" s="1" t="s">
        <v>307</v>
      </c>
      <c r="B1334" s="1" t="s">
        <v>23</v>
      </c>
      <c r="C1334" s="1" t="s">
        <v>324</v>
      </c>
      <c r="D1334" s="1" t="s">
        <v>17</v>
      </c>
      <c r="E1334" s="1" t="s">
        <v>320</v>
      </c>
      <c r="F1334" s="1" t="s">
        <v>19</v>
      </c>
      <c r="G1334" s="1" t="s">
        <v>20</v>
      </c>
      <c r="H1334" s="1">
        <v>149399.16</v>
      </c>
      <c r="I1334" s="1">
        <v>1</v>
      </c>
      <c r="J1334" s="1">
        <v>149399.16</v>
      </c>
      <c r="K1334" s="1">
        <v>149399.16</v>
      </c>
      <c r="L1334" s="1">
        <v>81707</v>
      </c>
      <c r="M1334" s="1">
        <v>0</v>
      </c>
      <c r="N1334" s="2">
        <f t="shared" si="20"/>
        <v>81707</v>
      </c>
      <c r="O1334" s="3">
        <v>81707</v>
      </c>
    </row>
    <row r="1335" spans="1:15" x14ac:dyDescent="0.3">
      <c r="A1335" s="1" t="s">
        <v>307</v>
      </c>
      <c r="B1335" s="1" t="s">
        <v>15</v>
      </c>
      <c r="C1335" s="1" t="s">
        <v>325</v>
      </c>
      <c r="D1335" s="1" t="s">
        <v>63</v>
      </c>
      <c r="E1335" s="1" t="s">
        <v>320</v>
      </c>
      <c r="F1335" s="1" t="s">
        <v>19</v>
      </c>
      <c r="G1335" s="1" t="s">
        <v>20</v>
      </c>
      <c r="H1335" s="1">
        <v>78586.75</v>
      </c>
      <c r="I1335" s="1">
        <v>1</v>
      </c>
      <c r="J1335" s="1">
        <v>78586.75</v>
      </c>
      <c r="K1335" s="1">
        <v>78586.75</v>
      </c>
      <c r="L1335" s="1">
        <v>46260</v>
      </c>
      <c r="M1335" s="1">
        <v>0</v>
      </c>
      <c r="N1335" s="2">
        <f t="shared" si="20"/>
        <v>46260</v>
      </c>
      <c r="O1335" s="3">
        <v>46260</v>
      </c>
    </row>
    <row r="1336" spans="1:15" x14ac:dyDescent="0.3">
      <c r="A1336" s="1" t="s">
        <v>307</v>
      </c>
      <c r="B1336" s="1" t="s">
        <v>21</v>
      </c>
      <c r="C1336" s="1" t="s">
        <v>325</v>
      </c>
      <c r="D1336" s="1" t="s">
        <v>63</v>
      </c>
      <c r="E1336" s="1" t="s">
        <v>320</v>
      </c>
      <c r="F1336" s="1" t="s">
        <v>19</v>
      </c>
      <c r="G1336" s="1" t="s">
        <v>20</v>
      </c>
      <c r="H1336" s="1">
        <v>3143.46</v>
      </c>
      <c r="I1336" s="1">
        <v>50</v>
      </c>
      <c r="J1336" s="1">
        <v>157173</v>
      </c>
      <c r="K1336" s="1">
        <v>201275.74</v>
      </c>
      <c r="L1336" s="1">
        <v>7659.58</v>
      </c>
      <c r="M1336" s="1">
        <v>0</v>
      </c>
      <c r="N1336" s="2">
        <f t="shared" si="20"/>
        <v>7659.58</v>
      </c>
      <c r="O1336" s="3">
        <v>482271.59</v>
      </c>
    </row>
    <row r="1337" spans="1:15" x14ac:dyDescent="0.3">
      <c r="A1337" s="1" t="s">
        <v>307</v>
      </c>
      <c r="B1337" s="1" t="s">
        <v>22</v>
      </c>
      <c r="C1337" s="1" t="s">
        <v>325</v>
      </c>
      <c r="D1337" s="1" t="s">
        <v>63</v>
      </c>
      <c r="E1337" s="1" t="s">
        <v>320</v>
      </c>
      <c r="F1337" s="1" t="s">
        <v>19</v>
      </c>
      <c r="G1337" s="1" t="s">
        <v>20</v>
      </c>
      <c r="H1337" s="1">
        <v>39293.370000000003</v>
      </c>
      <c r="I1337" s="1">
        <v>60</v>
      </c>
      <c r="J1337" s="1">
        <v>2357602.2000000002</v>
      </c>
      <c r="K1337" s="1">
        <v>2973329.31</v>
      </c>
      <c r="L1337" s="1">
        <v>32667.51</v>
      </c>
      <c r="M1337" s="1">
        <v>642.08000000000004</v>
      </c>
      <c r="N1337" s="2">
        <f t="shared" si="20"/>
        <v>32025.429999999997</v>
      </c>
      <c r="O1337" s="3">
        <v>2451155.9900000002</v>
      </c>
    </row>
    <row r="1338" spans="1:15" x14ac:dyDescent="0.3">
      <c r="A1338" s="1" t="s">
        <v>307</v>
      </c>
      <c r="B1338" s="1" t="s">
        <v>23</v>
      </c>
      <c r="C1338" s="1" t="s">
        <v>325</v>
      </c>
      <c r="D1338" s="1" t="s">
        <v>63</v>
      </c>
      <c r="E1338" s="1" t="s">
        <v>320</v>
      </c>
      <c r="F1338" s="1" t="s">
        <v>19</v>
      </c>
      <c r="G1338" s="1" t="s">
        <v>20</v>
      </c>
      <c r="H1338" s="1">
        <v>183369.06</v>
      </c>
      <c r="I1338" s="1">
        <v>1</v>
      </c>
      <c r="J1338" s="1">
        <v>183369.06</v>
      </c>
      <c r="K1338" s="1">
        <v>183369.06</v>
      </c>
      <c r="L1338" s="1">
        <v>149004</v>
      </c>
      <c r="M1338" s="1">
        <v>0</v>
      </c>
      <c r="N1338" s="2">
        <f t="shared" si="20"/>
        <v>149004</v>
      </c>
      <c r="O1338" s="3">
        <v>149004</v>
      </c>
    </row>
    <row r="1339" spans="1:15" x14ac:dyDescent="0.3">
      <c r="A1339" s="1" t="s">
        <v>307</v>
      </c>
      <c r="B1339" s="1" t="s">
        <v>29</v>
      </c>
      <c r="C1339" s="1" t="s">
        <v>326</v>
      </c>
      <c r="D1339" s="1" t="s">
        <v>17</v>
      </c>
      <c r="E1339" s="1" t="s">
        <v>327</v>
      </c>
      <c r="F1339" s="1" t="s">
        <v>19</v>
      </c>
      <c r="G1339" s="1" t="s">
        <v>20</v>
      </c>
      <c r="H1339" s="1">
        <v>409.87</v>
      </c>
      <c r="I1339" s="1">
        <v>5000</v>
      </c>
      <c r="J1339" s="1">
        <v>2049350</v>
      </c>
      <c r="K1339" s="1">
        <v>2279266.58</v>
      </c>
      <c r="L1339" s="1">
        <v>186.16</v>
      </c>
      <c r="M1339" s="1">
        <v>8.74</v>
      </c>
      <c r="N1339" s="2">
        <f t="shared" si="20"/>
        <v>177.42</v>
      </c>
      <c r="O1339" s="3">
        <v>998979.69</v>
      </c>
    </row>
    <row r="1340" spans="1:15" x14ac:dyDescent="0.3">
      <c r="A1340" s="1" t="s">
        <v>307</v>
      </c>
      <c r="B1340" s="1" t="s">
        <v>32</v>
      </c>
      <c r="C1340" s="1" t="s">
        <v>326</v>
      </c>
      <c r="D1340" s="1" t="s">
        <v>17</v>
      </c>
      <c r="E1340" s="1" t="s">
        <v>327</v>
      </c>
      <c r="F1340" s="1" t="s">
        <v>19</v>
      </c>
      <c r="G1340" s="1" t="s">
        <v>20</v>
      </c>
      <c r="H1340" s="1">
        <v>3385.86</v>
      </c>
      <c r="I1340" s="1">
        <v>5000</v>
      </c>
      <c r="J1340" s="1">
        <v>16929300</v>
      </c>
      <c r="K1340" s="1">
        <v>18932070.050000001</v>
      </c>
      <c r="L1340" s="1">
        <v>2117.61</v>
      </c>
      <c r="M1340" s="1">
        <v>86.79</v>
      </c>
      <c r="N1340" s="2">
        <f t="shared" si="20"/>
        <v>2030.8200000000002</v>
      </c>
      <c r="O1340" s="3">
        <v>11285092.060000001</v>
      </c>
    </row>
    <row r="1341" spans="1:15" x14ac:dyDescent="0.3">
      <c r="A1341" s="1" t="s">
        <v>307</v>
      </c>
      <c r="B1341" s="1" t="s">
        <v>33</v>
      </c>
      <c r="C1341" s="1" t="s">
        <v>326</v>
      </c>
      <c r="D1341" s="1" t="s">
        <v>17</v>
      </c>
      <c r="E1341" s="1" t="s">
        <v>327</v>
      </c>
      <c r="F1341" s="1" t="s">
        <v>19</v>
      </c>
      <c r="G1341" s="1" t="s">
        <v>20</v>
      </c>
      <c r="H1341" s="1">
        <v>632.11</v>
      </c>
      <c r="I1341" s="1">
        <v>4500</v>
      </c>
      <c r="J1341" s="1">
        <v>2844495</v>
      </c>
      <c r="K1341" s="1">
        <v>3284658.48</v>
      </c>
      <c r="L1341" s="1">
        <v>265.8</v>
      </c>
      <c r="M1341" s="1">
        <v>0</v>
      </c>
      <c r="N1341" s="2">
        <f t="shared" si="20"/>
        <v>265.8</v>
      </c>
      <c r="O1341" s="3">
        <v>1384756.5</v>
      </c>
    </row>
    <row r="1342" spans="1:15" x14ac:dyDescent="0.3">
      <c r="A1342" s="1" t="s">
        <v>307</v>
      </c>
      <c r="B1342" s="1" t="s">
        <v>34</v>
      </c>
      <c r="C1342" s="1" t="s">
        <v>326</v>
      </c>
      <c r="D1342" s="1" t="s">
        <v>17</v>
      </c>
      <c r="E1342" s="1" t="s">
        <v>327</v>
      </c>
      <c r="F1342" s="1" t="s">
        <v>19</v>
      </c>
      <c r="G1342" s="1" t="s">
        <v>20</v>
      </c>
      <c r="H1342" s="1">
        <v>37.28</v>
      </c>
      <c r="I1342" s="1">
        <v>65000</v>
      </c>
      <c r="J1342" s="1">
        <v>2423200</v>
      </c>
      <c r="K1342" s="1">
        <v>2789131.53</v>
      </c>
      <c r="L1342" s="1">
        <v>17.43</v>
      </c>
      <c r="M1342" s="1">
        <v>0.26</v>
      </c>
      <c r="N1342" s="2">
        <f t="shared" si="20"/>
        <v>17.169999999999998</v>
      </c>
      <c r="O1342" s="3">
        <v>1287580</v>
      </c>
    </row>
    <row r="1343" spans="1:15" x14ac:dyDescent="0.3">
      <c r="A1343" s="1" t="s">
        <v>307</v>
      </c>
      <c r="B1343" s="1" t="s">
        <v>29</v>
      </c>
      <c r="C1343" s="1" t="s">
        <v>328</v>
      </c>
      <c r="D1343" s="1" t="s">
        <v>17</v>
      </c>
      <c r="E1343" s="1" t="s">
        <v>327</v>
      </c>
      <c r="F1343" s="1" t="s">
        <v>19</v>
      </c>
      <c r="G1343" s="1" t="s">
        <v>20</v>
      </c>
      <c r="H1343" s="1">
        <v>275.2</v>
      </c>
      <c r="I1343" s="1">
        <v>5000</v>
      </c>
      <c r="J1343" s="1">
        <v>1376000</v>
      </c>
      <c r="K1343" s="1">
        <v>1530373.44</v>
      </c>
      <c r="L1343" s="1">
        <v>14.67</v>
      </c>
      <c r="M1343" s="1">
        <v>0</v>
      </c>
      <c r="N1343" s="2">
        <f t="shared" si="20"/>
        <v>14.67</v>
      </c>
      <c r="O1343" s="3">
        <v>79394</v>
      </c>
    </row>
    <row r="1344" spans="1:15" x14ac:dyDescent="0.3">
      <c r="A1344" s="1" t="s">
        <v>307</v>
      </c>
      <c r="B1344" s="1" t="s">
        <v>32</v>
      </c>
      <c r="C1344" s="1" t="s">
        <v>328</v>
      </c>
      <c r="D1344" s="1" t="s">
        <v>17</v>
      </c>
      <c r="E1344" s="1" t="s">
        <v>327</v>
      </c>
      <c r="F1344" s="1" t="s">
        <v>19</v>
      </c>
      <c r="G1344" s="1" t="s">
        <v>20</v>
      </c>
      <c r="H1344" s="1">
        <v>2428.54</v>
      </c>
      <c r="I1344" s="1">
        <v>5000</v>
      </c>
      <c r="J1344" s="1">
        <v>12142700</v>
      </c>
      <c r="K1344" s="1">
        <v>13579205.699999999</v>
      </c>
      <c r="L1344" s="1">
        <v>77.150000000000006</v>
      </c>
      <c r="M1344" s="1">
        <v>1.88</v>
      </c>
      <c r="N1344" s="2">
        <f t="shared" si="20"/>
        <v>75.27000000000001</v>
      </c>
      <c r="O1344" s="3">
        <v>415968.7</v>
      </c>
    </row>
    <row r="1345" spans="1:15" x14ac:dyDescent="0.3">
      <c r="A1345" s="1" t="s">
        <v>307</v>
      </c>
      <c r="B1345" s="1" t="s">
        <v>33</v>
      </c>
      <c r="C1345" s="1" t="s">
        <v>328</v>
      </c>
      <c r="D1345" s="1" t="s">
        <v>17</v>
      </c>
      <c r="E1345" s="1" t="s">
        <v>327</v>
      </c>
      <c r="F1345" s="1" t="s">
        <v>19</v>
      </c>
      <c r="G1345" s="1" t="s">
        <v>20</v>
      </c>
      <c r="H1345" s="1">
        <v>466.42</v>
      </c>
      <c r="I1345" s="1">
        <v>4500</v>
      </c>
      <c r="J1345" s="1">
        <v>2098890</v>
      </c>
      <c r="K1345" s="1">
        <v>2423676.9</v>
      </c>
      <c r="L1345" s="1">
        <v>19.54</v>
      </c>
      <c r="M1345" s="1">
        <v>0</v>
      </c>
      <c r="N1345" s="2">
        <f t="shared" si="20"/>
        <v>19.54</v>
      </c>
      <c r="O1345" s="3">
        <v>102097.4</v>
      </c>
    </row>
    <row r="1346" spans="1:15" x14ac:dyDescent="0.3">
      <c r="A1346" s="1" t="s">
        <v>307</v>
      </c>
      <c r="B1346" s="1" t="s">
        <v>34</v>
      </c>
      <c r="C1346" s="1" t="s">
        <v>328</v>
      </c>
      <c r="D1346" s="1" t="s">
        <v>17</v>
      </c>
      <c r="E1346" s="1" t="s">
        <v>327</v>
      </c>
      <c r="F1346" s="1" t="s">
        <v>19</v>
      </c>
      <c r="G1346" s="1" t="s">
        <v>20</v>
      </c>
      <c r="H1346" s="1">
        <v>25.04</v>
      </c>
      <c r="I1346" s="1">
        <v>65000</v>
      </c>
      <c r="J1346" s="1">
        <v>1627600</v>
      </c>
      <c r="K1346" s="1">
        <v>1873386.63</v>
      </c>
      <c r="L1346" s="1">
        <v>1.71</v>
      </c>
      <c r="M1346" s="1">
        <v>0</v>
      </c>
      <c r="N1346" s="2">
        <f t="shared" si="20"/>
        <v>1.71</v>
      </c>
      <c r="O1346" s="3">
        <v>140360</v>
      </c>
    </row>
    <row r="1347" spans="1:15" x14ac:dyDescent="0.3">
      <c r="A1347" s="1" t="s">
        <v>307</v>
      </c>
      <c r="B1347" s="1" t="s">
        <v>29</v>
      </c>
      <c r="C1347" s="1" t="s">
        <v>329</v>
      </c>
      <c r="D1347" s="1" t="s">
        <v>63</v>
      </c>
      <c r="E1347" s="1" t="s">
        <v>327</v>
      </c>
      <c r="F1347" s="1" t="s">
        <v>19</v>
      </c>
      <c r="G1347" s="1" t="s">
        <v>20</v>
      </c>
      <c r="H1347" s="1">
        <v>503.05</v>
      </c>
      <c r="I1347" s="1">
        <v>5000</v>
      </c>
      <c r="J1347" s="1">
        <v>2515250</v>
      </c>
      <c r="K1347" s="1">
        <v>2797435.9</v>
      </c>
      <c r="L1347" s="1">
        <v>221.23</v>
      </c>
      <c r="M1347" s="1">
        <v>11.48</v>
      </c>
      <c r="N1347" s="2">
        <f t="shared" ref="N1347:N1410" si="21">+L1347-M1347</f>
        <v>209.75</v>
      </c>
      <c r="O1347" s="3">
        <v>1184793.6000000001</v>
      </c>
    </row>
    <row r="1348" spans="1:15" x14ac:dyDescent="0.3">
      <c r="A1348" s="1" t="s">
        <v>307</v>
      </c>
      <c r="B1348" s="1" t="s">
        <v>32</v>
      </c>
      <c r="C1348" s="1" t="s">
        <v>329</v>
      </c>
      <c r="D1348" s="1" t="s">
        <v>63</v>
      </c>
      <c r="E1348" s="1" t="s">
        <v>327</v>
      </c>
      <c r="F1348" s="1" t="s">
        <v>19</v>
      </c>
      <c r="G1348" s="1" t="s">
        <v>20</v>
      </c>
      <c r="H1348" s="1">
        <v>4155.72</v>
      </c>
      <c r="I1348" s="1">
        <v>5000</v>
      </c>
      <c r="J1348" s="1">
        <v>20778600</v>
      </c>
      <c r="K1348" s="1">
        <v>23236749.940000001</v>
      </c>
      <c r="L1348" s="1">
        <v>1921.89</v>
      </c>
      <c r="M1348" s="1">
        <v>58.84</v>
      </c>
      <c r="N1348" s="2">
        <f t="shared" si="21"/>
        <v>1863.0500000000002</v>
      </c>
      <c r="O1348" s="3">
        <v>10354805.199999999</v>
      </c>
    </row>
    <row r="1349" spans="1:15" x14ac:dyDescent="0.3">
      <c r="A1349" s="1" t="s">
        <v>307</v>
      </c>
      <c r="B1349" s="1" t="s">
        <v>33</v>
      </c>
      <c r="C1349" s="1" t="s">
        <v>329</v>
      </c>
      <c r="D1349" s="1" t="s">
        <v>63</v>
      </c>
      <c r="E1349" s="1" t="s">
        <v>327</v>
      </c>
      <c r="F1349" s="1" t="s">
        <v>19</v>
      </c>
      <c r="G1349" s="1" t="s">
        <v>20</v>
      </c>
      <c r="H1349" s="1">
        <v>775.84</v>
      </c>
      <c r="I1349" s="1">
        <v>4500</v>
      </c>
      <c r="J1349" s="1">
        <v>3491280</v>
      </c>
      <c r="K1349" s="1">
        <v>4031528.43</v>
      </c>
      <c r="L1349" s="1">
        <v>2067.34</v>
      </c>
      <c r="M1349" s="1">
        <v>0</v>
      </c>
      <c r="N1349" s="2">
        <f t="shared" si="21"/>
        <v>2067.34</v>
      </c>
      <c r="O1349" s="3">
        <v>10728114.949999999</v>
      </c>
    </row>
    <row r="1350" spans="1:15" x14ac:dyDescent="0.3">
      <c r="A1350" s="1" t="s">
        <v>307</v>
      </c>
      <c r="B1350" s="1" t="s">
        <v>34</v>
      </c>
      <c r="C1350" s="1" t="s">
        <v>329</v>
      </c>
      <c r="D1350" s="1" t="s">
        <v>63</v>
      </c>
      <c r="E1350" s="1" t="s">
        <v>327</v>
      </c>
      <c r="F1350" s="1" t="s">
        <v>19</v>
      </c>
      <c r="G1350" s="1" t="s">
        <v>20</v>
      </c>
      <c r="H1350" s="1">
        <v>45.75</v>
      </c>
      <c r="I1350" s="1">
        <v>65000</v>
      </c>
      <c r="J1350" s="1">
        <v>2973750</v>
      </c>
      <c r="K1350" s="1">
        <v>3422821.02</v>
      </c>
      <c r="L1350" s="1">
        <v>19.61</v>
      </c>
      <c r="M1350" s="1">
        <v>0.79</v>
      </c>
      <c r="N1350" s="2">
        <f t="shared" si="21"/>
        <v>18.82</v>
      </c>
      <c r="O1350" s="3">
        <v>1390500</v>
      </c>
    </row>
    <row r="1351" spans="1:15" x14ac:dyDescent="0.3">
      <c r="A1351" s="1" t="s">
        <v>307</v>
      </c>
      <c r="B1351" s="1" t="s">
        <v>29</v>
      </c>
      <c r="C1351" s="1" t="s">
        <v>330</v>
      </c>
      <c r="D1351" s="1" t="s">
        <v>60</v>
      </c>
      <c r="E1351" s="1" t="s">
        <v>327</v>
      </c>
      <c r="F1351" s="1" t="s">
        <v>19</v>
      </c>
      <c r="G1351" s="1" t="s">
        <v>20</v>
      </c>
      <c r="H1351" s="1">
        <v>260.79000000000002</v>
      </c>
      <c r="I1351" s="1">
        <v>5000</v>
      </c>
      <c r="J1351" s="1">
        <v>1303950</v>
      </c>
      <c r="K1351" s="1">
        <v>1450240.15</v>
      </c>
      <c r="L1351" s="1">
        <v>247.65</v>
      </c>
      <c r="M1351" s="1">
        <v>0</v>
      </c>
      <c r="N1351" s="2">
        <f t="shared" si="21"/>
        <v>247.65</v>
      </c>
      <c r="O1351" s="3">
        <v>1382932.43</v>
      </c>
    </row>
    <row r="1352" spans="1:15" x14ac:dyDescent="0.3">
      <c r="A1352" s="1" t="s">
        <v>307</v>
      </c>
      <c r="B1352" s="1" t="s">
        <v>32</v>
      </c>
      <c r="C1352" s="1" t="s">
        <v>330</v>
      </c>
      <c r="D1352" s="1" t="s">
        <v>60</v>
      </c>
      <c r="E1352" s="1" t="s">
        <v>327</v>
      </c>
      <c r="F1352" s="1" t="s">
        <v>19</v>
      </c>
      <c r="G1352" s="1" t="s">
        <v>20</v>
      </c>
      <c r="H1352" s="1">
        <v>2154.4499999999998</v>
      </c>
      <c r="I1352" s="1">
        <v>5000</v>
      </c>
      <c r="J1352" s="1">
        <v>10772250</v>
      </c>
      <c r="K1352" s="1">
        <v>12046628.720000001</v>
      </c>
      <c r="L1352" s="1">
        <v>2886.43</v>
      </c>
      <c r="M1352" s="1">
        <v>65.39</v>
      </c>
      <c r="N1352" s="2">
        <f t="shared" si="21"/>
        <v>2821.04</v>
      </c>
      <c r="O1352" s="3">
        <v>15609396.25</v>
      </c>
    </row>
    <row r="1353" spans="1:15" x14ac:dyDescent="0.3">
      <c r="A1353" s="1" t="s">
        <v>307</v>
      </c>
      <c r="B1353" s="1" t="s">
        <v>33</v>
      </c>
      <c r="C1353" s="1" t="s">
        <v>330</v>
      </c>
      <c r="D1353" s="1" t="s">
        <v>60</v>
      </c>
      <c r="E1353" s="1" t="s">
        <v>327</v>
      </c>
      <c r="F1353" s="1" t="s">
        <v>19</v>
      </c>
      <c r="G1353" s="1" t="s">
        <v>20</v>
      </c>
      <c r="H1353" s="1">
        <v>402.23</v>
      </c>
      <c r="I1353" s="1">
        <v>4500</v>
      </c>
      <c r="J1353" s="1">
        <v>1810035</v>
      </c>
      <c r="K1353" s="1">
        <v>2090123.84</v>
      </c>
      <c r="L1353" s="1">
        <v>414.72</v>
      </c>
      <c r="M1353" s="1">
        <v>0</v>
      </c>
      <c r="N1353" s="2">
        <f t="shared" si="21"/>
        <v>414.72</v>
      </c>
      <c r="O1353" s="3">
        <v>2157168.4</v>
      </c>
    </row>
    <row r="1354" spans="1:15" x14ac:dyDescent="0.3">
      <c r="A1354" s="1" t="s">
        <v>307</v>
      </c>
      <c r="B1354" s="1" t="s">
        <v>34</v>
      </c>
      <c r="C1354" s="1" t="s">
        <v>330</v>
      </c>
      <c r="D1354" s="1" t="s">
        <v>60</v>
      </c>
      <c r="E1354" s="1" t="s">
        <v>327</v>
      </c>
      <c r="F1354" s="1" t="s">
        <v>19</v>
      </c>
      <c r="G1354" s="1" t="s">
        <v>20</v>
      </c>
      <c r="H1354" s="1">
        <v>23.71</v>
      </c>
      <c r="I1354" s="1">
        <v>65000</v>
      </c>
      <c r="J1354" s="1">
        <v>1541150</v>
      </c>
      <c r="K1354" s="1">
        <v>1773881.67</v>
      </c>
      <c r="L1354" s="1">
        <v>23.55</v>
      </c>
      <c r="M1354" s="1">
        <v>0</v>
      </c>
      <c r="N1354" s="2">
        <f t="shared" si="21"/>
        <v>23.55</v>
      </c>
      <c r="O1354" s="3">
        <v>1693470</v>
      </c>
    </row>
    <row r="1355" spans="1:15" x14ac:dyDescent="0.3">
      <c r="A1355" s="1" t="s">
        <v>307</v>
      </c>
      <c r="B1355" s="1" t="s">
        <v>29</v>
      </c>
      <c r="C1355" s="1" t="s">
        <v>331</v>
      </c>
      <c r="D1355" s="1" t="s">
        <v>60</v>
      </c>
      <c r="E1355" s="1" t="s">
        <v>327</v>
      </c>
      <c r="F1355" s="1" t="s">
        <v>19</v>
      </c>
      <c r="G1355" s="1" t="s">
        <v>20</v>
      </c>
      <c r="H1355" s="1">
        <v>260.79000000000002</v>
      </c>
      <c r="I1355" s="1">
        <v>5000</v>
      </c>
      <c r="J1355" s="1">
        <v>1303950</v>
      </c>
      <c r="K1355" s="1">
        <v>1450240.15</v>
      </c>
      <c r="L1355" s="1">
        <v>189.52</v>
      </c>
      <c r="M1355" s="1">
        <v>3.06</v>
      </c>
      <c r="N1355" s="2">
        <f t="shared" si="21"/>
        <v>186.46</v>
      </c>
      <c r="O1355" s="3">
        <v>1098334.6599999999</v>
      </c>
    </row>
    <row r="1356" spans="1:15" x14ac:dyDescent="0.3">
      <c r="A1356" s="1" t="s">
        <v>307</v>
      </c>
      <c r="B1356" s="1" t="s">
        <v>32</v>
      </c>
      <c r="C1356" s="1" t="s">
        <v>331</v>
      </c>
      <c r="D1356" s="1" t="s">
        <v>60</v>
      </c>
      <c r="E1356" s="1" t="s">
        <v>327</v>
      </c>
      <c r="F1356" s="1" t="s">
        <v>19</v>
      </c>
      <c r="G1356" s="1" t="s">
        <v>20</v>
      </c>
      <c r="H1356" s="1">
        <v>2154.4499999999998</v>
      </c>
      <c r="I1356" s="1">
        <v>5000</v>
      </c>
      <c r="J1356" s="1">
        <v>10772250</v>
      </c>
      <c r="K1356" s="1">
        <v>12046628.720000001</v>
      </c>
      <c r="L1356" s="1">
        <v>2146.5300000000002</v>
      </c>
      <c r="M1356" s="1">
        <v>33.01</v>
      </c>
      <c r="N1356" s="2">
        <f t="shared" si="21"/>
        <v>2113.52</v>
      </c>
      <c r="O1356" s="3">
        <v>11712639.199999999</v>
      </c>
    </row>
    <row r="1357" spans="1:15" x14ac:dyDescent="0.3">
      <c r="A1357" s="1" t="s">
        <v>307</v>
      </c>
      <c r="B1357" s="1" t="s">
        <v>33</v>
      </c>
      <c r="C1357" s="1" t="s">
        <v>331</v>
      </c>
      <c r="D1357" s="1" t="s">
        <v>60</v>
      </c>
      <c r="E1357" s="1" t="s">
        <v>327</v>
      </c>
      <c r="F1357" s="1" t="s">
        <v>19</v>
      </c>
      <c r="G1357" s="1" t="s">
        <v>20</v>
      </c>
      <c r="H1357" s="1">
        <v>402.23</v>
      </c>
      <c r="I1357" s="1">
        <v>4500</v>
      </c>
      <c r="J1357" s="1">
        <v>1810035</v>
      </c>
      <c r="K1357" s="1">
        <v>2090123.84</v>
      </c>
      <c r="L1357" s="1">
        <v>631.55999999999995</v>
      </c>
      <c r="M1357" s="1">
        <v>0</v>
      </c>
      <c r="N1357" s="2">
        <f t="shared" si="21"/>
        <v>631.55999999999995</v>
      </c>
      <c r="O1357" s="3">
        <v>3287904</v>
      </c>
    </row>
    <row r="1358" spans="1:15" x14ac:dyDescent="0.3">
      <c r="A1358" s="1" t="s">
        <v>307</v>
      </c>
      <c r="B1358" s="1" t="s">
        <v>34</v>
      </c>
      <c r="C1358" s="1" t="s">
        <v>331</v>
      </c>
      <c r="D1358" s="1" t="s">
        <v>60</v>
      </c>
      <c r="E1358" s="1" t="s">
        <v>327</v>
      </c>
      <c r="F1358" s="1" t="s">
        <v>19</v>
      </c>
      <c r="G1358" s="1" t="s">
        <v>20</v>
      </c>
      <c r="H1358" s="1">
        <v>23.71</v>
      </c>
      <c r="I1358" s="1">
        <v>65000</v>
      </c>
      <c r="J1358" s="1">
        <v>1541150</v>
      </c>
      <c r="K1358" s="1">
        <v>1773881.67</v>
      </c>
      <c r="L1358" s="1">
        <v>16.73</v>
      </c>
      <c r="M1358" s="1">
        <v>0.44</v>
      </c>
      <c r="N1358" s="2">
        <f t="shared" si="21"/>
        <v>16.29</v>
      </c>
      <c r="O1358" s="3">
        <v>1207000</v>
      </c>
    </row>
    <row r="1359" spans="1:15" x14ac:dyDescent="0.3">
      <c r="A1359" s="1" t="s">
        <v>307</v>
      </c>
      <c r="B1359" s="1" t="s">
        <v>29</v>
      </c>
      <c r="C1359" s="1" t="s">
        <v>332</v>
      </c>
      <c r="D1359" s="1" t="s">
        <v>60</v>
      </c>
      <c r="E1359" s="1" t="s">
        <v>327</v>
      </c>
      <c r="F1359" s="1" t="s">
        <v>19</v>
      </c>
      <c r="G1359" s="1" t="s">
        <v>20</v>
      </c>
      <c r="H1359" s="1">
        <v>260.79000000000002</v>
      </c>
      <c r="I1359" s="1">
        <v>5000</v>
      </c>
      <c r="J1359" s="1">
        <v>1303950</v>
      </c>
      <c r="K1359" s="1">
        <v>1450240.15</v>
      </c>
      <c r="L1359" s="1">
        <v>216.69</v>
      </c>
      <c r="M1359" s="1">
        <v>8.32</v>
      </c>
      <c r="N1359" s="2">
        <f t="shared" si="21"/>
        <v>208.37</v>
      </c>
      <c r="O1359" s="3">
        <v>1140411.76</v>
      </c>
    </row>
    <row r="1360" spans="1:15" x14ac:dyDescent="0.3">
      <c r="A1360" s="1" t="s">
        <v>307</v>
      </c>
      <c r="B1360" s="1" t="s">
        <v>32</v>
      </c>
      <c r="C1360" s="1" t="s">
        <v>332</v>
      </c>
      <c r="D1360" s="1" t="s">
        <v>60</v>
      </c>
      <c r="E1360" s="1" t="s">
        <v>327</v>
      </c>
      <c r="F1360" s="1" t="s">
        <v>19</v>
      </c>
      <c r="G1360" s="1" t="s">
        <v>20</v>
      </c>
      <c r="H1360" s="1">
        <v>2154.4499999999998</v>
      </c>
      <c r="I1360" s="1">
        <v>5000</v>
      </c>
      <c r="J1360" s="1">
        <v>10772250</v>
      </c>
      <c r="K1360" s="1">
        <v>12046628.720000001</v>
      </c>
      <c r="L1360" s="1">
        <v>2232.9299999999998</v>
      </c>
      <c r="M1360" s="1">
        <v>72.37</v>
      </c>
      <c r="N1360" s="2">
        <f t="shared" si="21"/>
        <v>2160.56</v>
      </c>
      <c r="O1360" s="3">
        <v>11986540.32</v>
      </c>
    </row>
    <row r="1361" spans="1:15" x14ac:dyDescent="0.3">
      <c r="A1361" s="1" t="s">
        <v>307</v>
      </c>
      <c r="B1361" s="1" t="s">
        <v>33</v>
      </c>
      <c r="C1361" s="1" t="s">
        <v>332</v>
      </c>
      <c r="D1361" s="1" t="s">
        <v>60</v>
      </c>
      <c r="E1361" s="1" t="s">
        <v>327</v>
      </c>
      <c r="F1361" s="1" t="s">
        <v>19</v>
      </c>
      <c r="G1361" s="1" t="s">
        <v>20</v>
      </c>
      <c r="H1361" s="1">
        <v>402.23</v>
      </c>
      <c r="I1361" s="1">
        <v>4500</v>
      </c>
      <c r="J1361" s="1">
        <v>1810035</v>
      </c>
      <c r="K1361" s="1">
        <v>2090123.84</v>
      </c>
      <c r="L1361" s="1">
        <v>814.43</v>
      </c>
      <c r="M1361" s="1">
        <v>0</v>
      </c>
      <c r="N1361" s="2">
        <f t="shared" si="21"/>
        <v>814.43</v>
      </c>
      <c r="O1361" s="3">
        <v>4219022.0999999996</v>
      </c>
    </row>
    <row r="1362" spans="1:15" x14ac:dyDescent="0.3">
      <c r="A1362" s="1" t="s">
        <v>307</v>
      </c>
      <c r="B1362" s="1" t="s">
        <v>34</v>
      </c>
      <c r="C1362" s="1" t="s">
        <v>332</v>
      </c>
      <c r="D1362" s="1" t="s">
        <v>60</v>
      </c>
      <c r="E1362" s="1" t="s">
        <v>327</v>
      </c>
      <c r="F1362" s="1" t="s">
        <v>19</v>
      </c>
      <c r="G1362" s="1" t="s">
        <v>20</v>
      </c>
      <c r="H1362" s="1">
        <v>23.71</v>
      </c>
      <c r="I1362" s="1">
        <v>65000</v>
      </c>
      <c r="J1362" s="1">
        <v>1541150</v>
      </c>
      <c r="K1362" s="1">
        <v>1773881.67</v>
      </c>
      <c r="L1362" s="1">
        <v>16.989999999999998</v>
      </c>
      <c r="M1362" s="1">
        <v>0.18</v>
      </c>
      <c r="N1362" s="2">
        <f t="shared" si="21"/>
        <v>16.809999999999999</v>
      </c>
      <c r="O1362" s="3">
        <v>1214350</v>
      </c>
    </row>
    <row r="1363" spans="1:15" x14ac:dyDescent="0.3">
      <c r="A1363" s="1" t="s">
        <v>307</v>
      </c>
      <c r="B1363" s="1" t="s">
        <v>29</v>
      </c>
      <c r="C1363" s="1" t="s">
        <v>333</v>
      </c>
      <c r="D1363" s="1" t="s">
        <v>60</v>
      </c>
      <c r="E1363" s="1" t="s">
        <v>327</v>
      </c>
      <c r="F1363" s="1" t="s">
        <v>19</v>
      </c>
      <c r="G1363" s="1" t="s">
        <v>20</v>
      </c>
      <c r="H1363" s="1">
        <v>260.79000000000002</v>
      </c>
      <c r="I1363" s="1">
        <v>5000</v>
      </c>
      <c r="J1363" s="1">
        <v>1303950</v>
      </c>
      <c r="K1363" s="1">
        <v>1450240.15</v>
      </c>
      <c r="L1363" s="1">
        <v>95.85</v>
      </c>
      <c r="M1363" s="1">
        <v>8.61</v>
      </c>
      <c r="N1363" s="2">
        <f t="shared" si="21"/>
        <v>87.24</v>
      </c>
      <c r="O1363" s="3">
        <v>478299</v>
      </c>
    </row>
    <row r="1364" spans="1:15" x14ac:dyDescent="0.3">
      <c r="A1364" s="1" t="s">
        <v>307</v>
      </c>
      <c r="B1364" s="1" t="s">
        <v>32</v>
      </c>
      <c r="C1364" s="1" t="s">
        <v>333</v>
      </c>
      <c r="D1364" s="1" t="s">
        <v>60</v>
      </c>
      <c r="E1364" s="1" t="s">
        <v>327</v>
      </c>
      <c r="F1364" s="1" t="s">
        <v>19</v>
      </c>
      <c r="G1364" s="1" t="s">
        <v>20</v>
      </c>
      <c r="H1364" s="1">
        <v>2154.4499999999998</v>
      </c>
      <c r="I1364" s="1">
        <v>5000</v>
      </c>
      <c r="J1364" s="1">
        <v>10772250</v>
      </c>
      <c r="K1364" s="1">
        <v>12046628.720000001</v>
      </c>
      <c r="L1364" s="1">
        <v>2064.62</v>
      </c>
      <c r="M1364" s="1">
        <v>56.76</v>
      </c>
      <c r="N1364" s="2">
        <f t="shared" si="21"/>
        <v>2007.86</v>
      </c>
      <c r="O1364" s="3">
        <v>11061373.369999999</v>
      </c>
    </row>
    <row r="1365" spans="1:15" x14ac:dyDescent="0.3">
      <c r="A1365" s="1" t="s">
        <v>307</v>
      </c>
      <c r="B1365" s="1" t="s">
        <v>33</v>
      </c>
      <c r="C1365" s="1" t="s">
        <v>333</v>
      </c>
      <c r="D1365" s="1" t="s">
        <v>60</v>
      </c>
      <c r="E1365" s="1" t="s">
        <v>327</v>
      </c>
      <c r="F1365" s="1" t="s">
        <v>19</v>
      </c>
      <c r="G1365" s="1" t="s">
        <v>20</v>
      </c>
      <c r="H1365" s="1">
        <v>402.23</v>
      </c>
      <c r="I1365" s="1">
        <v>4500</v>
      </c>
      <c r="J1365" s="1">
        <v>1810035</v>
      </c>
      <c r="K1365" s="1">
        <v>2090123.84</v>
      </c>
      <c r="L1365" s="1">
        <v>451.41</v>
      </c>
      <c r="M1365" s="1">
        <v>0</v>
      </c>
      <c r="N1365" s="2">
        <f t="shared" si="21"/>
        <v>451.41</v>
      </c>
      <c r="O1365" s="3">
        <v>2354739</v>
      </c>
    </row>
    <row r="1366" spans="1:15" x14ac:dyDescent="0.3">
      <c r="A1366" s="1" t="s">
        <v>307</v>
      </c>
      <c r="B1366" s="1" t="s">
        <v>34</v>
      </c>
      <c r="C1366" s="1" t="s">
        <v>333</v>
      </c>
      <c r="D1366" s="1" t="s">
        <v>60</v>
      </c>
      <c r="E1366" s="1" t="s">
        <v>327</v>
      </c>
      <c r="F1366" s="1" t="s">
        <v>19</v>
      </c>
      <c r="G1366" s="1" t="s">
        <v>20</v>
      </c>
      <c r="H1366" s="1">
        <v>23.71</v>
      </c>
      <c r="I1366" s="1">
        <v>65000</v>
      </c>
      <c r="J1366" s="1">
        <v>1541150</v>
      </c>
      <c r="K1366" s="1">
        <v>1773881.67</v>
      </c>
      <c r="L1366" s="1">
        <v>9.73</v>
      </c>
      <c r="M1366" s="1">
        <v>0.98</v>
      </c>
      <c r="N1366" s="2">
        <f t="shared" si="21"/>
        <v>8.75</v>
      </c>
      <c r="O1366" s="3">
        <v>623910</v>
      </c>
    </row>
    <row r="1367" spans="1:15" x14ac:dyDescent="0.3">
      <c r="A1367" s="1" t="s">
        <v>307</v>
      </c>
      <c r="B1367" s="1" t="s">
        <v>29</v>
      </c>
      <c r="C1367" s="1" t="s">
        <v>334</v>
      </c>
      <c r="D1367" s="1" t="s">
        <v>17</v>
      </c>
      <c r="E1367" s="1" t="s">
        <v>327</v>
      </c>
      <c r="F1367" s="1" t="s">
        <v>19</v>
      </c>
      <c r="G1367" s="1" t="s">
        <v>20</v>
      </c>
      <c r="H1367" s="1">
        <v>409.87</v>
      </c>
      <c r="I1367" s="1">
        <v>5000</v>
      </c>
      <c r="J1367" s="1">
        <v>2049350</v>
      </c>
      <c r="K1367" s="1">
        <v>2279266.58</v>
      </c>
      <c r="L1367" s="1">
        <v>165.24</v>
      </c>
      <c r="M1367" s="1">
        <v>6.06</v>
      </c>
      <c r="N1367" s="2">
        <f t="shared" si="21"/>
        <v>159.18</v>
      </c>
      <c r="O1367" s="3">
        <v>908119.23</v>
      </c>
    </row>
    <row r="1368" spans="1:15" x14ac:dyDescent="0.3">
      <c r="A1368" s="1" t="s">
        <v>307</v>
      </c>
      <c r="B1368" s="1" t="s">
        <v>32</v>
      </c>
      <c r="C1368" s="1" t="s">
        <v>334</v>
      </c>
      <c r="D1368" s="1" t="s">
        <v>17</v>
      </c>
      <c r="E1368" s="1" t="s">
        <v>327</v>
      </c>
      <c r="F1368" s="1" t="s">
        <v>19</v>
      </c>
      <c r="G1368" s="1" t="s">
        <v>20</v>
      </c>
      <c r="H1368" s="1">
        <v>3385.86</v>
      </c>
      <c r="I1368" s="1">
        <v>5000</v>
      </c>
      <c r="J1368" s="1">
        <v>16929300</v>
      </c>
      <c r="K1368" s="1">
        <v>18932070.050000001</v>
      </c>
      <c r="L1368" s="1">
        <v>1908.69</v>
      </c>
      <c r="M1368" s="1">
        <v>81.55</v>
      </c>
      <c r="N1368" s="2">
        <f t="shared" si="21"/>
        <v>1827.14</v>
      </c>
      <c r="O1368" s="3">
        <v>10160953.199999999</v>
      </c>
    </row>
    <row r="1369" spans="1:15" x14ac:dyDescent="0.3">
      <c r="A1369" s="1" t="s">
        <v>307</v>
      </c>
      <c r="B1369" s="1" t="s">
        <v>33</v>
      </c>
      <c r="C1369" s="1" t="s">
        <v>334</v>
      </c>
      <c r="D1369" s="1" t="s">
        <v>17</v>
      </c>
      <c r="E1369" s="1" t="s">
        <v>327</v>
      </c>
      <c r="F1369" s="1" t="s">
        <v>19</v>
      </c>
      <c r="G1369" s="1" t="s">
        <v>20</v>
      </c>
      <c r="H1369" s="1">
        <v>632.11</v>
      </c>
      <c r="I1369" s="1">
        <v>4500</v>
      </c>
      <c r="J1369" s="1">
        <v>2844495</v>
      </c>
      <c r="K1369" s="1">
        <v>3284658.48</v>
      </c>
      <c r="L1369" s="1">
        <v>640.38</v>
      </c>
      <c r="M1369" s="1">
        <v>0</v>
      </c>
      <c r="N1369" s="2">
        <f t="shared" si="21"/>
        <v>640.38</v>
      </c>
      <c r="O1369" s="3">
        <v>3335278.2</v>
      </c>
    </row>
    <row r="1370" spans="1:15" x14ac:dyDescent="0.3">
      <c r="A1370" s="1" t="s">
        <v>307</v>
      </c>
      <c r="B1370" s="1" t="s">
        <v>34</v>
      </c>
      <c r="C1370" s="1" t="s">
        <v>334</v>
      </c>
      <c r="D1370" s="1" t="s">
        <v>17</v>
      </c>
      <c r="E1370" s="1" t="s">
        <v>327</v>
      </c>
      <c r="F1370" s="1" t="s">
        <v>19</v>
      </c>
      <c r="G1370" s="1" t="s">
        <v>20</v>
      </c>
      <c r="H1370" s="1">
        <v>37.28</v>
      </c>
      <c r="I1370" s="1">
        <v>65000</v>
      </c>
      <c r="J1370" s="1">
        <v>2423200</v>
      </c>
      <c r="K1370" s="1">
        <v>2789131.53</v>
      </c>
      <c r="L1370" s="1">
        <v>14.38</v>
      </c>
      <c r="M1370" s="1">
        <v>0.41</v>
      </c>
      <c r="N1370" s="2">
        <f t="shared" si="21"/>
        <v>13.97</v>
      </c>
      <c r="O1370" s="3">
        <v>1030720</v>
      </c>
    </row>
    <row r="1371" spans="1:15" x14ac:dyDescent="0.3">
      <c r="A1371" s="1" t="s">
        <v>307</v>
      </c>
      <c r="B1371" s="1" t="s">
        <v>29</v>
      </c>
      <c r="C1371" s="1" t="s">
        <v>335</v>
      </c>
      <c r="D1371" s="1" t="s">
        <v>60</v>
      </c>
      <c r="E1371" s="1" t="s">
        <v>327</v>
      </c>
      <c r="F1371" s="1" t="s">
        <v>19</v>
      </c>
      <c r="G1371" s="1" t="s">
        <v>20</v>
      </c>
      <c r="H1371" s="1">
        <v>260.79000000000002</v>
      </c>
      <c r="I1371" s="1">
        <v>5000</v>
      </c>
      <c r="J1371" s="1">
        <v>1303950</v>
      </c>
      <c r="K1371" s="1">
        <v>1450240.15</v>
      </c>
      <c r="L1371" s="1">
        <v>296.97000000000003</v>
      </c>
      <c r="M1371" s="1">
        <v>19.03</v>
      </c>
      <c r="N1371" s="2">
        <f t="shared" si="21"/>
        <v>277.94000000000005</v>
      </c>
      <c r="O1371" s="3">
        <v>1511267.79</v>
      </c>
    </row>
    <row r="1372" spans="1:15" x14ac:dyDescent="0.3">
      <c r="A1372" s="1" t="s">
        <v>307</v>
      </c>
      <c r="B1372" s="1" t="s">
        <v>32</v>
      </c>
      <c r="C1372" s="1" t="s">
        <v>335</v>
      </c>
      <c r="D1372" s="1" t="s">
        <v>60</v>
      </c>
      <c r="E1372" s="1" t="s">
        <v>327</v>
      </c>
      <c r="F1372" s="1" t="s">
        <v>19</v>
      </c>
      <c r="G1372" s="1" t="s">
        <v>20</v>
      </c>
      <c r="H1372" s="1">
        <v>2154.4499999999998</v>
      </c>
      <c r="I1372" s="1">
        <v>5000</v>
      </c>
      <c r="J1372" s="1">
        <v>10772250</v>
      </c>
      <c r="K1372" s="1">
        <v>12046628.720000001</v>
      </c>
      <c r="L1372" s="1">
        <v>2132.08</v>
      </c>
      <c r="M1372" s="1">
        <v>43.34</v>
      </c>
      <c r="N1372" s="2">
        <f t="shared" si="21"/>
        <v>2088.7399999999998</v>
      </c>
      <c r="O1372" s="3">
        <v>11594386.880000001</v>
      </c>
    </row>
    <row r="1373" spans="1:15" x14ac:dyDescent="0.3">
      <c r="A1373" s="1" t="s">
        <v>307</v>
      </c>
      <c r="B1373" s="1" t="s">
        <v>33</v>
      </c>
      <c r="C1373" s="1" t="s">
        <v>335</v>
      </c>
      <c r="D1373" s="1" t="s">
        <v>60</v>
      </c>
      <c r="E1373" s="1" t="s">
        <v>327</v>
      </c>
      <c r="F1373" s="1" t="s">
        <v>19</v>
      </c>
      <c r="G1373" s="1" t="s">
        <v>20</v>
      </c>
      <c r="H1373" s="1">
        <v>402.23</v>
      </c>
      <c r="I1373" s="1">
        <v>4500</v>
      </c>
      <c r="J1373" s="1">
        <v>1810035</v>
      </c>
      <c r="K1373" s="1">
        <v>2090123.84</v>
      </c>
      <c r="L1373" s="1">
        <v>422.17</v>
      </c>
      <c r="M1373" s="1">
        <v>0</v>
      </c>
      <c r="N1373" s="2">
        <f t="shared" si="21"/>
        <v>422.17</v>
      </c>
      <c r="O1373" s="3">
        <v>2189151</v>
      </c>
    </row>
    <row r="1374" spans="1:15" x14ac:dyDescent="0.3">
      <c r="A1374" s="1" t="s">
        <v>307</v>
      </c>
      <c r="B1374" s="1" t="s">
        <v>34</v>
      </c>
      <c r="C1374" s="1" t="s">
        <v>335</v>
      </c>
      <c r="D1374" s="1" t="s">
        <v>60</v>
      </c>
      <c r="E1374" s="1" t="s">
        <v>327</v>
      </c>
      <c r="F1374" s="1" t="s">
        <v>19</v>
      </c>
      <c r="G1374" s="1" t="s">
        <v>20</v>
      </c>
      <c r="H1374" s="1">
        <v>23.71</v>
      </c>
      <c r="I1374" s="1">
        <v>65000</v>
      </c>
      <c r="J1374" s="1">
        <v>1541150</v>
      </c>
      <c r="K1374" s="1">
        <v>1773881.67</v>
      </c>
      <c r="L1374" s="1">
        <v>33.83</v>
      </c>
      <c r="M1374" s="1">
        <v>1.26</v>
      </c>
      <c r="N1374" s="2">
        <f t="shared" si="21"/>
        <v>32.57</v>
      </c>
      <c r="O1374" s="3">
        <v>2365760</v>
      </c>
    </row>
    <row r="1375" spans="1:15" x14ac:dyDescent="0.3">
      <c r="A1375" s="1" t="s">
        <v>307</v>
      </c>
      <c r="B1375" s="1" t="s">
        <v>29</v>
      </c>
      <c r="C1375" s="1" t="s">
        <v>336</v>
      </c>
      <c r="D1375" s="1" t="s">
        <v>17</v>
      </c>
      <c r="E1375" s="1" t="s">
        <v>327</v>
      </c>
      <c r="F1375" s="1" t="s">
        <v>19</v>
      </c>
      <c r="G1375" s="1" t="s">
        <v>20</v>
      </c>
      <c r="H1375" s="1">
        <v>275.2</v>
      </c>
      <c r="I1375" s="1">
        <v>5000</v>
      </c>
      <c r="J1375" s="1">
        <v>1376000</v>
      </c>
      <c r="K1375" s="1">
        <v>1530373.44</v>
      </c>
      <c r="L1375" s="1">
        <v>8.7200000000000006</v>
      </c>
      <c r="M1375" s="1">
        <v>0</v>
      </c>
      <c r="N1375" s="2">
        <f t="shared" si="21"/>
        <v>8.7200000000000006</v>
      </c>
      <c r="O1375" s="3">
        <v>50953</v>
      </c>
    </row>
    <row r="1376" spans="1:15" x14ac:dyDescent="0.3">
      <c r="A1376" s="1" t="s">
        <v>307</v>
      </c>
      <c r="B1376" s="1" t="s">
        <v>32</v>
      </c>
      <c r="C1376" s="1" t="s">
        <v>336</v>
      </c>
      <c r="D1376" s="1" t="s">
        <v>17</v>
      </c>
      <c r="E1376" s="1" t="s">
        <v>327</v>
      </c>
      <c r="F1376" s="1" t="s">
        <v>19</v>
      </c>
      <c r="G1376" s="1" t="s">
        <v>20</v>
      </c>
      <c r="H1376" s="1">
        <v>2428.54</v>
      </c>
      <c r="I1376" s="1">
        <v>5000</v>
      </c>
      <c r="J1376" s="1">
        <v>12142700</v>
      </c>
      <c r="K1376" s="1">
        <v>13579205.699999999</v>
      </c>
      <c r="L1376" s="1">
        <v>595.77</v>
      </c>
      <c r="M1376" s="1">
        <v>26.05</v>
      </c>
      <c r="N1376" s="2">
        <f t="shared" si="21"/>
        <v>569.72</v>
      </c>
      <c r="O1376" s="3">
        <v>3178257.59</v>
      </c>
    </row>
    <row r="1377" spans="1:15" x14ac:dyDescent="0.3">
      <c r="A1377" s="1" t="s">
        <v>307</v>
      </c>
      <c r="B1377" s="1" t="s">
        <v>33</v>
      </c>
      <c r="C1377" s="1" t="s">
        <v>336</v>
      </c>
      <c r="D1377" s="1" t="s">
        <v>17</v>
      </c>
      <c r="E1377" s="1" t="s">
        <v>327</v>
      </c>
      <c r="F1377" s="1" t="s">
        <v>19</v>
      </c>
      <c r="G1377" s="1" t="s">
        <v>20</v>
      </c>
      <c r="H1377" s="1">
        <v>466.42</v>
      </c>
      <c r="I1377" s="1">
        <v>4500</v>
      </c>
      <c r="J1377" s="1">
        <v>2098890</v>
      </c>
      <c r="K1377" s="1">
        <v>2423676.9</v>
      </c>
      <c r="L1377" s="1">
        <v>288.85000000000002</v>
      </c>
      <c r="M1377" s="1">
        <v>0</v>
      </c>
      <c r="N1377" s="2">
        <f t="shared" si="21"/>
        <v>288.85000000000002</v>
      </c>
      <c r="O1377" s="3">
        <v>1522267</v>
      </c>
    </row>
    <row r="1378" spans="1:15" x14ac:dyDescent="0.3">
      <c r="A1378" s="1" t="s">
        <v>307</v>
      </c>
      <c r="B1378" s="1" t="s">
        <v>34</v>
      </c>
      <c r="C1378" s="1" t="s">
        <v>336</v>
      </c>
      <c r="D1378" s="1" t="s">
        <v>17</v>
      </c>
      <c r="E1378" s="1" t="s">
        <v>327</v>
      </c>
      <c r="F1378" s="1" t="s">
        <v>19</v>
      </c>
      <c r="G1378" s="1" t="s">
        <v>20</v>
      </c>
      <c r="H1378" s="1">
        <v>25.04</v>
      </c>
      <c r="I1378" s="1">
        <v>65000</v>
      </c>
      <c r="J1378" s="1">
        <v>1627600</v>
      </c>
      <c r="K1378" s="1">
        <v>1873386.63</v>
      </c>
      <c r="L1378" s="1">
        <v>1.1200000000000001</v>
      </c>
      <c r="M1378" s="1">
        <v>0</v>
      </c>
      <c r="N1378" s="2">
        <f t="shared" si="21"/>
        <v>1.1200000000000001</v>
      </c>
      <c r="O1378" s="3">
        <v>79520</v>
      </c>
    </row>
    <row r="1379" spans="1:15" x14ac:dyDescent="0.3">
      <c r="A1379" s="1" t="s">
        <v>307</v>
      </c>
      <c r="B1379" s="1" t="s">
        <v>29</v>
      </c>
      <c r="C1379" s="1" t="s">
        <v>337</v>
      </c>
      <c r="D1379" s="1" t="s">
        <v>63</v>
      </c>
      <c r="E1379" s="1" t="s">
        <v>327</v>
      </c>
      <c r="F1379" s="1" t="s">
        <v>19</v>
      </c>
      <c r="G1379" s="1" t="s">
        <v>20</v>
      </c>
      <c r="H1379" s="1">
        <v>503.05</v>
      </c>
      <c r="I1379" s="1">
        <v>5000</v>
      </c>
      <c r="J1379" s="1">
        <v>2515250</v>
      </c>
      <c r="K1379" s="1">
        <v>2797435.9</v>
      </c>
      <c r="L1379" s="1">
        <v>292.35000000000002</v>
      </c>
      <c r="M1379" s="1">
        <v>2.65</v>
      </c>
      <c r="N1379" s="2">
        <f t="shared" si="21"/>
        <v>289.70000000000005</v>
      </c>
      <c r="O1379" s="3">
        <v>1603292.25</v>
      </c>
    </row>
    <row r="1380" spans="1:15" x14ac:dyDescent="0.3">
      <c r="A1380" s="1" t="s">
        <v>307</v>
      </c>
      <c r="B1380" s="1" t="s">
        <v>32</v>
      </c>
      <c r="C1380" s="1" t="s">
        <v>337</v>
      </c>
      <c r="D1380" s="1" t="s">
        <v>63</v>
      </c>
      <c r="E1380" s="1" t="s">
        <v>327</v>
      </c>
      <c r="F1380" s="1" t="s">
        <v>19</v>
      </c>
      <c r="G1380" s="1" t="s">
        <v>20</v>
      </c>
      <c r="H1380" s="1">
        <v>4155.72</v>
      </c>
      <c r="I1380" s="1">
        <v>5000</v>
      </c>
      <c r="J1380" s="1">
        <v>20778600</v>
      </c>
      <c r="K1380" s="1">
        <v>23236749.940000001</v>
      </c>
      <c r="L1380" s="1">
        <v>2883.72</v>
      </c>
      <c r="M1380" s="1">
        <v>50.51</v>
      </c>
      <c r="N1380" s="2">
        <f t="shared" si="21"/>
        <v>2833.2099999999996</v>
      </c>
      <c r="O1380" s="3">
        <v>15697515.310000001</v>
      </c>
    </row>
    <row r="1381" spans="1:15" x14ac:dyDescent="0.3">
      <c r="A1381" s="1" t="s">
        <v>307</v>
      </c>
      <c r="B1381" s="1" t="s">
        <v>33</v>
      </c>
      <c r="C1381" s="1" t="s">
        <v>337</v>
      </c>
      <c r="D1381" s="1" t="s">
        <v>63</v>
      </c>
      <c r="E1381" s="1" t="s">
        <v>327</v>
      </c>
      <c r="F1381" s="1" t="s">
        <v>19</v>
      </c>
      <c r="G1381" s="1" t="s">
        <v>20</v>
      </c>
      <c r="H1381" s="1">
        <v>775.84</v>
      </c>
      <c r="I1381" s="1">
        <v>4500</v>
      </c>
      <c r="J1381" s="1">
        <v>3491280</v>
      </c>
      <c r="K1381" s="1">
        <v>4031528.43</v>
      </c>
      <c r="L1381" s="1">
        <v>628.42999999999995</v>
      </c>
      <c r="M1381" s="1">
        <v>0</v>
      </c>
      <c r="N1381" s="2">
        <f t="shared" si="21"/>
        <v>628.42999999999995</v>
      </c>
      <c r="O1381" s="3">
        <v>3260820.55</v>
      </c>
    </row>
    <row r="1382" spans="1:15" x14ac:dyDescent="0.3">
      <c r="A1382" s="1" t="s">
        <v>307</v>
      </c>
      <c r="B1382" s="1" t="s">
        <v>34</v>
      </c>
      <c r="C1382" s="1" t="s">
        <v>337</v>
      </c>
      <c r="D1382" s="1" t="s">
        <v>63</v>
      </c>
      <c r="E1382" s="1" t="s">
        <v>327</v>
      </c>
      <c r="F1382" s="1" t="s">
        <v>19</v>
      </c>
      <c r="G1382" s="1" t="s">
        <v>20</v>
      </c>
      <c r="H1382" s="1">
        <v>45.75</v>
      </c>
      <c r="I1382" s="1">
        <v>65000</v>
      </c>
      <c r="J1382" s="1">
        <v>2973750</v>
      </c>
      <c r="K1382" s="1">
        <v>3422821.02</v>
      </c>
      <c r="L1382" s="1">
        <v>26.57</v>
      </c>
      <c r="M1382" s="1">
        <v>0.28999999999999998</v>
      </c>
      <c r="N1382" s="2">
        <f t="shared" si="21"/>
        <v>26.28</v>
      </c>
      <c r="O1382" s="3">
        <v>1941010</v>
      </c>
    </row>
    <row r="1383" spans="1:15" x14ac:dyDescent="0.3">
      <c r="A1383" s="1" t="s">
        <v>307</v>
      </c>
      <c r="B1383" s="1" t="s">
        <v>29</v>
      </c>
      <c r="C1383" s="1" t="s">
        <v>338</v>
      </c>
      <c r="D1383" s="1" t="s">
        <v>63</v>
      </c>
      <c r="E1383" s="1" t="s">
        <v>327</v>
      </c>
      <c r="F1383" s="1" t="s">
        <v>19</v>
      </c>
      <c r="G1383" s="1" t="s">
        <v>20</v>
      </c>
      <c r="H1383" s="1">
        <v>503.05</v>
      </c>
      <c r="I1383" s="1">
        <v>5000</v>
      </c>
      <c r="J1383" s="1">
        <v>2515250</v>
      </c>
      <c r="K1383" s="1">
        <v>2797435.9</v>
      </c>
      <c r="L1383" s="1">
        <v>202.45</v>
      </c>
      <c r="M1383" s="1">
        <v>3.38</v>
      </c>
      <c r="N1383" s="2">
        <f t="shared" si="21"/>
        <v>199.07</v>
      </c>
      <c r="O1383" s="3">
        <v>1115693</v>
      </c>
    </row>
    <row r="1384" spans="1:15" x14ac:dyDescent="0.3">
      <c r="A1384" s="1" t="s">
        <v>307</v>
      </c>
      <c r="B1384" s="1" t="s">
        <v>32</v>
      </c>
      <c r="C1384" s="1" t="s">
        <v>338</v>
      </c>
      <c r="D1384" s="1" t="s">
        <v>63</v>
      </c>
      <c r="E1384" s="1" t="s">
        <v>327</v>
      </c>
      <c r="F1384" s="1" t="s">
        <v>19</v>
      </c>
      <c r="G1384" s="1" t="s">
        <v>20</v>
      </c>
      <c r="H1384" s="1">
        <v>4155.72</v>
      </c>
      <c r="I1384" s="1">
        <v>5000</v>
      </c>
      <c r="J1384" s="1">
        <v>20778600</v>
      </c>
      <c r="K1384" s="1">
        <v>23236749.940000001</v>
      </c>
      <c r="L1384" s="1">
        <v>2743.25</v>
      </c>
      <c r="M1384" s="1">
        <v>45.73</v>
      </c>
      <c r="N1384" s="2">
        <f t="shared" si="21"/>
        <v>2697.52</v>
      </c>
      <c r="O1384" s="3">
        <v>14944645.460000001</v>
      </c>
    </row>
    <row r="1385" spans="1:15" x14ac:dyDescent="0.3">
      <c r="A1385" s="1" t="s">
        <v>307</v>
      </c>
      <c r="B1385" s="1" t="s">
        <v>33</v>
      </c>
      <c r="C1385" s="1" t="s">
        <v>338</v>
      </c>
      <c r="D1385" s="1" t="s">
        <v>63</v>
      </c>
      <c r="E1385" s="1" t="s">
        <v>327</v>
      </c>
      <c r="F1385" s="1" t="s">
        <v>19</v>
      </c>
      <c r="G1385" s="1" t="s">
        <v>20</v>
      </c>
      <c r="H1385" s="1">
        <v>775.84</v>
      </c>
      <c r="I1385" s="1">
        <v>4500</v>
      </c>
      <c r="J1385" s="1">
        <v>3491280</v>
      </c>
      <c r="K1385" s="1">
        <v>4031528.43</v>
      </c>
      <c r="L1385" s="1">
        <v>919.38</v>
      </c>
      <c r="M1385" s="1">
        <v>0</v>
      </c>
      <c r="N1385" s="2">
        <f t="shared" si="21"/>
        <v>919.38</v>
      </c>
      <c r="O1385" s="3">
        <v>4775229.8</v>
      </c>
    </row>
    <row r="1386" spans="1:15" x14ac:dyDescent="0.3">
      <c r="A1386" s="1" t="s">
        <v>307</v>
      </c>
      <c r="B1386" s="1" t="s">
        <v>34</v>
      </c>
      <c r="C1386" s="1" t="s">
        <v>338</v>
      </c>
      <c r="D1386" s="1" t="s">
        <v>63</v>
      </c>
      <c r="E1386" s="1" t="s">
        <v>327</v>
      </c>
      <c r="F1386" s="1" t="s">
        <v>19</v>
      </c>
      <c r="G1386" s="1" t="s">
        <v>20</v>
      </c>
      <c r="H1386" s="1">
        <v>45.75</v>
      </c>
      <c r="I1386" s="1">
        <v>65000</v>
      </c>
      <c r="J1386" s="1">
        <v>2973750</v>
      </c>
      <c r="K1386" s="1">
        <v>3422821.02</v>
      </c>
      <c r="L1386" s="1">
        <v>21.09</v>
      </c>
      <c r="M1386" s="1">
        <v>0.33</v>
      </c>
      <c r="N1386" s="2">
        <f t="shared" si="21"/>
        <v>20.76</v>
      </c>
      <c r="O1386" s="3">
        <v>1497160</v>
      </c>
    </row>
    <row r="1387" spans="1:15" x14ac:dyDescent="0.3">
      <c r="A1387" s="1" t="s">
        <v>307</v>
      </c>
      <c r="B1387" s="1" t="s">
        <v>29</v>
      </c>
      <c r="C1387" s="1" t="s">
        <v>339</v>
      </c>
      <c r="D1387" s="1" t="s">
        <v>17</v>
      </c>
      <c r="E1387" s="1" t="s">
        <v>327</v>
      </c>
      <c r="F1387" s="1" t="s">
        <v>19</v>
      </c>
      <c r="G1387" s="1" t="s">
        <v>20</v>
      </c>
      <c r="H1387" s="1">
        <v>409.87</v>
      </c>
      <c r="I1387" s="1">
        <v>5000</v>
      </c>
      <c r="J1387" s="1">
        <v>2049350</v>
      </c>
      <c r="K1387" s="1">
        <v>2279266.58</v>
      </c>
      <c r="L1387" s="1">
        <v>148.19</v>
      </c>
      <c r="M1387" s="1">
        <v>0</v>
      </c>
      <c r="N1387" s="2">
        <f t="shared" si="21"/>
        <v>148.19</v>
      </c>
      <c r="O1387" s="3">
        <v>828887</v>
      </c>
    </row>
    <row r="1388" spans="1:15" x14ac:dyDescent="0.3">
      <c r="A1388" s="1" t="s">
        <v>307</v>
      </c>
      <c r="B1388" s="1" t="s">
        <v>32</v>
      </c>
      <c r="C1388" s="1" t="s">
        <v>339</v>
      </c>
      <c r="D1388" s="1" t="s">
        <v>17</v>
      </c>
      <c r="E1388" s="1" t="s">
        <v>327</v>
      </c>
      <c r="F1388" s="1" t="s">
        <v>19</v>
      </c>
      <c r="G1388" s="1" t="s">
        <v>20</v>
      </c>
      <c r="H1388" s="1">
        <v>3385.86</v>
      </c>
      <c r="I1388" s="1">
        <v>5000</v>
      </c>
      <c r="J1388" s="1">
        <v>16929300</v>
      </c>
      <c r="K1388" s="1">
        <v>18932070.050000001</v>
      </c>
      <c r="L1388" s="1">
        <v>1972.46</v>
      </c>
      <c r="M1388" s="1">
        <v>46.85</v>
      </c>
      <c r="N1388" s="2">
        <f t="shared" si="21"/>
        <v>1925.6100000000001</v>
      </c>
      <c r="O1388" s="3">
        <v>10687966.970000001</v>
      </c>
    </row>
    <row r="1389" spans="1:15" x14ac:dyDescent="0.3">
      <c r="A1389" s="1" t="s">
        <v>307</v>
      </c>
      <c r="B1389" s="1" t="s">
        <v>33</v>
      </c>
      <c r="C1389" s="1" t="s">
        <v>339</v>
      </c>
      <c r="D1389" s="1" t="s">
        <v>17</v>
      </c>
      <c r="E1389" s="1" t="s">
        <v>327</v>
      </c>
      <c r="F1389" s="1" t="s">
        <v>19</v>
      </c>
      <c r="G1389" s="1" t="s">
        <v>20</v>
      </c>
      <c r="H1389" s="1">
        <v>632.11</v>
      </c>
      <c r="I1389" s="1">
        <v>4500</v>
      </c>
      <c r="J1389" s="1">
        <v>2844495</v>
      </c>
      <c r="K1389" s="1">
        <v>3284658.48</v>
      </c>
      <c r="L1389" s="1">
        <v>718.2</v>
      </c>
      <c r="M1389" s="1">
        <v>0</v>
      </c>
      <c r="N1389" s="2">
        <f t="shared" si="21"/>
        <v>718.2</v>
      </c>
      <c r="O1389" s="3">
        <v>3722902</v>
      </c>
    </row>
    <row r="1390" spans="1:15" x14ac:dyDescent="0.3">
      <c r="A1390" s="1" t="s">
        <v>307</v>
      </c>
      <c r="B1390" s="1" t="s">
        <v>34</v>
      </c>
      <c r="C1390" s="1" t="s">
        <v>339</v>
      </c>
      <c r="D1390" s="1" t="s">
        <v>17</v>
      </c>
      <c r="E1390" s="1" t="s">
        <v>327</v>
      </c>
      <c r="F1390" s="1" t="s">
        <v>19</v>
      </c>
      <c r="G1390" s="1" t="s">
        <v>20</v>
      </c>
      <c r="H1390" s="1">
        <v>37.28</v>
      </c>
      <c r="I1390" s="1">
        <v>65000</v>
      </c>
      <c r="J1390" s="1">
        <v>2423200</v>
      </c>
      <c r="K1390" s="1">
        <v>2789131.53</v>
      </c>
      <c r="L1390" s="1">
        <v>11.82</v>
      </c>
      <c r="M1390" s="1">
        <v>0</v>
      </c>
      <c r="N1390" s="2">
        <f t="shared" si="21"/>
        <v>11.82</v>
      </c>
      <c r="O1390" s="3">
        <v>859000</v>
      </c>
    </row>
    <row r="1391" spans="1:15" x14ac:dyDescent="0.3">
      <c r="A1391" s="1" t="s">
        <v>307</v>
      </c>
      <c r="B1391" s="1" t="s">
        <v>29</v>
      </c>
      <c r="C1391" s="1" t="s">
        <v>340</v>
      </c>
      <c r="D1391" s="1" t="s">
        <v>17</v>
      </c>
      <c r="E1391" s="1" t="s">
        <v>327</v>
      </c>
      <c r="F1391" s="1" t="s">
        <v>19</v>
      </c>
      <c r="G1391" s="1" t="s">
        <v>20</v>
      </c>
      <c r="H1391" s="1">
        <v>409.87</v>
      </c>
      <c r="I1391" s="1">
        <v>5000</v>
      </c>
      <c r="J1391" s="1">
        <v>2049350</v>
      </c>
      <c r="K1391" s="1">
        <v>2279266.58</v>
      </c>
      <c r="L1391" s="1">
        <v>303.17</v>
      </c>
      <c r="M1391" s="1">
        <v>16.8</v>
      </c>
      <c r="N1391" s="2">
        <f t="shared" si="21"/>
        <v>286.37</v>
      </c>
      <c r="O1391" s="3">
        <v>1602051.18</v>
      </c>
    </row>
    <row r="1392" spans="1:15" x14ac:dyDescent="0.3">
      <c r="A1392" s="1" t="s">
        <v>307</v>
      </c>
      <c r="B1392" s="1" t="s">
        <v>32</v>
      </c>
      <c r="C1392" s="1" t="s">
        <v>340</v>
      </c>
      <c r="D1392" s="1" t="s">
        <v>17</v>
      </c>
      <c r="E1392" s="1" t="s">
        <v>327</v>
      </c>
      <c r="F1392" s="1" t="s">
        <v>19</v>
      </c>
      <c r="G1392" s="1" t="s">
        <v>20</v>
      </c>
      <c r="H1392" s="1">
        <v>3385.86</v>
      </c>
      <c r="I1392" s="1">
        <v>5000</v>
      </c>
      <c r="J1392" s="1">
        <v>16929300</v>
      </c>
      <c r="K1392" s="1">
        <v>18932070.050000001</v>
      </c>
      <c r="L1392" s="1">
        <v>2074.6</v>
      </c>
      <c r="M1392" s="1">
        <v>35.5</v>
      </c>
      <c r="N1392" s="2">
        <f t="shared" si="21"/>
        <v>2039.1</v>
      </c>
      <c r="O1392" s="3">
        <v>11272457.17</v>
      </c>
    </row>
    <row r="1393" spans="1:15" x14ac:dyDescent="0.3">
      <c r="A1393" s="1" t="s">
        <v>307</v>
      </c>
      <c r="B1393" s="1" t="s">
        <v>33</v>
      </c>
      <c r="C1393" s="1" t="s">
        <v>340</v>
      </c>
      <c r="D1393" s="1" t="s">
        <v>17</v>
      </c>
      <c r="E1393" s="1" t="s">
        <v>327</v>
      </c>
      <c r="F1393" s="1" t="s">
        <v>19</v>
      </c>
      <c r="G1393" s="1" t="s">
        <v>20</v>
      </c>
      <c r="H1393" s="1">
        <v>632.11</v>
      </c>
      <c r="I1393" s="1">
        <v>4500</v>
      </c>
      <c r="J1393" s="1">
        <v>2844495</v>
      </c>
      <c r="K1393" s="1">
        <v>3284658.48</v>
      </c>
      <c r="L1393" s="1">
        <v>627.54</v>
      </c>
      <c r="M1393" s="1">
        <v>0</v>
      </c>
      <c r="N1393" s="2">
        <f t="shared" si="21"/>
        <v>627.54</v>
      </c>
      <c r="O1393" s="3">
        <v>3272379</v>
      </c>
    </row>
    <row r="1394" spans="1:15" x14ac:dyDescent="0.3">
      <c r="A1394" s="1" t="s">
        <v>307</v>
      </c>
      <c r="B1394" s="1" t="s">
        <v>34</v>
      </c>
      <c r="C1394" s="1" t="s">
        <v>340</v>
      </c>
      <c r="D1394" s="1" t="s">
        <v>17</v>
      </c>
      <c r="E1394" s="1" t="s">
        <v>327</v>
      </c>
      <c r="F1394" s="1" t="s">
        <v>19</v>
      </c>
      <c r="G1394" s="1" t="s">
        <v>20</v>
      </c>
      <c r="H1394" s="1">
        <v>37.28</v>
      </c>
      <c r="I1394" s="1">
        <v>65000</v>
      </c>
      <c r="J1394" s="1">
        <v>2423200</v>
      </c>
      <c r="K1394" s="1">
        <v>2789131.53</v>
      </c>
      <c r="L1394" s="1">
        <v>28.08</v>
      </c>
      <c r="M1394" s="1">
        <v>0.5</v>
      </c>
      <c r="N1394" s="2">
        <f t="shared" si="21"/>
        <v>27.58</v>
      </c>
      <c r="O1394" s="3">
        <v>2053300</v>
      </c>
    </row>
    <row r="1395" spans="1:15" x14ac:dyDescent="0.3">
      <c r="A1395" s="1" t="s">
        <v>341</v>
      </c>
      <c r="B1395" s="1" t="s">
        <v>91</v>
      </c>
      <c r="C1395" s="1" t="s">
        <v>342</v>
      </c>
      <c r="D1395" s="1" t="s">
        <v>17</v>
      </c>
      <c r="E1395" s="1" t="s">
        <v>343</v>
      </c>
      <c r="F1395" s="1" t="s">
        <v>19</v>
      </c>
      <c r="G1395" s="1" t="s">
        <v>20</v>
      </c>
      <c r="H1395" s="1">
        <v>0.57999999999999996</v>
      </c>
      <c r="I1395" s="1">
        <v>4000</v>
      </c>
      <c r="J1395" s="1">
        <v>2320</v>
      </c>
      <c r="K1395" s="1">
        <v>3181.42</v>
      </c>
      <c r="L1395" s="1">
        <v>3.6</v>
      </c>
      <c r="M1395" s="1">
        <v>0</v>
      </c>
      <c r="N1395" s="2">
        <f t="shared" si="21"/>
        <v>3.6</v>
      </c>
      <c r="O1395" s="3">
        <v>19652</v>
      </c>
    </row>
    <row r="1396" spans="1:15" x14ac:dyDescent="0.3">
      <c r="A1396" s="1" t="s">
        <v>341</v>
      </c>
      <c r="B1396" s="1" t="s">
        <v>29</v>
      </c>
      <c r="C1396" s="1" t="s">
        <v>342</v>
      </c>
      <c r="D1396" s="1" t="s">
        <v>17</v>
      </c>
      <c r="E1396" s="1" t="s">
        <v>343</v>
      </c>
      <c r="F1396" s="1" t="s">
        <v>19</v>
      </c>
      <c r="G1396" s="1" t="s">
        <v>20</v>
      </c>
      <c r="H1396" s="1">
        <v>58.45</v>
      </c>
      <c r="I1396" s="1">
        <v>5000</v>
      </c>
      <c r="J1396" s="1">
        <v>292250</v>
      </c>
      <c r="K1396" s="1">
        <v>325425.64</v>
      </c>
      <c r="L1396" s="1">
        <v>70.97</v>
      </c>
      <c r="M1396" s="1">
        <v>0</v>
      </c>
      <c r="N1396" s="2">
        <f t="shared" si="21"/>
        <v>70.97</v>
      </c>
      <c r="O1396" s="3">
        <v>391418</v>
      </c>
    </row>
    <row r="1397" spans="1:15" x14ac:dyDescent="0.3">
      <c r="A1397" s="1" t="s">
        <v>341</v>
      </c>
      <c r="B1397" s="1" t="s">
        <v>32</v>
      </c>
      <c r="C1397" s="1" t="s">
        <v>342</v>
      </c>
      <c r="D1397" s="1" t="s">
        <v>17</v>
      </c>
      <c r="E1397" s="1" t="s">
        <v>343</v>
      </c>
      <c r="F1397" s="1" t="s">
        <v>19</v>
      </c>
      <c r="G1397" s="1" t="s">
        <v>20</v>
      </c>
      <c r="H1397" s="1">
        <v>1434.76</v>
      </c>
      <c r="I1397" s="1">
        <v>5000</v>
      </c>
      <c r="J1397" s="1">
        <v>7173800</v>
      </c>
      <c r="K1397" s="1">
        <v>7978198.1900000004</v>
      </c>
      <c r="L1397" s="1">
        <v>1564.22</v>
      </c>
      <c r="M1397" s="1">
        <v>12.57</v>
      </c>
      <c r="N1397" s="2">
        <f t="shared" si="21"/>
        <v>1551.65</v>
      </c>
      <c r="O1397" s="3">
        <v>8582170.75</v>
      </c>
    </row>
    <row r="1398" spans="1:15" x14ac:dyDescent="0.3">
      <c r="A1398" s="1" t="s">
        <v>341</v>
      </c>
      <c r="B1398" s="1" t="s">
        <v>33</v>
      </c>
      <c r="C1398" s="1" t="s">
        <v>342</v>
      </c>
      <c r="D1398" s="1" t="s">
        <v>17</v>
      </c>
      <c r="E1398" s="1" t="s">
        <v>343</v>
      </c>
      <c r="F1398" s="1" t="s">
        <v>19</v>
      </c>
      <c r="G1398" s="1" t="s">
        <v>20</v>
      </c>
      <c r="H1398" s="1">
        <v>92.89</v>
      </c>
      <c r="I1398" s="1">
        <v>4500</v>
      </c>
      <c r="J1398" s="1">
        <v>418005</v>
      </c>
      <c r="K1398" s="1">
        <v>482881.23</v>
      </c>
      <c r="L1398" s="1">
        <v>121.92</v>
      </c>
      <c r="M1398" s="1">
        <v>0</v>
      </c>
      <c r="N1398" s="2">
        <f t="shared" si="21"/>
        <v>121.92</v>
      </c>
      <c r="O1398" s="3">
        <v>630824</v>
      </c>
    </row>
    <row r="1399" spans="1:15" x14ac:dyDescent="0.3">
      <c r="A1399" s="1" t="s">
        <v>341</v>
      </c>
      <c r="B1399" s="1" t="s">
        <v>34</v>
      </c>
      <c r="C1399" s="1" t="s">
        <v>342</v>
      </c>
      <c r="D1399" s="1" t="s">
        <v>17</v>
      </c>
      <c r="E1399" s="1" t="s">
        <v>343</v>
      </c>
      <c r="F1399" s="1" t="s">
        <v>19</v>
      </c>
      <c r="G1399" s="1" t="s">
        <v>20</v>
      </c>
      <c r="H1399" s="1">
        <v>5.31</v>
      </c>
      <c r="I1399" s="1">
        <v>65000</v>
      </c>
      <c r="J1399" s="1">
        <v>345150</v>
      </c>
      <c r="K1399" s="1">
        <v>398196.05</v>
      </c>
      <c r="L1399" s="1">
        <v>5.64</v>
      </c>
      <c r="M1399" s="1">
        <v>0</v>
      </c>
      <c r="N1399" s="2">
        <f t="shared" si="21"/>
        <v>5.64</v>
      </c>
      <c r="O1399" s="3">
        <v>404050</v>
      </c>
    </row>
    <row r="1400" spans="1:15" x14ac:dyDescent="0.3">
      <c r="A1400" s="1" t="s">
        <v>341</v>
      </c>
      <c r="B1400" s="1" t="s">
        <v>35</v>
      </c>
      <c r="C1400" s="1" t="s">
        <v>342</v>
      </c>
      <c r="D1400" s="1" t="s">
        <v>17</v>
      </c>
      <c r="E1400" s="1" t="s">
        <v>343</v>
      </c>
      <c r="F1400" s="1" t="s">
        <v>19</v>
      </c>
      <c r="G1400" s="1" t="s">
        <v>20</v>
      </c>
      <c r="H1400" s="1">
        <v>10627.87</v>
      </c>
      <c r="I1400" s="1">
        <v>1</v>
      </c>
      <c r="J1400" s="1">
        <v>10627.87</v>
      </c>
      <c r="K1400" s="1">
        <v>10627.87</v>
      </c>
      <c r="L1400" s="1">
        <v>19788.490000000002</v>
      </c>
      <c r="M1400" s="1">
        <v>1.2</v>
      </c>
      <c r="N1400" s="2">
        <f t="shared" si="21"/>
        <v>19787.29</v>
      </c>
      <c r="O1400" s="3">
        <v>19606.490000000002</v>
      </c>
    </row>
    <row r="1401" spans="1:15" x14ac:dyDescent="0.3">
      <c r="A1401" s="1" t="s">
        <v>341</v>
      </c>
      <c r="B1401" s="1" t="s">
        <v>91</v>
      </c>
      <c r="C1401" s="1" t="s">
        <v>344</v>
      </c>
      <c r="D1401" s="1" t="s">
        <v>60</v>
      </c>
      <c r="E1401" s="1" t="s">
        <v>343</v>
      </c>
      <c r="F1401" s="1" t="s">
        <v>19</v>
      </c>
      <c r="G1401" s="1" t="s">
        <v>20</v>
      </c>
      <c r="H1401" s="1">
        <v>1.65</v>
      </c>
      <c r="I1401" s="1">
        <v>4000</v>
      </c>
      <c r="J1401" s="1">
        <v>6600</v>
      </c>
      <c r="K1401" s="1">
        <v>9050.6</v>
      </c>
      <c r="L1401" s="1">
        <v>0</v>
      </c>
      <c r="M1401" s="1">
        <v>0</v>
      </c>
      <c r="N1401" s="2">
        <f t="shared" si="21"/>
        <v>0</v>
      </c>
      <c r="O1401" s="3">
        <v>0</v>
      </c>
    </row>
    <row r="1402" spans="1:15" x14ac:dyDescent="0.3">
      <c r="A1402" s="1" t="s">
        <v>341</v>
      </c>
      <c r="B1402" s="1" t="s">
        <v>29</v>
      </c>
      <c r="C1402" s="1" t="s">
        <v>344</v>
      </c>
      <c r="D1402" s="1" t="s">
        <v>60</v>
      </c>
      <c r="E1402" s="1" t="s">
        <v>343</v>
      </c>
      <c r="F1402" s="1" t="s">
        <v>19</v>
      </c>
      <c r="G1402" s="1" t="s">
        <v>20</v>
      </c>
      <c r="H1402" s="1">
        <v>131.47</v>
      </c>
      <c r="I1402" s="1">
        <v>5000</v>
      </c>
      <c r="J1402" s="1">
        <v>657350</v>
      </c>
      <c r="K1402" s="1">
        <v>731971.06</v>
      </c>
      <c r="L1402" s="1">
        <v>91.63</v>
      </c>
      <c r="M1402" s="1">
        <v>7.37</v>
      </c>
      <c r="N1402" s="2">
        <f t="shared" si="21"/>
        <v>84.259999999999991</v>
      </c>
      <c r="O1402" s="3">
        <v>470756.3</v>
      </c>
    </row>
    <row r="1403" spans="1:15" x14ac:dyDescent="0.3">
      <c r="A1403" s="1" t="s">
        <v>341</v>
      </c>
      <c r="B1403" s="1" t="s">
        <v>32</v>
      </c>
      <c r="C1403" s="1" t="s">
        <v>344</v>
      </c>
      <c r="D1403" s="1" t="s">
        <v>60</v>
      </c>
      <c r="E1403" s="1" t="s">
        <v>343</v>
      </c>
      <c r="F1403" s="1" t="s">
        <v>19</v>
      </c>
      <c r="G1403" s="1" t="s">
        <v>20</v>
      </c>
      <c r="H1403" s="1">
        <v>3091.33</v>
      </c>
      <c r="I1403" s="1">
        <v>5000</v>
      </c>
      <c r="J1403" s="1">
        <v>15456650</v>
      </c>
      <c r="K1403" s="1">
        <v>17189804.16</v>
      </c>
      <c r="L1403" s="1">
        <v>2413.7800000000002</v>
      </c>
      <c r="M1403" s="1">
        <v>152.91999999999999</v>
      </c>
      <c r="N1403" s="2">
        <f t="shared" si="21"/>
        <v>2260.86</v>
      </c>
      <c r="O1403" s="3">
        <v>12638981.48</v>
      </c>
    </row>
    <row r="1404" spans="1:15" x14ac:dyDescent="0.3">
      <c r="A1404" s="1" t="s">
        <v>341</v>
      </c>
      <c r="B1404" s="1" t="s">
        <v>33</v>
      </c>
      <c r="C1404" s="1" t="s">
        <v>344</v>
      </c>
      <c r="D1404" s="1" t="s">
        <v>60</v>
      </c>
      <c r="E1404" s="1" t="s">
        <v>343</v>
      </c>
      <c r="F1404" s="1" t="s">
        <v>19</v>
      </c>
      <c r="G1404" s="1" t="s">
        <v>20</v>
      </c>
      <c r="H1404" s="1">
        <v>308.81</v>
      </c>
      <c r="I1404" s="1">
        <v>4500</v>
      </c>
      <c r="J1404" s="1">
        <v>1389645</v>
      </c>
      <c r="K1404" s="1">
        <v>1605324.08</v>
      </c>
      <c r="L1404" s="1">
        <v>184.56</v>
      </c>
      <c r="M1404" s="1">
        <v>0</v>
      </c>
      <c r="N1404" s="2">
        <f t="shared" si="21"/>
        <v>184.56</v>
      </c>
      <c r="O1404" s="3">
        <v>959364.6</v>
      </c>
    </row>
    <row r="1405" spans="1:15" x14ac:dyDescent="0.3">
      <c r="A1405" s="1" t="s">
        <v>341</v>
      </c>
      <c r="B1405" s="1" t="s">
        <v>34</v>
      </c>
      <c r="C1405" s="1" t="s">
        <v>344</v>
      </c>
      <c r="D1405" s="1" t="s">
        <v>60</v>
      </c>
      <c r="E1405" s="1" t="s">
        <v>343</v>
      </c>
      <c r="F1405" s="1" t="s">
        <v>19</v>
      </c>
      <c r="G1405" s="1" t="s">
        <v>20</v>
      </c>
      <c r="H1405" s="1">
        <v>11.96</v>
      </c>
      <c r="I1405" s="1">
        <v>65000</v>
      </c>
      <c r="J1405" s="1">
        <v>777400</v>
      </c>
      <c r="K1405" s="1">
        <v>896878.49</v>
      </c>
      <c r="L1405" s="1">
        <v>9.7200000000000006</v>
      </c>
      <c r="M1405" s="1">
        <v>0.8</v>
      </c>
      <c r="N1405" s="2">
        <f t="shared" si="21"/>
        <v>8.92</v>
      </c>
      <c r="O1405" s="3">
        <v>655240</v>
      </c>
    </row>
    <row r="1406" spans="1:15" x14ac:dyDescent="0.3">
      <c r="A1406" s="1" t="s">
        <v>341</v>
      </c>
      <c r="B1406" s="1" t="s">
        <v>35</v>
      </c>
      <c r="C1406" s="1" t="s">
        <v>344</v>
      </c>
      <c r="D1406" s="1" t="s">
        <v>60</v>
      </c>
      <c r="E1406" s="1" t="s">
        <v>343</v>
      </c>
      <c r="F1406" s="1" t="s">
        <v>19</v>
      </c>
      <c r="G1406" s="1" t="s">
        <v>20</v>
      </c>
      <c r="H1406" s="1">
        <v>21046.98</v>
      </c>
      <c r="I1406" s="1">
        <v>1</v>
      </c>
      <c r="J1406" s="1">
        <v>21046.98</v>
      </c>
      <c r="K1406" s="1">
        <v>21046.98</v>
      </c>
      <c r="L1406" s="1">
        <v>39074.239999999998</v>
      </c>
      <c r="M1406" s="1">
        <v>2.95</v>
      </c>
      <c r="N1406" s="2">
        <f t="shared" si="21"/>
        <v>39071.29</v>
      </c>
      <c r="O1406" s="3">
        <v>38874.239999999998</v>
      </c>
    </row>
    <row r="1407" spans="1:15" x14ac:dyDescent="0.3">
      <c r="A1407" s="1" t="s">
        <v>341</v>
      </c>
      <c r="B1407" s="1" t="s">
        <v>91</v>
      </c>
      <c r="C1407" s="1" t="s">
        <v>345</v>
      </c>
      <c r="D1407" s="1" t="s">
        <v>63</v>
      </c>
      <c r="E1407" s="1" t="s">
        <v>343</v>
      </c>
      <c r="F1407" s="1" t="s">
        <v>19</v>
      </c>
      <c r="G1407" s="1" t="s">
        <v>20</v>
      </c>
      <c r="H1407" s="1">
        <v>3.2</v>
      </c>
      <c r="I1407" s="1">
        <v>4000</v>
      </c>
      <c r="J1407" s="1">
        <v>12800</v>
      </c>
      <c r="K1407" s="1">
        <v>17552.669999999998</v>
      </c>
      <c r="L1407" s="1">
        <v>4.04</v>
      </c>
      <c r="M1407" s="1">
        <v>0</v>
      </c>
      <c r="N1407" s="2">
        <f t="shared" si="21"/>
        <v>4.04</v>
      </c>
      <c r="O1407" s="3">
        <v>21656</v>
      </c>
    </row>
    <row r="1408" spans="1:15" x14ac:dyDescent="0.3">
      <c r="A1408" s="1" t="s">
        <v>341</v>
      </c>
      <c r="B1408" s="1" t="s">
        <v>29</v>
      </c>
      <c r="C1408" s="1" t="s">
        <v>345</v>
      </c>
      <c r="D1408" s="1" t="s">
        <v>63</v>
      </c>
      <c r="E1408" s="1" t="s">
        <v>343</v>
      </c>
      <c r="F1408" s="1" t="s">
        <v>19</v>
      </c>
      <c r="G1408" s="1" t="s">
        <v>20</v>
      </c>
      <c r="H1408" s="1">
        <v>253.58</v>
      </c>
      <c r="I1408" s="1">
        <v>5000</v>
      </c>
      <c r="J1408" s="1">
        <v>1267900</v>
      </c>
      <c r="K1408" s="1">
        <v>1411829.47</v>
      </c>
      <c r="L1408" s="1">
        <v>170.99</v>
      </c>
      <c r="M1408" s="1">
        <v>1.72</v>
      </c>
      <c r="N1408" s="2">
        <f t="shared" si="21"/>
        <v>169.27</v>
      </c>
      <c r="O1408" s="3">
        <v>938950.66</v>
      </c>
    </row>
    <row r="1409" spans="1:15" x14ac:dyDescent="0.3">
      <c r="A1409" s="1" t="s">
        <v>341</v>
      </c>
      <c r="B1409" s="1" t="s">
        <v>32</v>
      </c>
      <c r="C1409" s="1" t="s">
        <v>345</v>
      </c>
      <c r="D1409" s="1" t="s">
        <v>63</v>
      </c>
      <c r="E1409" s="1" t="s">
        <v>343</v>
      </c>
      <c r="F1409" s="1" t="s">
        <v>19</v>
      </c>
      <c r="G1409" s="1" t="s">
        <v>20</v>
      </c>
      <c r="H1409" s="1">
        <v>5962.81</v>
      </c>
      <c r="I1409" s="1">
        <v>5000</v>
      </c>
      <c r="J1409" s="1">
        <v>29814050</v>
      </c>
      <c r="K1409" s="1">
        <v>33157099.43</v>
      </c>
      <c r="L1409" s="1">
        <v>3564.79</v>
      </c>
      <c r="M1409" s="1">
        <v>73.16</v>
      </c>
      <c r="N1409" s="2">
        <f t="shared" si="21"/>
        <v>3491.63</v>
      </c>
      <c r="O1409" s="3">
        <v>19409334.91</v>
      </c>
    </row>
    <row r="1410" spans="1:15" x14ac:dyDescent="0.3">
      <c r="A1410" s="1" t="s">
        <v>341</v>
      </c>
      <c r="B1410" s="1" t="s">
        <v>33</v>
      </c>
      <c r="C1410" s="1" t="s">
        <v>345</v>
      </c>
      <c r="D1410" s="1" t="s">
        <v>63</v>
      </c>
      <c r="E1410" s="1" t="s">
        <v>343</v>
      </c>
      <c r="F1410" s="1" t="s">
        <v>19</v>
      </c>
      <c r="G1410" s="1" t="s">
        <v>20</v>
      </c>
      <c r="H1410" s="1">
        <v>595.63</v>
      </c>
      <c r="I1410" s="1">
        <v>4500</v>
      </c>
      <c r="J1410" s="1">
        <v>2680335</v>
      </c>
      <c r="K1410" s="1">
        <v>3096334.9</v>
      </c>
      <c r="L1410" s="1">
        <v>1214.4100000000001</v>
      </c>
      <c r="M1410" s="1">
        <v>0</v>
      </c>
      <c r="N1410" s="2">
        <f t="shared" si="21"/>
        <v>1214.4100000000001</v>
      </c>
      <c r="O1410" s="3">
        <v>6311122.2999999998</v>
      </c>
    </row>
    <row r="1411" spans="1:15" x14ac:dyDescent="0.3">
      <c r="A1411" s="1" t="s">
        <v>341</v>
      </c>
      <c r="B1411" s="1" t="s">
        <v>34</v>
      </c>
      <c r="C1411" s="1" t="s">
        <v>345</v>
      </c>
      <c r="D1411" s="1" t="s">
        <v>63</v>
      </c>
      <c r="E1411" s="1" t="s">
        <v>343</v>
      </c>
      <c r="F1411" s="1" t="s">
        <v>19</v>
      </c>
      <c r="G1411" s="1" t="s">
        <v>20</v>
      </c>
      <c r="H1411" s="1">
        <v>23.06</v>
      </c>
      <c r="I1411" s="1">
        <v>65000</v>
      </c>
      <c r="J1411" s="1">
        <v>1498900</v>
      </c>
      <c r="K1411" s="1">
        <v>1729265.71</v>
      </c>
      <c r="L1411" s="1">
        <v>15.21</v>
      </c>
      <c r="M1411" s="1">
        <v>0.12</v>
      </c>
      <c r="N1411" s="2">
        <f t="shared" ref="N1411:N1474" si="22">+L1411-M1411</f>
        <v>15.090000000000002</v>
      </c>
      <c r="O1411" s="3">
        <v>1099590</v>
      </c>
    </row>
    <row r="1412" spans="1:15" x14ac:dyDescent="0.3">
      <c r="A1412" s="1" t="s">
        <v>341</v>
      </c>
      <c r="B1412" s="1" t="s">
        <v>35</v>
      </c>
      <c r="C1412" s="1" t="s">
        <v>345</v>
      </c>
      <c r="D1412" s="1" t="s">
        <v>63</v>
      </c>
      <c r="E1412" s="1" t="s">
        <v>343</v>
      </c>
      <c r="F1412" s="1" t="s">
        <v>19</v>
      </c>
      <c r="G1412" s="1" t="s">
        <v>20</v>
      </c>
      <c r="H1412" s="1">
        <v>40597.360000000001</v>
      </c>
      <c r="I1412" s="1">
        <v>1</v>
      </c>
      <c r="J1412" s="1">
        <v>40597.360000000001</v>
      </c>
      <c r="K1412" s="1">
        <v>40597.360000000001</v>
      </c>
      <c r="L1412" s="1">
        <v>86498.03</v>
      </c>
      <c r="M1412" s="1">
        <v>0.03</v>
      </c>
      <c r="N1412" s="2">
        <f t="shared" si="22"/>
        <v>86498</v>
      </c>
      <c r="O1412" s="3">
        <v>86360.03</v>
      </c>
    </row>
    <row r="1413" spans="1:15" x14ac:dyDescent="0.3">
      <c r="A1413" s="1" t="s">
        <v>341</v>
      </c>
      <c r="B1413" s="1" t="s">
        <v>91</v>
      </c>
      <c r="C1413" s="1" t="s">
        <v>346</v>
      </c>
      <c r="D1413" s="1" t="s">
        <v>60</v>
      </c>
      <c r="E1413" s="1" t="s">
        <v>343</v>
      </c>
      <c r="F1413" s="1" t="s">
        <v>19</v>
      </c>
      <c r="G1413" s="1" t="s">
        <v>20</v>
      </c>
      <c r="H1413" s="1">
        <v>1.65</v>
      </c>
      <c r="I1413" s="1">
        <v>4000</v>
      </c>
      <c r="J1413" s="1">
        <v>6600</v>
      </c>
      <c r="K1413" s="1">
        <v>9050.6</v>
      </c>
      <c r="L1413" s="1">
        <v>0</v>
      </c>
      <c r="M1413" s="1">
        <v>0</v>
      </c>
      <c r="N1413" s="2">
        <f t="shared" si="22"/>
        <v>0</v>
      </c>
      <c r="O1413" s="3">
        <v>0</v>
      </c>
    </row>
    <row r="1414" spans="1:15" x14ac:dyDescent="0.3">
      <c r="A1414" s="1" t="s">
        <v>341</v>
      </c>
      <c r="B1414" s="1" t="s">
        <v>29</v>
      </c>
      <c r="C1414" s="1" t="s">
        <v>346</v>
      </c>
      <c r="D1414" s="1" t="s">
        <v>60</v>
      </c>
      <c r="E1414" s="1" t="s">
        <v>343</v>
      </c>
      <c r="F1414" s="1" t="s">
        <v>19</v>
      </c>
      <c r="G1414" s="1" t="s">
        <v>20</v>
      </c>
      <c r="H1414" s="1">
        <v>131.47</v>
      </c>
      <c r="I1414" s="1">
        <v>5000</v>
      </c>
      <c r="J1414" s="1">
        <v>657350</v>
      </c>
      <c r="K1414" s="1">
        <v>731971.06</v>
      </c>
      <c r="L1414" s="1">
        <v>137.19</v>
      </c>
      <c r="M1414" s="1">
        <v>7.3</v>
      </c>
      <c r="N1414" s="2">
        <f t="shared" si="22"/>
        <v>129.88999999999999</v>
      </c>
      <c r="O1414" s="3">
        <v>751770.62</v>
      </c>
    </row>
    <row r="1415" spans="1:15" x14ac:dyDescent="0.3">
      <c r="A1415" s="1" t="s">
        <v>341</v>
      </c>
      <c r="B1415" s="1" t="s">
        <v>32</v>
      </c>
      <c r="C1415" s="1" t="s">
        <v>346</v>
      </c>
      <c r="D1415" s="1" t="s">
        <v>60</v>
      </c>
      <c r="E1415" s="1" t="s">
        <v>343</v>
      </c>
      <c r="F1415" s="1" t="s">
        <v>19</v>
      </c>
      <c r="G1415" s="1" t="s">
        <v>20</v>
      </c>
      <c r="H1415" s="1">
        <v>3091.33</v>
      </c>
      <c r="I1415" s="1">
        <v>5000</v>
      </c>
      <c r="J1415" s="1">
        <v>15456650</v>
      </c>
      <c r="K1415" s="1">
        <v>17189804.16</v>
      </c>
      <c r="L1415" s="1">
        <v>2735.29</v>
      </c>
      <c r="M1415" s="1">
        <v>17.420000000000002</v>
      </c>
      <c r="N1415" s="2">
        <f t="shared" si="22"/>
        <v>2717.87</v>
      </c>
      <c r="O1415" s="3">
        <v>15093331.220000001</v>
      </c>
    </row>
    <row r="1416" spans="1:15" x14ac:dyDescent="0.3">
      <c r="A1416" s="1" t="s">
        <v>341</v>
      </c>
      <c r="B1416" s="1" t="s">
        <v>33</v>
      </c>
      <c r="C1416" s="1" t="s">
        <v>346</v>
      </c>
      <c r="D1416" s="1" t="s">
        <v>60</v>
      </c>
      <c r="E1416" s="1" t="s">
        <v>343</v>
      </c>
      <c r="F1416" s="1" t="s">
        <v>19</v>
      </c>
      <c r="G1416" s="1" t="s">
        <v>20</v>
      </c>
      <c r="H1416" s="1">
        <v>308.81</v>
      </c>
      <c r="I1416" s="1">
        <v>4500</v>
      </c>
      <c r="J1416" s="1">
        <v>1389645</v>
      </c>
      <c r="K1416" s="1">
        <v>1605324.08</v>
      </c>
      <c r="L1416" s="1">
        <v>274.52</v>
      </c>
      <c r="M1416" s="1">
        <v>0</v>
      </c>
      <c r="N1416" s="2">
        <f t="shared" si="22"/>
        <v>274.52</v>
      </c>
      <c r="O1416" s="3">
        <v>1429644.6</v>
      </c>
    </row>
    <row r="1417" spans="1:15" x14ac:dyDescent="0.3">
      <c r="A1417" s="1" t="s">
        <v>341</v>
      </c>
      <c r="B1417" s="1" t="s">
        <v>34</v>
      </c>
      <c r="C1417" s="1" t="s">
        <v>346</v>
      </c>
      <c r="D1417" s="1" t="s">
        <v>60</v>
      </c>
      <c r="E1417" s="1" t="s">
        <v>343</v>
      </c>
      <c r="F1417" s="1" t="s">
        <v>19</v>
      </c>
      <c r="G1417" s="1" t="s">
        <v>20</v>
      </c>
      <c r="H1417" s="1">
        <v>11.96</v>
      </c>
      <c r="I1417" s="1">
        <v>65000</v>
      </c>
      <c r="J1417" s="1">
        <v>777400</v>
      </c>
      <c r="K1417" s="1">
        <v>896878.49</v>
      </c>
      <c r="L1417" s="1">
        <v>12.42</v>
      </c>
      <c r="M1417" s="1">
        <v>1.53</v>
      </c>
      <c r="N1417" s="2">
        <f t="shared" si="22"/>
        <v>10.89</v>
      </c>
      <c r="O1417" s="3">
        <v>782770</v>
      </c>
    </row>
    <row r="1418" spans="1:15" x14ac:dyDescent="0.3">
      <c r="A1418" s="1" t="s">
        <v>341</v>
      </c>
      <c r="B1418" s="1" t="s">
        <v>35</v>
      </c>
      <c r="C1418" s="1" t="s">
        <v>346</v>
      </c>
      <c r="D1418" s="1" t="s">
        <v>60</v>
      </c>
      <c r="E1418" s="1" t="s">
        <v>343</v>
      </c>
      <c r="F1418" s="1" t="s">
        <v>19</v>
      </c>
      <c r="G1418" s="1" t="s">
        <v>20</v>
      </c>
      <c r="H1418" s="1">
        <v>21046.98</v>
      </c>
      <c r="I1418" s="1">
        <v>1</v>
      </c>
      <c r="J1418" s="1">
        <v>21046.98</v>
      </c>
      <c r="K1418" s="1">
        <v>21046.98</v>
      </c>
      <c r="L1418" s="1">
        <v>52957.31</v>
      </c>
      <c r="M1418" s="1">
        <v>2.4</v>
      </c>
      <c r="N1418" s="2">
        <f t="shared" si="22"/>
        <v>52954.909999999996</v>
      </c>
      <c r="O1418" s="3">
        <v>52607.31</v>
      </c>
    </row>
    <row r="1419" spans="1:15" x14ac:dyDescent="0.3">
      <c r="A1419" s="1" t="s">
        <v>341</v>
      </c>
      <c r="B1419" s="1" t="s">
        <v>91</v>
      </c>
      <c r="C1419" s="1" t="s">
        <v>347</v>
      </c>
      <c r="D1419" s="1" t="s">
        <v>17</v>
      </c>
      <c r="E1419" s="1" t="s">
        <v>343</v>
      </c>
      <c r="F1419" s="1" t="s">
        <v>19</v>
      </c>
      <c r="G1419" s="1" t="s">
        <v>20</v>
      </c>
      <c r="H1419" s="1">
        <v>2.6</v>
      </c>
      <c r="I1419" s="1">
        <v>4000</v>
      </c>
      <c r="J1419" s="1">
        <v>10400</v>
      </c>
      <c r="K1419" s="1">
        <v>14261.55</v>
      </c>
      <c r="L1419" s="1">
        <v>4.6399999999999997</v>
      </c>
      <c r="M1419" s="1">
        <v>0</v>
      </c>
      <c r="N1419" s="2">
        <f t="shared" si="22"/>
        <v>4.6399999999999997</v>
      </c>
      <c r="O1419" s="3">
        <v>24777</v>
      </c>
    </row>
    <row r="1420" spans="1:15" x14ac:dyDescent="0.3">
      <c r="A1420" s="1" t="s">
        <v>341</v>
      </c>
      <c r="B1420" s="1" t="s">
        <v>29</v>
      </c>
      <c r="C1420" s="1" t="s">
        <v>347</v>
      </c>
      <c r="D1420" s="1" t="s">
        <v>17</v>
      </c>
      <c r="E1420" s="1" t="s">
        <v>343</v>
      </c>
      <c r="F1420" s="1" t="s">
        <v>19</v>
      </c>
      <c r="G1420" s="1" t="s">
        <v>20</v>
      </c>
      <c r="H1420" s="1">
        <v>206.61</v>
      </c>
      <c r="I1420" s="1">
        <v>5000</v>
      </c>
      <c r="J1420" s="1">
        <v>1033050</v>
      </c>
      <c r="K1420" s="1">
        <v>1150319.77</v>
      </c>
      <c r="L1420" s="1">
        <v>124.39</v>
      </c>
      <c r="M1420" s="1">
        <v>1.6</v>
      </c>
      <c r="N1420" s="2">
        <f t="shared" si="22"/>
        <v>122.79</v>
      </c>
      <c r="O1420" s="3">
        <v>699957.41</v>
      </c>
    </row>
    <row r="1421" spans="1:15" x14ac:dyDescent="0.3">
      <c r="A1421" s="1" t="s">
        <v>341</v>
      </c>
      <c r="B1421" s="1" t="s">
        <v>32</v>
      </c>
      <c r="C1421" s="1" t="s">
        <v>347</v>
      </c>
      <c r="D1421" s="1" t="s">
        <v>17</v>
      </c>
      <c r="E1421" s="1" t="s">
        <v>343</v>
      </c>
      <c r="F1421" s="1" t="s">
        <v>19</v>
      </c>
      <c r="G1421" s="1" t="s">
        <v>20</v>
      </c>
      <c r="H1421" s="1">
        <v>4858.18</v>
      </c>
      <c r="I1421" s="1">
        <v>5000</v>
      </c>
      <c r="J1421" s="1">
        <v>24290900</v>
      </c>
      <c r="K1421" s="1">
        <v>27014638.620000001</v>
      </c>
      <c r="L1421" s="1">
        <v>3615.69</v>
      </c>
      <c r="M1421" s="1">
        <v>44.36</v>
      </c>
      <c r="N1421" s="2">
        <f t="shared" si="22"/>
        <v>3571.33</v>
      </c>
      <c r="O1421" s="3">
        <v>19911424.510000002</v>
      </c>
    </row>
    <row r="1422" spans="1:15" x14ac:dyDescent="0.3">
      <c r="A1422" s="1" t="s">
        <v>341</v>
      </c>
      <c r="B1422" s="1" t="s">
        <v>33</v>
      </c>
      <c r="C1422" s="1" t="s">
        <v>347</v>
      </c>
      <c r="D1422" s="1" t="s">
        <v>17</v>
      </c>
      <c r="E1422" s="1" t="s">
        <v>343</v>
      </c>
      <c r="F1422" s="1" t="s">
        <v>19</v>
      </c>
      <c r="G1422" s="1" t="s">
        <v>20</v>
      </c>
      <c r="H1422" s="1">
        <v>485.29</v>
      </c>
      <c r="I1422" s="1">
        <v>4500</v>
      </c>
      <c r="J1422" s="1">
        <v>2183805</v>
      </c>
      <c r="K1422" s="1">
        <v>2522741.2400000002</v>
      </c>
      <c r="L1422" s="1">
        <v>823.03</v>
      </c>
      <c r="M1422" s="1">
        <v>0</v>
      </c>
      <c r="N1422" s="2">
        <f t="shared" si="22"/>
        <v>823.03</v>
      </c>
      <c r="O1422" s="3">
        <v>4287985.05</v>
      </c>
    </row>
    <row r="1423" spans="1:15" x14ac:dyDescent="0.3">
      <c r="A1423" s="1" t="s">
        <v>341</v>
      </c>
      <c r="B1423" s="1" t="s">
        <v>34</v>
      </c>
      <c r="C1423" s="1" t="s">
        <v>347</v>
      </c>
      <c r="D1423" s="1" t="s">
        <v>17</v>
      </c>
      <c r="E1423" s="1" t="s">
        <v>343</v>
      </c>
      <c r="F1423" s="1" t="s">
        <v>19</v>
      </c>
      <c r="G1423" s="1" t="s">
        <v>20</v>
      </c>
      <c r="H1423" s="1">
        <v>18.77</v>
      </c>
      <c r="I1423" s="1">
        <v>65000</v>
      </c>
      <c r="J1423" s="1">
        <v>1220050</v>
      </c>
      <c r="K1423" s="1">
        <v>1407559.3</v>
      </c>
      <c r="L1423" s="1">
        <v>10.96</v>
      </c>
      <c r="M1423" s="1">
        <v>0.08</v>
      </c>
      <c r="N1423" s="2">
        <f t="shared" si="22"/>
        <v>10.88</v>
      </c>
      <c r="O1423" s="3">
        <v>788610</v>
      </c>
    </row>
    <row r="1424" spans="1:15" x14ac:dyDescent="0.3">
      <c r="A1424" s="1" t="s">
        <v>341</v>
      </c>
      <c r="B1424" s="1" t="s">
        <v>35</v>
      </c>
      <c r="C1424" s="1" t="s">
        <v>347</v>
      </c>
      <c r="D1424" s="1" t="s">
        <v>17</v>
      </c>
      <c r="E1424" s="1" t="s">
        <v>343</v>
      </c>
      <c r="F1424" s="1" t="s">
        <v>19</v>
      </c>
      <c r="G1424" s="1" t="s">
        <v>20</v>
      </c>
      <c r="H1424" s="1">
        <v>33076.53</v>
      </c>
      <c r="I1424" s="1">
        <v>1</v>
      </c>
      <c r="J1424" s="1">
        <v>33076.53</v>
      </c>
      <c r="K1424" s="1">
        <v>33076.53</v>
      </c>
      <c r="L1424" s="1">
        <v>21205.94</v>
      </c>
      <c r="M1424" s="1">
        <v>0.28999999999999998</v>
      </c>
      <c r="N1424" s="2">
        <f t="shared" si="22"/>
        <v>21205.649999999998</v>
      </c>
      <c r="O1424" s="3">
        <v>21205.94</v>
      </c>
    </row>
    <row r="1425" spans="1:15" x14ac:dyDescent="0.3">
      <c r="A1425" s="1" t="s">
        <v>341</v>
      </c>
      <c r="B1425" s="1" t="s">
        <v>91</v>
      </c>
      <c r="C1425" s="1" t="s">
        <v>348</v>
      </c>
      <c r="D1425" s="1" t="s">
        <v>17</v>
      </c>
      <c r="E1425" s="1" t="s">
        <v>343</v>
      </c>
      <c r="F1425" s="1" t="s">
        <v>19</v>
      </c>
      <c r="G1425" s="1" t="s">
        <v>20</v>
      </c>
      <c r="H1425" s="1">
        <v>2.6</v>
      </c>
      <c r="I1425" s="1">
        <v>4000</v>
      </c>
      <c r="J1425" s="1">
        <v>10400</v>
      </c>
      <c r="K1425" s="1">
        <v>14261.55</v>
      </c>
      <c r="L1425" s="1">
        <v>0</v>
      </c>
      <c r="M1425" s="1">
        <v>0</v>
      </c>
      <c r="N1425" s="2">
        <f t="shared" si="22"/>
        <v>0</v>
      </c>
      <c r="O1425" s="3">
        <v>0</v>
      </c>
    </row>
    <row r="1426" spans="1:15" x14ac:dyDescent="0.3">
      <c r="A1426" s="1" t="s">
        <v>341</v>
      </c>
      <c r="B1426" s="1" t="s">
        <v>29</v>
      </c>
      <c r="C1426" s="1" t="s">
        <v>348</v>
      </c>
      <c r="D1426" s="1" t="s">
        <v>17</v>
      </c>
      <c r="E1426" s="1" t="s">
        <v>343</v>
      </c>
      <c r="F1426" s="1" t="s">
        <v>19</v>
      </c>
      <c r="G1426" s="1" t="s">
        <v>20</v>
      </c>
      <c r="H1426" s="1">
        <v>206.61</v>
      </c>
      <c r="I1426" s="1">
        <v>5000</v>
      </c>
      <c r="J1426" s="1">
        <v>1033050</v>
      </c>
      <c r="K1426" s="1">
        <v>1150319.77</v>
      </c>
      <c r="L1426" s="1">
        <v>144.49</v>
      </c>
      <c r="M1426" s="1">
        <v>0.19</v>
      </c>
      <c r="N1426" s="2">
        <f t="shared" si="22"/>
        <v>144.30000000000001</v>
      </c>
      <c r="O1426" s="3">
        <v>827656</v>
      </c>
    </row>
    <row r="1427" spans="1:15" x14ac:dyDescent="0.3">
      <c r="A1427" s="1" t="s">
        <v>341</v>
      </c>
      <c r="B1427" s="1" t="s">
        <v>32</v>
      </c>
      <c r="C1427" s="1" t="s">
        <v>348</v>
      </c>
      <c r="D1427" s="1" t="s">
        <v>17</v>
      </c>
      <c r="E1427" s="1" t="s">
        <v>343</v>
      </c>
      <c r="F1427" s="1" t="s">
        <v>19</v>
      </c>
      <c r="G1427" s="1" t="s">
        <v>20</v>
      </c>
      <c r="H1427" s="1">
        <v>4858.18</v>
      </c>
      <c r="I1427" s="1">
        <v>5000</v>
      </c>
      <c r="J1427" s="1">
        <v>24290900</v>
      </c>
      <c r="K1427" s="1">
        <v>27014638.620000001</v>
      </c>
      <c r="L1427" s="1">
        <v>3826.35</v>
      </c>
      <c r="M1427" s="1">
        <v>115.25</v>
      </c>
      <c r="N1427" s="2">
        <f t="shared" si="22"/>
        <v>3711.1</v>
      </c>
      <c r="O1427" s="3">
        <v>20653509.949999999</v>
      </c>
    </row>
    <row r="1428" spans="1:15" x14ac:dyDescent="0.3">
      <c r="A1428" s="1" t="s">
        <v>341</v>
      </c>
      <c r="B1428" s="1" t="s">
        <v>33</v>
      </c>
      <c r="C1428" s="1" t="s">
        <v>348</v>
      </c>
      <c r="D1428" s="1" t="s">
        <v>17</v>
      </c>
      <c r="E1428" s="1" t="s">
        <v>343</v>
      </c>
      <c r="F1428" s="1" t="s">
        <v>19</v>
      </c>
      <c r="G1428" s="1" t="s">
        <v>20</v>
      </c>
      <c r="H1428" s="1">
        <v>485.29</v>
      </c>
      <c r="I1428" s="1">
        <v>4500</v>
      </c>
      <c r="J1428" s="1">
        <v>2183805</v>
      </c>
      <c r="K1428" s="1">
        <v>2522741.2400000002</v>
      </c>
      <c r="L1428" s="1">
        <v>319.05</v>
      </c>
      <c r="M1428" s="1">
        <v>0</v>
      </c>
      <c r="N1428" s="2">
        <f t="shared" si="22"/>
        <v>319.05</v>
      </c>
      <c r="O1428" s="3">
        <v>1662533.75</v>
      </c>
    </row>
    <row r="1429" spans="1:15" x14ac:dyDescent="0.3">
      <c r="A1429" s="1" t="s">
        <v>341</v>
      </c>
      <c r="B1429" s="1" t="s">
        <v>34</v>
      </c>
      <c r="C1429" s="1" t="s">
        <v>348</v>
      </c>
      <c r="D1429" s="1" t="s">
        <v>17</v>
      </c>
      <c r="E1429" s="1" t="s">
        <v>343</v>
      </c>
      <c r="F1429" s="1" t="s">
        <v>19</v>
      </c>
      <c r="G1429" s="1" t="s">
        <v>20</v>
      </c>
      <c r="H1429" s="1">
        <v>18.77</v>
      </c>
      <c r="I1429" s="1">
        <v>65000</v>
      </c>
      <c r="J1429" s="1">
        <v>1220050</v>
      </c>
      <c r="K1429" s="1">
        <v>1407559.3</v>
      </c>
      <c r="L1429" s="1">
        <v>13.7</v>
      </c>
      <c r="M1429" s="1">
        <v>0.03</v>
      </c>
      <c r="N1429" s="2">
        <f t="shared" si="22"/>
        <v>13.67</v>
      </c>
      <c r="O1429" s="3">
        <v>1007050</v>
      </c>
    </row>
    <row r="1430" spans="1:15" x14ac:dyDescent="0.3">
      <c r="A1430" s="1" t="s">
        <v>341</v>
      </c>
      <c r="B1430" s="1" t="s">
        <v>35</v>
      </c>
      <c r="C1430" s="1" t="s">
        <v>348</v>
      </c>
      <c r="D1430" s="1" t="s">
        <v>17</v>
      </c>
      <c r="E1430" s="1" t="s">
        <v>343</v>
      </c>
      <c r="F1430" s="1" t="s">
        <v>19</v>
      </c>
      <c r="G1430" s="1" t="s">
        <v>20</v>
      </c>
      <c r="H1430" s="1">
        <v>33076.53</v>
      </c>
      <c r="I1430" s="1">
        <v>1</v>
      </c>
      <c r="J1430" s="1">
        <v>33076.53</v>
      </c>
      <c r="K1430" s="1">
        <v>33076.53</v>
      </c>
      <c r="L1430" s="1">
        <v>67627.56</v>
      </c>
      <c r="M1430" s="1">
        <v>5.99</v>
      </c>
      <c r="N1430" s="2">
        <f t="shared" si="22"/>
        <v>67621.569999999992</v>
      </c>
      <c r="O1430" s="3">
        <v>67556.509999999995</v>
      </c>
    </row>
    <row r="1431" spans="1:15" x14ac:dyDescent="0.3">
      <c r="A1431" s="1" t="s">
        <v>341</v>
      </c>
      <c r="B1431" s="1" t="s">
        <v>91</v>
      </c>
      <c r="C1431" s="1" t="s">
        <v>349</v>
      </c>
      <c r="D1431" s="1" t="s">
        <v>17</v>
      </c>
      <c r="E1431" s="1" t="s">
        <v>343</v>
      </c>
      <c r="F1431" s="1" t="s">
        <v>19</v>
      </c>
      <c r="G1431" s="1" t="s">
        <v>20</v>
      </c>
      <c r="H1431" s="1">
        <v>2.6</v>
      </c>
      <c r="I1431" s="1">
        <v>4000</v>
      </c>
      <c r="J1431" s="1">
        <v>10400</v>
      </c>
      <c r="K1431" s="1">
        <v>14261.55</v>
      </c>
      <c r="L1431" s="1">
        <v>0</v>
      </c>
      <c r="M1431" s="1">
        <v>0</v>
      </c>
      <c r="N1431" s="2">
        <f t="shared" si="22"/>
        <v>0</v>
      </c>
      <c r="O1431" s="3">
        <v>0</v>
      </c>
    </row>
    <row r="1432" spans="1:15" x14ac:dyDescent="0.3">
      <c r="A1432" s="1" t="s">
        <v>341</v>
      </c>
      <c r="B1432" s="1" t="s">
        <v>29</v>
      </c>
      <c r="C1432" s="1" t="s">
        <v>349</v>
      </c>
      <c r="D1432" s="1" t="s">
        <v>17</v>
      </c>
      <c r="E1432" s="1" t="s">
        <v>343</v>
      </c>
      <c r="F1432" s="1" t="s">
        <v>19</v>
      </c>
      <c r="G1432" s="1" t="s">
        <v>20</v>
      </c>
      <c r="H1432" s="1">
        <v>206.61</v>
      </c>
      <c r="I1432" s="1">
        <v>5000</v>
      </c>
      <c r="J1432" s="1">
        <v>1033050</v>
      </c>
      <c r="K1432" s="1">
        <v>1150319.77</v>
      </c>
      <c r="L1432" s="1">
        <v>172.09</v>
      </c>
      <c r="M1432" s="1">
        <v>8.43</v>
      </c>
      <c r="N1432" s="2">
        <f t="shared" si="22"/>
        <v>163.66</v>
      </c>
      <c r="O1432" s="3">
        <v>933800.15</v>
      </c>
    </row>
    <row r="1433" spans="1:15" x14ac:dyDescent="0.3">
      <c r="A1433" s="1" t="s">
        <v>341</v>
      </c>
      <c r="B1433" s="1" t="s">
        <v>32</v>
      </c>
      <c r="C1433" s="1" t="s">
        <v>349</v>
      </c>
      <c r="D1433" s="1" t="s">
        <v>17</v>
      </c>
      <c r="E1433" s="1" t="s">
        <v>343</v>
      </c>
      <c r="F1433" s="1" t="s">
        <v>19</v>
      </c>
      <c r="G1433" s="1" t="s">
        <v>20</v>
      </c>
      <c r="H1433" s="1">
        <v>4858.18</v>
      </c>
      <c r="I1433" s="1">
        <v>5000</v>
      </c>
      <c r="J1433" s="1">
        <v>24290900</v>
      </c>
      <c r="K1433" s="1">
        <v>27014638.620000001</v>
      </c>
      <c r="L1433" s="1">
        <v>4929.58</v>
      </c>
      <c r="M1433" s="1">
        <v>83.69</v>
      </c>
      <c r="N1433" s="2">
        <f t="shared" si="22"/>
        <v>4845.8900000000003</v>
      </c>
      <c r="O1433" s="3">
        <v>26985973.760000002</v>
      </c>
    </row>
    <row r="1434" spans="1:15" x14ac:dyDescent="0.3">
      <c r="A1434" s="1" t="s">
        <v>341</v>
      </c>
      <c r="B1434" s="1" t="s">
        <v>33</v>
      </c>
      <c r="C1434" s="1" t="s">
        <v>349</v>
      </c>
      <c r="D1434" s="1" t="s">
        <v>17</v>
      </c>
      <c r="E1434" s="1" t="s">
        <v>343</v>
      </c>
      <c r="F1434" s="1" t="s">
        <v>19</v>
      </c>
      <c r="G1434" s="1" t="s">
        <v>20</v>
      </c>
      <c r="H1434" s="1">
        <v>485.29</v>
      </c>
      <c r="I1434" s="1">
        <v>4500</v>
      </c>
      <c r="J1434" s="1">
        <v>2183805</v>
      </c>
      <c r="K1434" s="1">
        <v>2522741.2400000002</v>
      </c>
      <c r="L1434" s="1">
        <v>452.86</v>
      </c>
      <c r="M1434" s="1">
        <v>0</v>
      </c>
      <c r="N1434" s="2">
        <f t="shared" si="22"/>
        <v>452.86</v>
      </c>
      <c r="O1434" s="3">
        <v>2363138</v>
      </c>
    </row>
    <row r="1435" spans="1:15" x14ac:dyDescent="0.3">
      <c r="A1435" s="1" t="s">
        <v>341</v>
      </c>
      <c r="B1435" s="1" t="s">
        <v>34</v>
      </c>
      <c r="C1435" s="1" t="s">
        <v>349</v>
      </c>
      <c r="D1435" s="1" t="s">
        <v>17</v>
      </c>
      <c r="E1435" s="1" t="s">
        <v>343</v>
      </c>
      <c r="F1435" s="1" t="s">
        <v>19</v>
      </c>
      <c r="G1435" s="1" t="s">
        <v>20</v>
      </c>
      <c r="H1435" s="1">
        <v>18.77</v>
      </c>
      <c r="I1435" s="1">
        <v>65000</v>
      </c>
      <c r="J1435" s="1">
        <v>1220050</v>
      </c>
      <c r="K1435" s="1">
        <v>1407559.3</v>
      </c>
      <c r="L1435" s="1">
        <v>13.93</v>
      </c>
      <c r="M1435" s="1">
        <v>0.56999999999999995</v>
      </c>
      <c r="N1435" s="2">
        <f t="shared" si="22"/>
        <v>13.36</v>
      </c>
      <c r="O1435" s="3">
        <v>977230</v>
      </c>
    </row>
    <row r="1436" spans="1:15" x14ac:dyDescent="0.3">
      <c r="A1436" s="1" t="s">
        <v>341</v>
      </c>
      <c r="B1436" s="1" t="s">
        <v>35</v>
      </c>
      <c r="C1436" s="1" t="s">
        <v>349</v>
      </c>
      <c r="D1436" s="1" t="s">
        <v>17</v>
      </c>
      <c r="E1436" s="1" t="s">
        <v>343</v>
      </c>
      <c r="F1436" s="1" t="s">
        <v>19</v>
      </c>
      <c r="G1436" s="1" t="s">
        <v>20</v>
      </c>
      <c r="H1436" s="1">
        <v>33076.53</v>
      </c>
      <c r="I1436" s="1">
        <v>1</v>
      </c>
      <c r="J1436" s="1">
        <v>33076.53</v>
      </c>
      <c r="K1436" s="1">
        <v>33076.53</v>
      </c>
      <c r="L1436" s="1">
        <v>133708.6</v>
      </c>
      <c r="M1436" s="1">
        <v>5.64</v>
      </c>
      <c r="N1436" s="2">
        <f t="shared" si="22"/>
        <v>133702.96</v>
      </c>
      <c r="O1436" s="3">
        <v>130773.9</v>
      </c>
    </row>
    <row r="1437" spans="1:15" x14ac:dyDescent="0.3">
      <c r="A1437" s="1" t="s">
        <v>341</v>
      </c>
      <c r="B1437" s="1" t="s">
        <v>91</v>
      </c>
      <c r="C1437" s="1" t="s">
        <v>350</v>
      </c>
      <c r="D1437" s="1" t="s">
        <v>60</v>
      </c>
      <c r="E1437" s="1" t="s">
        <v>343</v>
      </c>
      <c r="F1437" s="1" t="s">
        <v>19</v>
      </c>
      <c r="G1437" s="1" t="s">
        <v>20</v>
      </c>
      <c r="H1437" s="1">
        <v>1.65</v>
      </c>
      <c r="I1437" s="1">
        <v>4000</v>
      </c>
      <c r="J1437" s="1">
        <v>6600</v>
      </c>
      <c r="K1437" s="1">
        <v>9050.6</v>
      </c>
      <c r="L1437" s="1">
        <v>0</v>
      </c>
      <c r="M1437" s="1">
        <v>0</v>
      </c>
      <c r="N1437" s="2">
        <f t="shared" si="22"/>
        <v>0</v>
      </c>
      <c r="O1437" s="3">
        <v>0</v>
      </c>
    </row>
    <row r="1438" spans="1:15" x14ac:dyDescent="0.3">
      <c r="A1438" s="1" t="s">
        <v>341</v>
      </c>
      <c r="B1438" s="1" t="s">
        <v>29</v>
      </c>
      <c r="C1438" s="1" t="s">
        <v>350</v>
      </c>
      <c r="D1438" s="1" t="s">
        <v>60</v>
      </c>
      <c r="E1438" s="1" t="s">
        <v>343</v>
      </c>
      <c r="F1438" s="1" t="s">
        <v>19</v>
      </c>
      <c r="G1438" s="1" t="s">
        <v>20</v>
      </c>
      <c r="H1438" s="1">
        <v>131.47</v>
      </c>
      <c r="I1438" s="1">
        <v>5000</v>
      </c>
      <c r="J1438" s="1">
        <v>657350</v>
      </c>
      <c r="K1438" s="1">
        <v>731971.06</v>
      </c>
      <c r="L1438" s="1">
        <v>98.67</v>
      </c>
      <c r="M1438" s="1">
        <v>0</v>
      </c>
      <c r="N1438" s="2">
        <f t="shared" si="22"/>
        <v>98.67</v>
      </c>
      <c r="O1438" s="3">
        <v>568617</v>
      </c>
    </row>
    <row r="1439" spans="1:15" x14ac:dyDescent="0.3">
      <c r="A1439" s="1" t="s">
        <v>341</v>
      </c>
      <c r="B1439" s="1" t="s">
        <v>32</v>
      </c>
      <c r="C1439" s="1" t="s">
        <v>350</v>
      </c>
      <c r="D1439" s="1" t="s">
        <v>60</v>
      </c>
      <c r="E1439" s="1" t="s">
        <v>343</v>
      </c>
      <c r="F1439" s="1" t="s">
        <v>19</v>
      </c>
      <c r="G1439" s="1" t="s">
        <v>20</v>
      </c>
      <c r="H1439" s="1">
        <v>3091.33</v>
      </c>
      <c r="I1439" s="1">
        <v>5000</v>
      </c>
      <c r="J1439" s="1">
        <v>15456650</v>
      </c>
      <c r="K1439" s="1">
        <v>17189804.16</v>
      </c>
      <c r="L1439" s="1">
        <v>2386.96</v>
      </c>
      <c r="M1439" s="1">
        <v>16.16</v>
      </c>
      <c r="N1439" s="2">
        <f t="shared" si="22"/>
        <v>2370.8000000000002</v>
      </c>
      <c r="O1439" s="3">
        <v>13182402.640000001</v>
      </c>
    </row>
    <row r="1440" spans="1:15" x14ac:dyDescent="0.3">
      <c r="A1440" s="1" t="s">
        <v>341</v>
      </c>
      <c r="B1440" s="1" t="s">
        <v>33</v>
      </c>
      <c r="C1440" s="1" t="s">
        <v>350</v>
      </c>
      <c r="D1440" s="1" t="s">
        <v>60</v>
      </c>
      <c r="E1440" s="1" t="s">
        <v>343</v>
      </c>
      <c r="F1440" s="1" t="s">
        <v>19</v>
      </c>
      <c r="G1440" s="1" t="s">
        <v>20</v>
      </c>
      <c r="H1440" s="1">
        <v>308.81</v>
      </c>
      <c r="I1440" s="1">
        <v>4500</v>
      </c>
      <c r="J1440" s="1">
        <v>1389645</v>
      </c>
      <c r="K1440" s="1">
        <v>1605324.08</v>
      </c>
      <c r="L1440" s="1">
        <v>505.1</v>
      </c>
      <c r="M1440" s="1">
        <v>0</v>
      </c>
      <c r="N1440" s="2">
        <f t="shared" si="22"/>
        <v>505.1</v>
      </c>
      <c r="O1440" s="3">
        <v>2631621</v>
      </c>
    </row>
    <row r="1441" spans="1:15" x14ac:dyDescent="0.3">
      <c r="A1441" s="1" t="s">
        <v>341</v>
      </c>
      <c r="B1441" s="1" t="s">
        <v>34</v>
      </c>
      <c r="C1441" s="1" t="s">
        <v>350</v>
      </c>
      <c r="D1441" s="1" t="s">
        <v>60</v>
      </c>
      <c r="E1441" s="1" t="s">
        <v>343</v>
      </c>
      <c r="F1441" s="1" t="s">
        <v>19</v>
      </c>
      <c r="G1441" s="1" t="s">
        <v>20</v>
      </c>
      <c r="H1441" s="1">
        <v>11.96</v>
      </c>
      <c r="I1441" s="1">
        <v>65000</v>
      </c>
      <c r="J1441" s="1">
        <v>777400</v>
      </c>
      <c r="K1441" s="1">
        <v>896878.49</v>
      </c>
      <c r="L1441" s="1">
        <v>7.7</v>
      </c>
      <c r="M1441" s="1">
        <v>0</v>
      </c>
      <c r="N1441" s="2">
        <f t="shared" si="22"/>
        <v>7.7</v>
      </c>
      <c r="O1441" s="3">
        <v>572720</v>
      </c>
    </row>
    <row r="1442" spans="1:15" x14ac:dyDescent="0.3">
      <c r="A1442" s="1" t="s">
        <v>341</v>
      </c>
      <c r="B1442" s="1" t="s">
        <v>35</v>
      </c>
      <c r="C1442" s="1" t="s">
        <v>350</v>
      </c>
      <c r="D1442" s="1" t="s">
        <v>60</v>
      </c>
      <c r="E1442" s="1" t="s">
        <v>343</v>
      </c>
      <c r="F1442" s="1" t="s">
        <v>19</v>
      </c>
      <c r="G1442" s="1" t="s">
        <v>20</v>
      </c>
      <c r="H1442" s="1">
        <v>21046.98</v>
      </c>
      <c r="I1442" s="1">
        <v>1</v>
      </c>
      <c r="J1442" s="1">
        <v>21046.98</v>
      </c>
      <c r="K1442" s="1">
        <v>21046.98</v>
      </c>
      <c r="L1442" s="1">
        <v>18098.5</v>
      </c>
      <c r="M1442" s="1">
        <v>1.03</v>
      </c>
      <c r="N1442" s="2">
        <f t="shared" si="22"/>
        <v>18097.47</v>
      </c>
      <c r="O1442" s="3">
        <v>18043.5</v>
      </c>
    </row>
    <row r="1443" spans="1:15" x14ac:dyDescent="0.3">
      <c r="A1443" s="1" t="s">
        <v>341</v>
      </c>
      <c r="B1443" s="1" t="s">
        <v>91</v>
      </c>
      <c r="C1443" s="1" t="s">
        <v>351</v>
      </c>
      <c r="D1443" s="1" t="s">
        <v>17</v>
      </c>
      <c r="E1443" s="1" t="s">
        <v>343</v>
      </c>
      <c r="F1443" s="1" t="s">
        <v>19</v>
      </c>
      <c r="G1443" s="1" t="s">
        <v>20</v>
      </c>
      <c r="H1443" s="1">
        <v>2.6</v>
      </c>
      <c r="I1443" s="1">
        <v>4000</v>
      </c>
      <c r="J1443" s="1">
        <v>10400</v>
      </c>
      <c r="K1443" s="1">
        <v>14261.55</v>
      </c>
      <c r="L1443" s="1">
        <v>0</v>
      </c>
      <c r="M1443" s="1">
        <v>0</v>
      </c>
      <c r="N1443" s="2">
        <f t="shared" si="22"/>
        <v>0</v>
      </c>
      <c r="O1443" s="3">
        <v>0</v>
      </c>
    </row>
    <row r="1444" spans="1:15" x14ac:dyDescent="0.3">
      <c r="A1444" s="1" t="s">
        <v>341</v>
      </c>
      <c r="B1444" s="1" t="s">
        <v>29</v>
      </c>
      <c r="C1444" s="1" t="s">
        <v>351</v>
      </c>
      <c r="D1444" s="1" t="s">
        <v>17</v>
      </c>
      <c r="E1444" s="1" t="s">
        <v>343</v>
      </c>
      <c r="F1444" s="1" t="s">
        <v>19</v>
      </c>
      <c r="G1444" s="1" t="s">
        <v>20</v>
      </c>
      <c r="H1444" s="1">
        <v>206.61</v>
      </c>
      <c r="I1444" s="1">
        <v>5000</v>
      </c>
      <c r="J1444" s="1">
        <v>1033050</v>
      </c>
      <c r="K1444" s="1">
        <v>1150319.77</v>
      </c>
      <c r="L1444" s="1">
        <v>165.87</v>
      </c>
      <c r="M1444" s="1">
        <v>11.11</v>
      </c>
      <c r="N1444" s="2">
        <f t="shared" si="22"/>
        <v>154.76</v>
      </c>
      <c r="O1444" s="3">
        <v>833420.54</v>
      </c>
    </row>
    <row r="1445" spans="1:15" x14ac:dyDescent="0.3">
      <c r="A1445" s="1" t="s">
        <v>341</v>
      </c>
      <c r="B1445" s="1" t="s">
        <v>32</v>
      </c>
      <c r="C1445" s="1" t="s">
        <v>351</v>
      </c>
      <c r="D1445" s="1" t="s">
        <v>17</v>
      </c>
      <c r="E1445" s="1" t="s">
        <v>343</v>
      </c>
      <c r="F1445" s="1" t="s">
        <v>19</v>
      </c>
      <c r="G1445" s="1" t="s">
        <v>20</v>
      </c>
      <c r="H1445" s="1">
        <v>4858.18</v>
      </c>
      <c r="I1445" s="1">
        <v>5000</v>
      </c>
      <c r="J1445" s="1">
        <v>24290900</v>
      </c>
      <c r="K1445" s="1">
        <v>27014638.620000001</v>
      </c>
      <c r="L1445" s="1">
        <v>3545.69</v>
      </c>
      <c r="M1445" s="1">
        <v>22.12</v>
      </c>
      <c r="N1445" s="2">
        <f t="shared" si="22"/>
        <v>3523.57</v>
      </c>
      <c r="O1445" s="3">
        <v>19653162.949999999</v>
      </c>
    </row>
    <row r="1446" spans="1:15" x14ac:dyDescent="0.3">
      <c r="A1446" s="1" t="s">
        <v>341</v>
      </c>
      <c r="B1446" s="1" t="s">
        <v>33</v>
      </c>
      <c r="C1446" s="1" t="s">
        <v>351</v>
      </c>
      <c r="D1446" s="1" t="s">
        <v>17</v>
      </c>
      <c r="E1446" s="1" t="s">
        <v>343</v>
      </c>
      <c r="F1446" s="1" t="s">
        <v>19</v>
      </c>
      <c r="G1446" s="1" t="s">
        <v>20</v>
      </c>
      <c r="H1446" s="1">
        <v>485.29</v>
      </c>
      <c r="I1446" s="1">
        <v>4500</v>
      </c>
      <c r="J1446" s="1">
        <v>2183805</v>
      </c>
      <c r="K1446" s="1">
        <v>2522741.2400000002</v>
      </c>
      <c r="L1446" s="1">
        <v>974.97</v>
      </c>
      <c r="M1446" s="1">
        <v>0</v>
      </c>
      <c r="N1446" s="2">
        <f t="shared" si="22"/>
        <v>974.97</v>
      </c>
      <c r="O1446" s="3">
        <v>5070415.95</v>
      </c>
    </row>
    <row r="1447" spans="1:15" x14ac:dyDescent="0.3">
      <c r="A1447" s="1" t="s">
        <v>341</v>
      </c>
      <c r="B1447" s="1" t="s">
        <v>34</v>
      </c>
      <c r="C1447" s="1" t="s">
        <v>351</v>
      </c>
      <c r="D1447" s="1" t="s">
        <v>17</v>
      </c>
      <c r="E1447" s="1" t="s">
        <v>343</v>
      </c>
      <c r="F1447" s="1" t="s">
        <v>19</v>
      </c>
      <c r="G1447" s="1" t="s">
        <v>20</v>
      </c>
      <c r="H1447" s="1">
        <v>18.77</v>
      </c>
      <c r="I1447" s="1">
        <v>65000</v>
      </c>
      <c r="J1447" s="1">
        <v>1220050</v>
      </c>
      <c r="K1447" s="1">
        <v>1407559.3</v>
      </c>
      <c r="L1447" s="1">
        <v>17.07</v>
      </c>
      <c r="M1447" s="1">
        <v>2.37</v>
      </c>
      <c r="N1447" s="2">
        <f t="shared" si="22"/>
        <v>14.7</v>
      </c>
      <c r="O1447" s="3">
        <v>1061095</v>
      </c>
    </row>
    <row r="1448" spans="1:15" x14ac:dyDescent="0.3">
      <c r="A1448" s="1" t="s">
        <v>341</v>
      </c>
      <c r="B1448" s="1" t="s">
        <v>35</v>
      </c>
      <c r="C1448" s="1" t="s">
        <v>351</v>
      </c>
      <c r="D1448" s="1" t="s">
        <v>17</v>
      </c>
      <c r="E1448" s="1" t="s">
        <v>343</v>
      </c>
      <c r="F1448" s="1" t="s">
        <v>19</v>
      </c>
      <c r="G1448" s="1" t="s">
        <v>20</v>
      </c>
      <c r="H1448" s="1">
        <v>33076.53</v>
      </c>
      <c r="I1448" s="1">
        <v>1</v>
      </c>
      <c r="J1448" s="1">
        <v>33076.53</v>
      </c>
      <c r="K1448" s="1">
        <v>33076.53</v>
      </c>
      <c r="L1448" s="1">
        <v>38242.78</v>
      </c>
      <c r="M1448" s="1">
        <v>6.14</v>
      </c>
      <c r="N1448" s="2">
        <f t="shared" si="22"/>
        <v>38236.639999999999</v>
      </c>
      <c r="O1448" s="3">
        <v>38242.78</v>
      </c>
    </row>
    <row r="1449" spans="1:15" x14ac:dyDescent="0.3">
      <c r="A1449" s="1" t="s">
        <v>341</v>
      </c>
      <c r="B1449" s="1" t="s">
        <v>91</v>
      </c>
      <c r="C1449" s="1" t="s">
        <v>352</v>
      </c>
      <c r="D1449" s="1" t="s">
        <v>17</v>
      </c>
      <c r="E1449" s="1" t="s">
        <v>343</v>
      </c>
      <c r="F1449" s="1" t="s">
        <v>19</v>
      </c>
      <c r="G1449" s="1" t="s">
        <v>20</v>
      </c>
      <c r="H1449" s="1">
        <v>2.6</v>
      </c>
      <c r="I1449" s="1">
        <v>4000</v>
      </c>
      <c r="J1449" s="1">
        <v>10400</v>
      </c>
      <c r="K1449" s="1">
        <v>14261.55</v>
      </c>
      <c r="L1449" s="1">
        <v>0</v>
      </c>
      <c r="M1449" s="1">
        <v>0</v>
      </c>
      <c r="N1449" s="2">
        <f t="shared" si="22"/>
        <v>0</v>
      </c>
      <c r="O1449" s="3">
        <v>0</v>
      </c>
    </row>
    <row r="1450" spans="1:15" x14ac:dyDescent="0.3">
      <c r="A1450" s="1" t="s">
        <v>341</v>
      </c>
      <c r="B1450" s="1" t="s">
        <v>29</v>
      </c>
      <c r="C1450" s="1" t="s">
        <v>352</v>
      </c>
      <c r="D1450" s="1" t="s">
        <v>17</v>
      </c>
      <c r="E1450" s="1" t="s">
        <v>343</v>
      </c>
      <c r="F1450" s="1" t="s">
        <v>19</v>
      </c>
      <c r="G1450" s="1" t="s">
        <v>20</v>
      </c>
      <c r="H1450" s="1">
        <v>206.61</v>
      </c>
      <c r="I1450" s="1">
        <v>5000</v>
      </c>
      <c r="J1450" s="1">
        <v>1033050</v>
      </c>
      <c r="K1450" s="1">
        <v>1150319.77</v>
      </c>
      <c r="L1450" s="1">
        <v>232.72</v>
      </c>
      <c r="M1450" s="1">
        <v>0</v>
      </c>
      <c r="N1450" s="2">
        <f t="shared" si="22"/>
        <v>232.72</v>
      </c>
      <c r="O1450" s="3">
        <v>1285408.24</v>
      </c>
    </row>
    <row r="1451" spans="1:15" x14ac:dyDescent="0.3">
      <c r="A1451" s="1" t="s">
        <v>341</v>
      </c>
      <c r="B1451" s="1" t="s">
        <v>32</v>
      </c>
      <c r="C1451" s="1" t="s">
        <v>352</v>
      </c>
      <c r="D1451" s="1" t="s">
        <v>17</v>
      </c>
      <c r="E1451" s="1" t="s">
        <v>343</v>
      </c>
      <c r="F1451" s="1" t="s">
        <v>19</v>
      </c>
      <c r="G1451" s="1" t="s">
        <v>20</v>
      </c>
      <c r="H1451" s="1">
        <v>4858.18</v>
      </c>
      <c r="I1451" s="1">
        <v>5000</v>
      </c>
      <c r="J1451" s="1">
        <v>24290900</v>
      </c>
      <c r="K1451" s="1">
        <v>27014638.620000001</v>
      </c>
      <c r="L1451" s="1">
        <v>3880.56</v>
      </c>
      <c r="M1451" s="1">
        <v>112.53</v>
      </c>
      <c r="N1451" s="2">
        <f t="shared" si="22"/>
        <v>3768.0299999999997</v>
      </c>
      <c r="O1451" s="3">
        <v>20897742.82</v>
      </c>
    </row>
    <row r="1452" spans="1:15" x14ac:dyDescent="0.3">
      <c r="A1452" s="1" t="s">
        <v>341</v>
      </c>
      <c r="B1452" s="1" t="s">
        <v>33</v>
      </c>
      <c r="C1452" s="1" t="s">
        <v>352</v>
      </c>
      <c r="D1452" s="1" t="s">
        <v>17</v>
      </c>
      <c r="E1452" s="1" t="s">
        <v>343</v>
      </c>
      <c r="F1452" s="1" t="s">
        <v>19</v>
      </c>
      <c r="G1452" s="1" t="s">
        <v>20</v>
      </c>
      <c r="H1452" s="1">
        <v>485.29</v>
      </c>
      <c r="I1452" s="1">
        <v>4500</v>
      </c>
      <c r="J1452" s="1">
        <v>2183805</v>
      </c>
      <c r="K1452" s="1">
        <v>2522741.2400000002</v>
      </c>
      <c r="L1452" s="1">
        <v>480.75</v>
      </c>
      <c r="M1452" s="1">
        <v>0</v>
      </c>
      <c r="N1452" s="2">
        <f t="shared" si="22"/>
        <v>480.75</v>
      </c>
      <c r="O1452" s="3">
        <v>2505057.4</v>
      </c>
    </row>
    <row r="1453" spans="1:15" x14ac:dyDescent="0.3">
      <c r="A1453" s="1" t="s">
        <v>341</v>
      </c>
      <c r="B1453" s="1" t="s">
        <v>34</v>
      </c>
      <c r="C1453" s="1" t="s">
        <v>352</v>
      </c>
      <c r="D1453" s="1" t="s">
        <v>17</v>
      </c>
      <c r="E1453" s="1" t="s">
        <v>343</v>
      </c>
      <c r="F1453" s="1" t="s">
        <v>19</v>
      </c>
      <c r="G1453" s="1" t="s">
        <v>20</v>
      </c>
      <c r="H1453" s="1">
        <v>18.77</v>
      </c>
      <c r="I1453" s="1">
        <v>65000</v>
      </c>
      <c r="J1453" s="1">
        <v>1220050</v>
      </c>
      <c r="K1453" s="1">
        <v>1407559.3</v>
      </c>
      <c r="L1453" s="1">
        <v>22.59</v>
      </c>
      <c r="M1453" s="1">
        <v>0</v>
      </c>
      <c r="N1453" s="2">
        <f t="shared" si="22"/>
        <v>22.59</v>
      </c>
      <c r="O1453" s="3">
        <v>2076120</v>
      </c>
    </row>
    <row r="1454" spans="1:15" x14ac:dyDescent="0.3">
      <c r="A1454" s="1" t="s">
        <v>341</v>
      </c>
      <c r="B1454" s="1" t="s">
        <v>35</v>
      </c>
      <c r="C1454" s="1" t="s">
        <v>352</v>
      </c>
      <c r="D1454" s="1" t="s">
        <v>17</v>
      </c>
      <c r="E1454" s="1" t="s">
        <v>343</v>
      </c>
      <c r="F1454" s="1" t="s">
        <v>19</v>
      </c>
      <c r="G1454" s="1" t="s">
        <v>20</v>
      </c>
      <c r="H1454" s="1">
        <v>33076.53</v>
      </c>
      <c r="I1454" s="1">
        <v>1</v>
      </c>
      <c r="J1454" s="1">
        <v>33076.53</v>
      </c>
      <c r="K1454" s="1">
        <v>33076.53</v>
      </c>
      <c r="L1454" s="1">
        <v>26153.39</v>
      </c>
      <c r="M1454" s="1">
        <v>0.15</v>
      </c>
      <c r="N1454" s="2">
        <f t="shared" si="22"/>
        <v>26153.239999999998</v>
      </c>
      <c r="O1454" s="3">
        <v>26119.09</v>
      </c>
    </row>
    <row r="1455" spans="1:15" x14ac:dyDescent="0.3">
      <c r="A1455" s="1" t="s">
        <v>341</v>
      </c>
      <c r="B1455" s="1" t="s">
        <v>91</v>
      </c>
      <c r="C1455" s="1" t="s">
        <v>353</v>
      </c>
      <c r="D1455" s="1" t="s">
        <v>17</v>
      </c>
      <c r="E1455" s="1" t="s">
        <v>343</v>
      </c>
      <c r="F1455" s="1" t="s">
        <v>19</v>
      </c>
      <c r="G1455" s="1" t="s">
        <v>20</v>
      </c>
      <c r="H1455" s="1">
        <v>2.6</v>
      </c>
      <c r="I1455" s="1">
        <v>4000</v>
      </c>
      <c r="J1455" s="1">
        <v>10400</v>
      </c>
      <c r="K1455" s="1">
        <v>14261.55</v>
      </c>
      <c r="L1455" s="1">
        <v>11.33</v>
      </c>
      <c r="M1455" s="1">
        <v>0</v>
      </c>
      <c r="N1455" s="2">
        <f t="shared" si="22"/>
        <v>11.33</v>
      </c>
      <c r="O1455" s="3">
        <v>62542</v>
      </c>
    </row>
    <row r="1456" spans="1:15" x14ac:dyDescent="0.3">
      <c r="A1456" s="1" t="s">
        <v>341</v>
      </c>
      <c r="B1456" s="1" t="s">
        <v>29</v>
      </c>
      <c r="C1456" s="1" t="s">
        <v>353</v>
      </c>
      <c r="D1456" s="1" t="s">
        <v>17</v>
      </c>
      <c r="E1456" s="1" t="s">
        <v>343</v>
      </c>
      <c r="F1456" s="1" t="s">
        <v>19</v>
      </c>
      <c r="G1456" s="1" t="s">
        <v>20</v>
      </c>
      <c r="H1456" s="1">
        <v>206.61</v>
      </c>
      <c r="I1456" s="1">
        <v>5000</v>
      </c>
      <c r="J1456" s="1">
        <v>1033050</v>
      </c>
      <c r="K1456" s="1">
        <v>1150319.77</v>
      </c>
      <c r="L1456" s="1">
        <v>182.49</v>
      </c>
      <c r="M1456" s="1">
        <v>6.22</v>
      </c>
      <c r="N1456" s="2">
        <f t="shared" si="22"/>
        <v>176.27</v>
      </c>
      <c r="O1456" s="3">
        <v>994918.66</v>
      </c>
    </row>
    <row r="1457" spans="1:15" x14ac:dyDescent="0.3">
      <c r="A1457" s="1" t="s">
        <v>341</v>
      </c>
      <c r="B1457" s="1" t="s">
        <v>32</v>
      </c>
      <c r="C1457" s="1" t="s">
        <v>353</v>
      </c>
      <c r="D1457" s="1" t="s">
        <v>17</v>
      </c>
      <c r="E1457" s="1" t="s">
        <v>343</v>
      </c>
      <c r="F1457" s="1" t="s">
        <v>19</v>
      </c>
      <c r="G1457" s="1" t="s">
        <v>20</v>
      </c>
      <c r="H1457" s="1">
        <v>4858.18</v>
      </c>
      <c r="I1457" s="1">
        <v>5000</v>
      </c>
      <c r="J1457" s="1">
        <v>24290900</v>
      </c>
      <c r="K1457" s="1">
        <v>27014638.620000001</v>
      </c>
      <c r="L1457" s="1">
        <v>3952.47</v>
      </c>
      <c r="M1457" s="1">
        <v>28.08</v>
      </c>
      <c r="N1457" s="2">
        <f t="shared" si="22"/>
        <v>3924.39</v>
      </c>
      <c r="O1457" s="3">
        <v>21781629.649999999</v>
      </c>
    </row>
    <row r="1458" spans="1:15" x14ac:dyDescent="0.3">
      <c r="A1458" s="1" t="s">
        <v>341</v>
      </c>
      <c r="B1458" s="1" t="s">
        <v>33</v>
      </c>
      <c r="C1458" s="1" t="s">
        <v>353</v>
      </c>
      <c r="D1458" s="1" t="s">
        <v>17</v>
      </c>
      <c r="E1458" s="1" t="s">
        <v>343</v>
      </c>
      <c r="F1458" s="1" t="s">
        <v>19</v>
      </c>
      <c r="G1458" s="1" t="s">
        <v>20</v>
      </c>
      <c r="H1458" s="1">
        <v>485.29</v>
      </c>
      <c r="I1458" s="1">
        <v>4500</v>
      </c>
      <c r="J1458" s="1">
        <v>2183805</v>
      </c>
      <c r="K1458" s="1">
        <v>2522741.2400000002</v>
      </c>
      <c r="L1458" s="1">
        <v>566.66</v>
      </c>
      <c r="M1458" s="1">
        <v>0</v>
      </c>
      <c r="N1458" s="2">
        <f t="shared" si="22"/>
        <v>566.66</v>
      </c>
      <c r="O1458" s="3">
        <v>2944900.25</v>
      </c>
    </row>
    <row r="1459" spans="1:15" x14ac:dyDescent="0.3">
      <c r="A1459" s="1" t="s">
        <v>341</v>
      </c>
      <c r="B1459" s="1" t="s">
        <v>34</v>
      </c>
      <c r="C1459" s="1" t="s">
        <v>353</v>
      </c>
      <c r="D1459" s="1" t="s">
        <v>17</v>
      </c>
      <c r="E1459" s="1" t="s">
        <v>343</v>
      </c>
      <c r="F1459" s="1" t="s">
        <v>19</v>
      </c>
      <c r="G1459" s="1" t="s">
        <v>20</v>
      </c>
      <c r="H1459" s="1">
        <v>18.77</v>
      </c>
      <c r="I1459" s="1">
        <v>65000</v>
      </c>
      <c r="J1459" s="1">
        <v>1220050</v>
      </c>
      <c r="K1459" s="1">
        <v>1407559.3</v>
      </c>
      <c r="L1459" s="1">
        <v>17.63</v>
      </c>
      <c r="M1459" s="1">
        <v>0.24</v>
      </c>
      <c r="N1459" s="2">
        <f t="shared" si="22"/>
        <v>17.39</v>
      </c>
      <c r="O1459" s="3">
        <v>1268710</v>
      </c>
    </row>
    <row r="1460" spans="1:15" x14ac:dyDescent="0.3">
      <c r="A1460" s="1" t="s">
        <v>341</v>
      </c>
      <c r="B1460" s="1" t="s">
        <v>35</v>
      </c>
      <c r="C1460" s="1" t="s">
        <v>353</v>
      </c>
      <c r="D1460" s="1" t="s">
        <v>17</v>
      </c>
      <c r="E1460" s="1" t="s">
        <v>343</v>
      </c>
      <c r="F1460" s="1" t="s">
        <v>19</v>
      </c>
      <c r="G1460" s="1" t="s">
        <v>20</v>
      </c>
      <c r="H1460" s="1">
        <v>33076.53</v>
      </c>
      <c r="I1460" s="1">
        <v>1</v>
      </c>
      <c r="J1460" s="1">
        <v>33076.53</v>
      </c>
      <c r="K1460" s="1">
        <v>33076.53</v>
      </c>
      <c r="L1460" s="1">
        <v>75512.539999999994</v>
      </c>
      <c r="M1460" s="1">
        <v>0.14000000000000001</v>
      </c>
      <c r="N1460" s="2">
        <f t="shared" si="22"/>
        <v>75512.399999999994</v>
      </c>
      <c r="O1460" s="3">
        <v>75328.539999999994</v>
      </c>
    </row>
    <row r="1461" spans="1:15" x14ac:dyDescent="0.3">
      <c r="A1461" s="1" t="s">
        <v>341</v>
      </c>
      <c r="B1461" s="1" t="s">
        <v>91</v>
      </c>
      <c r="C1461" s="1" t="s">
        <v>354</v>
      </c>
      <c r="D1461" s="1" t="s">
        <v>63</v>
      </c>
      <c r="E1461" s="1" t="s">
        <v>343</v>
      </c>
      <c r="F1461" s="1" t="s">
        <v>19</v>
      </c>
      <c r="G1461" s="1" t="s">
        <v>20</v>
      </c>
      <c r="H1461" s="1">
        <v>3.2</v>
      </c>
      <c r="I1461" s="1">
        <v>4000</v>
      </c>
      <c r="J1461" s="1">
        <v>12800</v>
      </c>
      <c r="K1461" s="1">
        <v>17552.669999999998</v>
      </c>
      <c r="L1461" s="1">
        <v>4.03</v>
      </c>
      <c r="M1461" s="1">
        <v>0</v>
      </c>
      <c r="N1461" s="2">
        <f t="shared" si="22"/>
        <v>4.03</v>
      </c>
      <c r="O1461" s="3">
        <v>21921</v>
      </c>
    </row>
    <row r="1462" spans="1:15" x14ac:dyDescent="0.3">
      <c r="A1462" s="1" t="s">
        <v>341</v>
      </c>
      <c r="B1462" s="1" t="s">
        <v>29</v>
      </c>
      <c r="C1462" s="1" t="s">
        <v>354</v>
      </c>
      <c r="D1462" s="1" t="s">
        <v>63</v>
      </c>
      <c r="E1462" s="1" t="s">
        <v>343</v>
      </c>
      <c r="F1462" s="1" t="s">
        <v>19</v>
      </c>
      <c r="G1462" s="1" t="s">
        <v>20</v>
      </c>
      <c r="H1462" s="1">
        <v>253.58</v>
      </c>
      <c r="I1462" s="1">
        <v>5000</v>
      </c>
      <c r="J1462" s="1">
        <v>1267900</v>
      </c>
      <c r="K1462" s="1">
        <v>1411829.47</v>
      </c>
      <c r="L1462" s="1">
        <v>188.63</v>
      </c>
      <c r="M1462" s="1">
        <v>1.46</v>
      </c>
      <c r="N1462" s="2">
        <f t="shared" si="22"/>
        <v>187.17</v>
      </c>
      <c r="O1462" s="3">
        <v>1019786.33</v>
      </c>
    </row>
    <row r="1463" spans="1:15" x14ac:dyDescent="0.3">
      <c r="A1463" s="1" t="s">
        <v>341</v>
      </c>
      <c r="B1463" s="1" t="s">
        <v>32</v>
      </c>
      <c r="C1463" s="1" t="s">
        <v>354</v>
      </c>
      <c r="D1463" s="1" t="s">
        <v>63</v>
      </c>
      <c r="E1463" s="1" t="s">
        <v>343</v>
      </c>
      <c r="F1463" s="1" t="s">
        <v>19</v>
      </c>
      <c r="G1463" s="1" t="s">
        <v>20</v>
      </c>
      <c r="H1463" s="1">
        <v>5962.81</v>
      </c>
      <c r="I1463" s="1">
        <v>5000</v>
      </c>
      <c r="J1463" s="1">
        <v>29814050</v>
      </c>
      <c r="K1463" s="1">
        <v>33157099.43</v>
      </c>
      <c r="L1463" s="1">
        <v>5848.85</v>
      </c>
      <c r="M1463" s="1">
        <v>58.56</v>
      </c>
      <c r="N1463" s="2">
        <f t="shared" si="22"/>
        <v>5790.29</v>
      </c>
      <c r="O1463" s="3">
        <v>32092357.800000001</v>
      </c>
    </row>
    <row r="1464" spans="1:15" x14ac:dyDescent="0.3">
      <c r="A1464" s="1" t="s">
        <v>341</v>
      </c>
      <c r="B1464" s="1" t="s">
        <v>33</v>
      </c>
      <c r="C1464" s="1" t="s">
        <v>354</v>
      </c>
      <c r="D1464" s="1" t="s">
        <v>63</v>
      </c>
      <c r="E1464" s="1" t="s">
        <v>343</v>
      </c>
      <c r="F1464" s="1" t="s">
        <v>19</v>
      </c>
      <c r="G1464" s="1" t="s">
        <v>20</v>
      </c>
      <c r="H1464" s="1">
        <v>595.63</v>
      </c>
      <c r="I1464" s="1">
        <v>4500</v>
      </c>
      <c r="J1464" s="1">
        <v>2680335</v>
      </c>
      <c r="K1464" s="1">
        <v>3096334.9</v>
      </c>
      <c r="L1464" s="1">
        <v>665.19</v>
      </c>
      <c r="M1464" s="1">
        <v>0</v>
      </c>
      <c r="N1464" s="2">
        <f t="shared" si="22"/>
        <v>665.19</v>
      </c>
      <c r="O1464" s="3">
        <v>3447976.5</v>
      </c>
    </row>
    <row r="1465" spans="1:15" x14ac:dyDescent="0.3">
      <c r="A1465" s="1" t="s">
        <v>341</v>
      </c>
      <c r="B1465" s="1" t="s">
        <v>34</v>
      </c>
      <c r="C1465" s="1" t="s">
        <v>354</v>
      </c>
      <c r="D1465" s="1" t="s">
        <v>63</v>
      </c>
      <c r="E1465" s="1" t="s">
        <v>343</v>
      </c>
      <c r="F1465" s="1" t="s">
        <v>19</v>
      </c>
      <c r="G1465" s="1" t="s">
        <v>20</v>
      </c>
      <c r="H1465" s="1">
        <v>23.06</v>
      </c>
      <c r="I1465" s="1">
        <v>65000</v>
      </c>
      <c r="J1465" s="1">
        <v>1498900</v>
      </c>
      <c r="K1465" s="1">
        <v>1729265.71</v>
      </c>
      <c r="L1465" s="1">
        <v>19.93</v>
      </c>
      <c r="M1465" s="1">
        <v>0.14000000000000001</v>
      </c>
      <c r="N1465" s="2">
        <f t="shared" si="22"/>
        <v>19.79</v>
      </c>
      <c r="O1465" s="3">
        <v>1446110</v>
      </c>
    </row>
    <row r="1466" spans="1:15" x14ac:dyDescent="0.3">
      <c r="A1466" s="1" t="s">
        <v>341</v>
      </c>
      <c r="B1466" s="1" t="s">
        <v>35</v>
      </c>
      <c r="C1466" s="1" t="s">
        <v>354</v>
      </c>
      <c r="D1466" s="1" t="s">
        <v>63</v>
      </c>
      <c r="E1466" s="1" t="s">
        <v>343</v>
      </c>
      <c r="F1466" s="1" t="s">
        <v>19</v>
      </c>
      <c r="G1466" s="1" t="s">
        <v>20</v>
      </c>
      <c r="H1466" s="1">
        <v>40597.360000000001</v>
      </c>
      <c r="I1466" s="1">
        <v>1</v>
      </c>
      <c r="J1466" s="1">
        <v>40597.360000000001</v>
      </c>
      <c r="K1466" s="1">
        <v>40597.360000000001</v>
      </c>
      <c r="L1466" s="1">
        <v>49117.68</v>
      </c>
      <c r="M1466" s="1">
        <v>0.98</v>
      </c>
      <c r="N1466" s="2">
        <f t="shared" si="22"/>
        <v>49116.7</v>
      </c>
      <c r="O1466" s="3">
        <v>48637.48</v>
      </c>
    </row>
    <row r="1467" spans="1:15" x14ac:dyDescent="0.3">
      <c r="A1467" s="1" t="s">
        <v>341</v>
      </c>
      <c r="B1467" s="1" t="s">
        <v>91</v>
      </c>
      <c r="C1467" s="1" t="s">
        <v>355</v>
      </c>
      <c r="D1467" s="1" t="s">
        <v>63</v>
      </c>
      <c r="E1467" s="1" t="s">
        <v>343</v>
      </c>
      <c r="F1467" s="1" t="s">
        <v>19</v>
      </c>
      <c r="G1467" s="1" t="s">
        <v>20</v>
      </c>
      <c r="H1467" s="1">
        <v>3.2</v>
      </c>
      <c r="I1467" s="1">
        <v>4000</v>
      </c>
      <c r="J1467" s="1">
        <v>12800</v>
      </c>
      <c r="K1467" s="1">
        <v>17552.669999999998</v>
      </c>
      <c r="L1467" s="1">
        <v>0</v>
      </c>
      <c r="M1467" s="1">
        <v>0</v>
      </c>
      <c r="N1467" s="2">
        <f t="shared" si="22"/>
        <v>0</v>
      </c>
      <c r="O1467" s="3">
        <v>0</v>
      </c>
    </row>
    <row r="1468" spans="1:15" x14ac:dyDescent="0.3">
      <c r="A1468" s="1" t="s">
        <v>341</v>
      </c>
      <c r="B1468" s="1" t="s">
        <v>29</v>
      </c>
      <c r="C1468" s="1" t="s">
        <v>355</v>
      </c>
      <c r="D1468" s="1" t="s">
        <v>63</v>
      </c>
      <c r="E1468" s="1" t="s">
        <v>343</v>
      </c>
      <c r="F1468" s="1" t="s">
        <v>19</v>
      </c>
      <c r="G1468" s="1" t="s">
        <v>20</v>
      </c>
      <c r="H1468" s="1">
        <v>253.58</v>
      </c>
      <c r="I1468" s="1">
        <v>5000</v>
      </c>
      <c r="J1468" s="1">
        <v>1267900</v>
      </c>
      <c r="K1468" s="1">
        <v>1411829.47</v>
      </c>
      <c r="L1468" s="1">
        <v>218.17</v>
      </c>
      <c r="M1468" s="1">
        <v>7.2</v>
      </c>
      <c r="N1468" s="2">
        <f t="shared" si="22"/>
        <v>210.97</v>
      </c>
      <c r="O1468" s="3">
        <v>1146858.69</v>
      </c>
    </row>
    <row r="1469" spans="1:15" x14ac:dyDescent="0.3">
      <c r="A1469" s="1" t="s">
        <v>341</v>
      </c>
      <c r="B1469" s="1" t="s">
        <v>32</v>
      </c>
      <c r="C1469" s="1" t="s">
        <v>355</v>
      </c>
      <c r="D1469" s="1" t="s">
        <v>63</v>
      </c>
      <c r="E1469" s="1" t="s">
        <v>343</v>
      </c>
      <c r="F1469" s="1" t="s">
        <v>19</v>
      </c>
      <c r="G1469" s="1" t="s">
        <v>20</v>
      </c>
      <c r="H1469" s="1">
        <v>5962.81</v>
      </c>
      <c r="I1469" s="1">
        <v>5000</v>
      </c>
      <c r="J1469" s="1">
        <v>29814050</v>
      </c>
      <c r="K1469" s="1">
        <v>33157099.43</v>
      </c>
      <c r="L1469" s="1">
        <v>4961.1499999999996</v>
      </c>
      <c r="M1469" s="1">
        <v>240.94</v>
      </c>
      <c r="N1469" s="2">
        <f t="shared" si="22"/>
        <v>4720.21</v>
      </c>
      <c r="O1469" s="3">
        <v>26183273.809999999</v>
      </c>
    </row>
    <row r="1470" spans="1:15" x14ac:dyDescent="0.3">
      <c r="A1470" s="1" t="s">
        <v>341</v>
      </c>
      <c r="B1470" s="1" t="s">
        <v>33</v>
      </c>
      <c r="C1470" s="1" t="s">
        <v>355</v>
      </c>
      <c r="D1470" s="1" t="s">
        <v>63</v>
      </c>
      <c r="E1470" s="1" t="s">
        <v>343</v>
      </c>
      <c r="F1470" s="1" t="s">
        <v>19</v>
      </c>
      <c r="G1470" s="1" t="s">
        <v>20</v>
      </c>
      <c r="H1470" s="1">
        <v>595.63</v>
      </c>
      <c r="I1470" s="1">
        <v>4500</v>
      </c>
      <c r="J1470" s="1">
        <v>2680335</v>
      </c>
      <c r="K1470" s="1">
        <v>3096334.9</v>
      </c>
      <c r="L1470" s="1">
        <v>801.21</v>
      </c>
      <c r="M1470" s="1">
        <v>0</v>
      </c>
      <c r="N1470" s="2">
        <f t="shared" si="22"/>
        <v>801.21</v>
      </c>
      <c r="O1470" s="3">
        <v>4158786.9</v>
      </c>
    </row>
    <row r="1471" spans="1:15" x14ac:dyDescent="0.3">
      <c r="A1471" s="1" t="s">
        <v>341</v>
      </c>
      <c r="B1471" s="1" t="s">
        <v>34</v>
      </c>
      <c r="C1471" s="1" t="s">
        <v>355</v>
      </c>
      <c r="D1471" s="1" t="s">
        <v>63</v>
      </c>
      <c r="E1471" s="1" t="s">
        <v>343</v>
      </c>
      <c r="F1471" s="1" t="s">
        <v>19</v>
      </c>
      <c r="G1471" s="1" t="s">
        <v>20</v>
      </c>
      <c r="H1471" s="1">
        <v>23.06</v>
      </c>
      <c r="I1471" s="1">
        <v>65000</v>
      </c>
      <c r="J1471" s="1">
        <v>1498900</v>
      </c>
      <c r="K1471" s="1">
        <v>1729265.71</v>
      </c>
      <c r="L1471" s="1">
        <v>27.53</v>
      </c>
      <c r="M1471" s="1">
        <v>0.32</v>
      </c>
      <c r="N1471" s="2">
        <f t="shared" si="22"/>
        <v>27.21</v>
      </c>
      <c r="O1471" s="3">
        <v>1974810</v>
      </c>
    </row>
    <row r="1472" spans="1:15" x14ac:dyDescent="0.3">
      <c r="A1472" s="1" t="s">
        <v>341</v>
      </c>
      <c r="B1472" s="1" t="s">
        <v>35</v>
      </c>
      <c r="C1472" s="1" t="s">
        <v>355</v>
      </c>
      <c r="D1472" s="1" t="s">
        <v>63</v>
      </c>
      <c r="E1472" s="1" t="s">
        <v>343</v>
      </c>
      <c r="F1472" s="1" t="s">
        <v>19</v>
      </c>
      <c r="G1472" s="1" t="s">
        <v>20</v>
      </c>
      <c r="H1472" s="1">
        <v>40597.360000000001</v>
      </c>
      <c r="I1472" s="1">
        <v>1</v>
      </c>
      <c r="J1472" s="1">
        <v>40597.360000000001</v>
      </c>
      <c r="K1472" s="1">
        <v>40597.360000000001</v>
      </c>
      <c r="L1472" s="1">
        <v>87085.65</v>
      </c>
      <c r="M1472" s="1">
        <v>13.66</v>
      </c>
      <c r="N1472" s="2">
        <f t="shared" si="22"/>
        <v>87071.989999999991</v>
      </c>
      <c r="O1472" s="3">
        <v>84441.75</v>
      </c>
    </row>
    <row r="1473" spans="1:15" x14ac:dyDescent="0.3">
      <c r="A1473" s="1" t="s">
        <v>341</v>
      </c>
      <c r="B1473" s="1" t="s">
        <v>91</v>
      </c>
      <c r="C1473" s="1" t="s">
        <v>356</v>
      </c>
      <c r="D1473" s="1" t="s">
        <v>63</v>
      </c>
      <c r="E1473" s="1" t="s">
        <v>343</v>
      </c>
      <c r="F1473" s="1" t="s">
        <v>19</v>
      </c>
      <c r="G1473" s="1" t="s">
        <v>20</v>
      </c>
      <c r="H1473" s="1">
        <v>3.2</v>
      </c>
      <c r="I1473" s="1">
        <v>4000</v>
      </c>
      <c r="J1473" s="1">
        <v>12800</v>
      </c>
      <c r="K1473" s="1">
        <v>17552.669999999998</v>
      </c>
      <c r="L1473" s="1">
        <v>0</v>
      </c>
      <c r="M1473" s="1">
        <v>0</v>
      </c>
      <c r="N1473" s="2">
        <f t="shared" si="22"/>
        <v>0</v>
      </c>
      <c r="O1473" s="3">
        <v>0</v>
      </c>
    </row>
    <row r="1474" spans="1:15" x14ac:dyDescent="0.3">
      <c r="A1474" s="1" t="s">
        <v>341</v>
      </c>
      <c r="B1474" s="1" t="s">
        <v>29</v>
      </c>
      <c r="C1474" s="1" t="s">
        <v>356</v>
      </c>
      <c r="D1474" s="1" t="s">
        <v>63</v>
      </c>
      <c r="E1474" s="1" t="s">
        <v>343</v>
      </c>
      <c r="F1474" s="1" t="s">
        <v>19</v>
      </c>
      <c r="G1474" s="1" t="s">
        <v>20</v>
      </c>
      <c r="H1474" s="1">
        <v>253.58</v>
      </c>
      <c r="I1474" s="1">
        <v>5000</v>
      </c>
      <c r="J1474" s="1">
        <v>1267900</v>
      </c>
      <c r="K1474" s="1">
        <v>1411829.47</v>
      </c>
      <c r="L1474" s="1">
        <v>213.67</v>
      </c>
      <c r="M1474" s="1">
        <v>11.69</v>
      </c>
      <c r="N1474" s="2">
        <f t="shared" si="22"/>
        <v>201.98</v>
      </c>
      <c r="O1474" s="3">
        <v>1083593.32</v>
      </c>
    </row>
    <row r="1475" spans="1:15" x14ac:dyDescent="0.3">
      <c r="A1475" s="1" t="s">
        <v>341</v>
      </c>
      <c r="B1475" s="1" t="s">
        <v>32</v>
      </c>
      <c r="C1475" s="1" t="s">
        <v>356</v>
      </c>
      <c r="D1475" s="1" t="s">
        <v>63</v>
      </c>
      <c r="E1475" s="1" t="s">
        <v>343</v>
      </c>
      <c r="F1475" s="1" t="s">
        <v>19</v>
      </c>
      <c r="G1475" s="1" t="s">
        <v>20</v>
      </c>
      <c r="H1475" s="1">
        <v>5962.81</v>
      </c>
      <c r="I1475" s="1">
        <v>5000</v>
      </c>
      <c r="J1475" s="1">
        <v>29814050</v>
      </c>
      <c r="K1475" s="1">
        <v>33157099.43</v>
      </c>
      <c r="L1475" s="1">
        <v>5380.96</v>
      </c>
      <c r="M1475" s="1">
        <v>33.75</v>
      </c>
      <c r="N1475" s="2">
        <f t="shared" ref="N1475:N1538" si="23">+L1475-M1475</f>
        <v>5347.21</v>
      </c>
      <c r="O1475" s="3">
        <v>29756741.940000001</v>
      </c>
    </row>
    <row r="1476" spans="1:15" x14ac:dyDescent="0.3">
      <c r="A1476" s="1" t="s">
        <v>341</v>
      </c>
      <c r="B1476" s="1" t="s">
        <v>33</v>
      </c>
      <c r="C1476" s="1" t="s">
        <v>356</v>
      </c>
      <c r="D1476" s="1" t="s">
        <v>63</v>
      </c>
      <c r="E1476" s="1" t="s">
        <v>343</v>
      </c>
      <c r="F1476" s="1" t="s">
        <v>19</v>
      </c>
      <c r="G1476" s="1" t="s">
        <v>20</v>
      </c>
      <c r="H1476" s="1">
        <v>595.63</v>
      </c>
      <c r="I1476" s="1">
        <v>4500</v>
      </c>
      <c r="J1476" s="1">
        <v>2680335</v>
      </c>
      <c r="K1476" s="1">
        <v>3096334.9</v>
      </c>
      <c r="L1476" s="1">
        <v>473.37</v>
      </c>
      <c r="M1476" s="1">
        <v>0</v>
      </c>
      <c r="N1476" s="2">
        <f t="shared" si="23"/>
        <v>473.37</v>
      </c>
      <c r="O1476" s="3">
        <v>2451454.5</v>
      </c>
    </row>
    <row r="1477" spans="1:15" x14ac:dyDescent="0.3">
      <c r="A1477" s="1" t="s">
        <v>341</v>
      </c>
      <c r="B1477" s="1" t="s">
        <v>34</v>
      </c>
      <c r="C1477" s="1" t="s">
        <v>356</v>
      </c>
      <c r="D1477" s="1" t="s">
        <v>63</v>
      </c>
      <c r="E1477" s="1" t="s">
        <v>343</v>
      </c>
      <c r="F1477" s="1" t="s">
        <v>19</v>
      </c>
      <c r="G1477" s="1" t="s">
        <v>20</v>
      </c>
      <c r="H1477" s="1">
        <v>23.06</v>
      </c>
      <c r="I1477" s="1">
        <v>65000</v>
      </c>
      <c r="J1477" s="1">
        <v>1498900</v>
      </c>
      <c r="K1477" s="1">
        <v>1729265.71</v>
      </c>
      <c r="L1477" s="1">
        <v>26.51</v>
      </c>
      <c r="M1477" s="1">
        <v>1.45</v>
      </c>
      <c r="N1477" s="2">
        <f t="shared" si="23"/>
        <v>25.060000000000002</v>
      </c>
      <c r="O1477" s="3">
        <v>1849350</v>
      </c>
    </row>
    <row r="1478" spans="1:15" x14ac:dyDescent="0.3">
      <c r="A1478" s="1" t="s">
        <v>341</v>
      </c>
      <c r="B1478" s="1" t="s">
        <v>35</v>
      </c>
      <c r="C1478" s="1" t="s">
        <v>356</v>
      </c>
      <c r="D1478" s="1" t="s">
        <v>63</v>
      </c>
      <c r="E1478" s="1" t="s">
        <v>343</v>
      </c>
      <c r="F1478" s="1" t="s">
        <v>19</v>
      </c>
      <c r="G1478" s="1" t="s">
        <v>20</v>
      </c>
      <c r="H1478" s="1">
        <v>40597.360000000001</v>
      </c>
      <c r="I1478" s="1">
        <v>1</v>
      </c>
      <c r="J1478" s="1">
        <v>40597.360000000001</v>
      </c>
      <c r="K1478" s="1">
        <v>40597.360000000001</v>
      </c>
      <c r="L1478" s="1">
        <v>72442.67</v>
      </c>
      <c r="M1478" s="1">
        <v>1.38</v>
      </c>
      <c r="N1478" s="2">
        <f t="shared" si="23"/>
        <v>72441.289999999994</v>
      </c>
      <c r="O1478" s="3">
        <v>70618.67</v>
      </c>
    </row>
    <row r="1479" spans="1:15" x14ac:dyDescent="0.3">
      <c r="A1479" s="1" t="s">
        <v>341</v>
      </c>
      <c r="B1479" s="1" t="s">
        <v>91</v>
      </c>
      <c r="C1479" s="1" t="s">
        <v>357</v>
      </c>
      <c r="D1479" s="1" t="s">
        <v>17</v>
      </c>
      <c r="E1479" s="1" t="s">
        <v>343</v>
      </c>
      <c r="F1479" s="1" t="s">
        <v>19</v>
      </c>
      <c r="G1479" s="1" t="s">
        <v>20</v>
      </c>
      <c r="H1479" s="1">
        <v>2.6</v>
      </c>
      <c r="I1479" s="1">
        <v>4000</v>
      </c>
      <c r="J1479" s="1">
        <v>10400</v>
      </c>
      <c r="K1479" s="1">
        <v>14261.55</v>
      </c>
      <c r="L1479" s="1">
        <v>0</v>
      </c>
      <c r="M1479" s="1">
        <v>0</v>
      </c>
      <c r="N1479" s="2">
        <f t="shared" si="23"/>
        <v>0</v>
      </c>
      <c r="O1479" s="3">
        <v>0</v>
      </c>
    </row>
    <row r="1480" spans="1:15" x14ac:dyDescent="0.3">
      <c r="A1480" s="1" t="s">
        <v>341</v>
      </c>
      <c r="B1480" s="1" t="s">
        <v>29</v>
      </c>
      <c r="C1480" s="1" t="s">
        <v>357</v>
      </c>
      <c r="D1480" s="1" t="s">
        <v>17</v>
      </c>
      <c r="E1480" s="1" t="s">
        <v>343</v>
      </c>
      <c r="F1480" s="1" t="s">
        <v>19</v>
      </c>
      <c r="G1480" s="1" t="s">
        <v>20</v>
      </c>
      <c r="H1480" s="1">
        <v>206.61</v>
      </c>
      <c r="I1480" s="1">
        <v>5000</v>
      </c>
      <c r="J1480" s="1">
        <v>1033050</v>
      </c>
      <c r="K1480" s="1">
        <v>1150319.77</v>
      </c>
      <c r="L1480" s="1">
        <v>183.28</v>
      </c>
      <c r="M1480" s="1">
        <v>2.41</v>
      </c>
      <c r="N1480" s="2">
        <f t="shared" si="23"/>
        <v>180.87</v>
      </c>
      <c r="O1480" s="3">
        <v>996340.05</v>
      </c>
    </row>
    <row r="1481" spans="1:15" x14ac:dyDescent="0.3">
      <c r="A1481" s="1" t="s">
        <v>341</v>
      </c>
      <c r="B1481" s="1" t="s">
        <v>32</v>
      </c>
      <c r="C1481" s="1" t="s">
        <v>357</v>
      </c>
      <c r="D1481" s="1" t="s">
        <v>17</v>
      </c>
      <c r="E1481" s="1" t="s">
        <v>343</v>
      </c>
      <c r="F1481" s="1" t="s">
        <v>19</v>
      </c>
      <c r="G1481" s="1" t="s">
        <v>20</v>
      </c>
      <c r="H1481" s="1">
        <v>4858.18</v>
      </c>
      <c r="I1481" s="1">
        <v>5000</v>
      </c>
      <c r="J1481" s="1">
        <v>24290900</v>
      </c>
      <c r="K1481" s="1">
        <v>27014638.620000001</v>
      </c>
      <c r="L1481" s="1">
        <v>3778.51</v>
      </c>
      <c r="M1481" s="1">
        <v>30.9</v>
      </c>
      <c r="N1481" s="2">
        <f t="shared" si="23"/>
        <v>3747.61</v>
      </c>
      <c r="O1481" s="3">
        <v>20976715.989999998</v>
      </c>
    </row>
    <row r="1482" spans="1:15" x14ac:dyDescent="0.3">
      <c r="A1482" s="1" t="s">
        <v>341</v>
      </c>
      <c r="B1482" s="1" t="s">
        <v>33</v>
      </c>
      <c r="C1482" s="1" t="s">
        <v>357</v>
      </c>
      <c r="D1482" s="1" t="s">
        <v>17</v>
      </c>
      <c r="E1482" s="1" t="s">
        <v>343</v>
      </c>
      <c r="F1482" s="1" t="s">
        <v>19</v>
      </c>
      <c r="G1482" s="1" t="s">
        <v>20</v>
      </c>
      <c r="H1482" s="1">
        <v>485.29</v>
      </c>
      <c r="I1482" s="1">
        <v>4500</v>
      </c>
      <c r="J1482" s="1">
        <v>2183805</v>
      </c>
      <c r="K1482" s="1">
        <v>2522741.2400000002</v>
      </c>
      <c r="L1482" s="1">
        <v>486.16</v>
      </c>
      <c r="M1482" s="1">
        <v>0</v>
      </c>
      <c r="N1482" s="2">
        <f t="shared" si="23"/>
        <v>486.16</v>
      </c>
      <c r="O1482" s="3">
        <v>2523474.6</v>
      </c>
    </row>
    <row r="1483" spans="1:15" x14ac:dyDescent="0.3">
      <c r="A1483" s="1" t="s">
        <v>341</v>
      </c>
      <c r="B1483" s="1" t="s">
        <v>34</v>
      </c>
      <c r="C1483" s="1" t="s">
        <v>357</v>
      </c>
      <c r="D1483" s="1" t="s">
        <v>17</v>
      </c>
      <c r="E1483" s="1" t="s">
        <v>343</v>
      </c>
      <c r="F1483" s="1" t="s">
        <v>19</v>
      </c>
      <c r="G1483" s="1" t="s">
        <v>20</v>
      </c>
      <c r="H1483" s="1">
        <v>18.77</v>
      </c>
      <c r="I1483" s="1">
        <v>65000</v>
      </c>
      <c r="J1483" s="1">
        <v>1220050</v>
      </c>
      <c r="K1483" s="1">
        <v>1407559.3</v>
      </c>
      <c r="L1483" s="1">
        <v>22.23</v>
      </c>
      <c r="M1483" s="1">
        <v>0.28000000000000003</v>
      </c>
      <c r="N1483" s="2">
        <f t="shared" si="23"/>
        <v>21.95</v>
      </c>
      <c r="O1483" s="3">
        <v>1652135</v>
      </c>
    </row>
    <row r="1484" spans="1:15" x14ac:dyDescent="0.3">
      <c r="A1484" s="1" t="s">
        <v>341</v>
      </c>
      <c r="B1484" s="1" t="s">
        <v>35</v>
      </c>
      <c r="C1484" s="1" t="s">
        <v>357</v>
      </c>
      <c r="D1484" s="1" t="s">
        <v>17</v>
      </c>
      <c r="E1484" s="1" t="s">
        <v>343</v>
      </c>
      <c r="F1484" s="1" t="s">
        <v>19</v>
      </c>
      <c r="G1484" s="1" t="s">
        <v>20</v>
      </c>
      <c r="H1484" s="1">
        <v>33076.53</v>
      </c>
      <c r="I1484" s="1">
        <v>1</v>
      </c>
      <c r="J1484" s="1">
        <v>33076.53</v>
      </c>
      <c r="K1484" s="1">
        <v>33076.53</v>
      </c>
      <c r="L1484" s="1">
        <v>32067.71</v>
      </c>
      <c r="M1484" s="1">
        <v>28.9</v>
      </c>
      <c r="N1484" s="2">
        <f t="shared" si="23"/>
        <v>32038.809999999998</v>
      </c>
      <c r="O1484" s="3">
        <v>31393.65</v>
      </c>
    </row>
    <row r="1485" spans="1:15" x14ac:dyDescent="0.3">
      <c r="A1485" s="1" t="s">
        <v>341</v>
      </c>
      <c r="B1485" s="1" t="s">
        <v>91</v>
      </c>
      <c r="C1485" s="1" t="s">
        <v>358</v>
      </c>
      <c r="D1485" s="1" t="s">
        <v>17</v>
      </c>
      <c r="E1485" s="1" t="s">
        <v>343</v>
      </c>
      <c r="F1485" s="1" t="s">
        <v>19</v>
      </c>
      <c r="G1485" s="1" t="s">
        <v>20</v>
      </c>
      <c r="H1485" s="1">
        <v>2.6</v>
      </c>
      <c r="I1485" s="1">
        <v>4000</v>
      </c>
      <c r="J1485" s="1">
        <v>10400</v>
      </c>
      <c r="K1485" s="1">
        <v>14261.55</v>
      </c>
      <c r="L1485" s="1">
        <v>0</v>
      </c>
      <c r="M1485" s="1">
        <v>0</v>
      </c>
      <c r="N1485" s="2">
        <f t="shared" si="23"/>
        <v>0</v>
      </c>
      <c r="O1485" s="3">
        <v>0</v>
      </c>
    </row>
    <row r="1486" spans="1:15" x14ac:dyDescent="0.3">
      <c r="A1486" s="1" t="s">
        <v>341</v>
      </c>
      <c r="B1486" s="1" t="s">
        <v>29</v>
      </c>
      <c r="C1486" s="1" t="s">
        <v>358</v>
      </c>
      <c r="D1486" s="1" t="s">
        <v>17</v>
      </c>
      <c r="E1486" s="1" t="s">
        <v>343</v>
      </c>
      <c r="F1486" s="1" t="s">
        <v>19</v>
      </c>
      <c r="G1486" s="1" t="s">
        <v>20</v>
      </c>
      <c r="H1486" s="1">
        <v>206.61</v>
      </c>
      <c r="I1486" s="1">
        <v>5000</v>
      </c>
      <c r="J1486" s="1">
        <v>1033050</v>
      </c>
      <c r="K1486" s="1">
        <v>1150319.77</v>
      </c>
      <c r="L1486" s="1">
        <v>180.19</v>
      </c>
      <c r="M1486" s="1">
        <v>16.79</v>
      </c>
      <c r="N1486" s="2">
        <f t="shared" si="23"/>
        <v>163.4</v>
      </c>
      <c r="O1486" s="3">
        <v>902206.72</v>
      </c>
    </row>
    <row r="1487" spans="1:15" x14ac:dyDescent="0.3">
      <c r="A1487" s="1" t="s">
        <v>341</v>
      </c>
      <c r="B1487" s="1" t="s">
        <v>32</v>
      </c>
      <c r="C1487" s="1" t="s">
        <v>358</v>
      </c>
      <c r="D1487" s="1" t="s">
        <v>17</v>
      </c>
      <c r="E1487" s="1" t="s">
        <v>343</v>
      </c>
      <c r="F1487" s="1" t="s">
        <v>19</v>
      </c>
      <c r="G1487" s="1" t="s">
        <v>20</v>
      </c>
      <c r="H1487" s="1">
        <v>4858.18</v>
      </c>
      <c r="I1487" s="1">
        <v>5000</v>
      </c>
      <c r="J1487" s="1">
        <v>24290900</v>
      </c>
      <c r="K1487" s="1">
        <v>27014638.620000001</v>
      </c>
      <c r="L1487" s="1">
        <v>4487.55</v>
      </c>
      <c r="M1487" s="1">
        <v>94.85</v>
      </c>
      <c r="N1487" s="2">
        <f t="shared" si="23"/>
        <v>4392.7</v>
      </c>
      <c r="O1487" s="3">
        <v>24315721.739999998</v>
      </c>
    </row>
    <row r="1488" spans="1:15" x14ac:dyDescent="0.3">
      <c r="A1488" s="1" t="s">
        <v>341</v>
      </c>
      <c r="B1488" s="1" t="s">
        <v>33</v>
      </c>
      <c r="C1488" s="1" t="s">
        <v>358</v>
      </c>
      <c r="D1488" s="1" t="s">
        <v>17</v>
      </c>
      <c r="E1488" s="1" t="s">
        <v>343</v>
      </c>
      <c r="F1488" s="1" t="s">
        <v>19</v>
      </c>
      <c r="G1488" s="1" t="s">
        <v>20</v>
      </c>
      <c r="H1488" s="1">
        <v>485.29</v>
      </c>
      <c r="I1488" s="1">
        <v>4500</v>
      </c>
      <c r="J1488" s="1">
        <v>2183805</v>
      </c>
      <c r="K1488" s="1">
        <v>2522741.2400000002</v>
      </c>
      <c r="L1488" s="1">
        <v>491.82</v>
      </c>
      <c r="M1488" s="1">
        <v>0</v>
      </c>
      <c r="N1488" s="2">
        <f t="shared" si="23"/>
        <v>491.82</v>
      </c>
      <c r="O1488" s="3">
        <v>2563626</v>
      </c>
    </row>
    <row r="1489" spans="1:15" x14ac:dyDescent="0.3">
      <c r="A1489" s="1" t="s">
        <v>341</v>
      </c>
      <c r="B1489" s="1" t="s">
        <v>34</v>
      </c>
      <c r="C1489" s="1" t="s">
        <v>358</v>
      </c>
      <c r="D1489" s="1" t="s">
        <v>17</v>
      </c>
      <c r="E1489" s="1" t="s">
        <v>343</v>
      </c>
      <c r="F1489" s="1" t="s">
        <v>19</v>
      </c>
      <c r="G1489" s="1" t="s">
        <v>20</v>
      </c>
      <c r="H1489" s="1">
        <v>18.77</v>
      </c>
      <c r="I1489" s="1">
        <v>65000</v>
      </c>
      <c r="J1489" s="1">
        <v>1220050</v>
      </c>
      <c r="K1489" s="1">
        <v>1407559.3</v>
      </c>
      <c r="L1489" s="1">
        <v>21.73</v>
      </c>
      <c r="M1489" s="1">
        <v>1.23</v>
      </c>
      <c r="N1489" s="2">
        <f t="shared" si="23"/>
        <v>20.5</v>
      </c>
      <c r="O1489" s="3">
        <v>1607890</v>
      </c>
    </row>
    <row r="1490" spans="1:15" x14ac:dyDescent="0.3">
      <c r="A1490" s="1" t="s">
        <v>341</v>
      </c>
      <c r="B1490" s="1" t="s">
        <v>35</v>
      </c>
      <c r="C1490" s="1" t="s">
        <v>358</v>
      </c>
      <c r="D1490" s="1" t="s">
        <v>17</v>
      </c>
      <c r="E1490" s="1" t="s">
        <v>343</v>
      </c>
      <c r="F1490" s="1" t="s">
        <v>19</v>
      </c>
      <c r="G1490" s="1" t="s">
        <v>20</v>
      </c>
      <c r="H1490" s="1">
        <v>33076.53</v>
      </c>
      <c r="I1490" s="1">
        <v>1</v>
      </c>
      <c r="J1490" s="1">
        <v>33076.53</v>
      </c>
      <c r="K1490" s="1">
        <v>33076.53</v>
      </c>
      <c r="L1490" s="1">
        <v>48479.77</v>
      </c>
      <c r="M1490" s="1">
        <v>0.35</v>
      </c>
      <c r="N1490" s="2">
        <f t="shared" si="23"/>
        <v>48479.42</v>
      </c>
      <c r="O1490" s="3">
        <v>48308.27</v>
      </c>
    </row>
    <row r="1491" spans="1:15" x14ac:dyDescent="0.3">
      <c r="A1491" s="1" t="s">
        <v>341</v>
      </c>
      <c r="B1491" s="1" t="s">
        <v>91</v>
      </c>
      <c r="C1491" s="1" t="s">
        <v>359</v>
      </c>
      <c r="D1491" s="1" t="s">
        <v>17</v>
      </c>
      <c r="E1491" s="1" t="s">
        <v>343</v>
      </c>
      <c r="F1491" s="1" t="s">
        <v>19</v>
      </c>
      <c r="G1491" s="1" t="s">
        <v>20</v>
      </c>
      <c r="H1491" s="1">
        <v>2.6</v>
      </c>
      <c r="I1491" s="1">
        <v>4000</v>
      </c>
      <c r="J1491" s="1">
        <v>10400</v>
      </c>
      <c r="K1491" s="1">
        <v>14261.55</v>
      </c>
      <c r="L1491" s="1">
        <v>7.44</v>
      </c>
      <c r="M1491" s="1">
        <v>0</v>
      </c>
      <c r="N1491" s="2">
        <f t="shared" si="23"/>
        <v>7.44</v>
      </c>
      <c r="O1491" s="3">
        <v>41873</v>
      </c>
    </row>
    <row r="1492" spans="1:15" x14ac:dyDescent="0.3">
      <c r="A1492" s="1" t="s">
        <v>341</v>
      </c>
      <c r="B1492" s="1" t="s">
        <v>29</v>
      </c>
      <c r="C1492" s="1" t="s">
        <v>359</v>
      </c>
      <c r="D1492" s="1" t="s">
        <v>17</v>
      </c>
      <c r="E1492" s="1" t="s">
        <v>343</v>
      </c>
      <c r="F1492" s="1" t="s">
        <v>19</v>
      </c>
      <c r="G1492" s="1" t="s">
        <v>20</v>
      </c>
      <c r="H1492" s="1">
        <v>206.61</v>
      </c>
      <c r="I1492" s="1">
        <v>5000</v>
      </c>
      <c r="J1492" s="1">
        <v>1033050</v>
      </c>
      <c r="K1492" s="1">
        <v>1150319.77</v>
      </c>
      <c r="L1492" s="1">
        <v>186.2</v>
      </c>
      <c r="M1492" s="1">
        <v>45.34</v>
      </c>
      <c r="N1492" s="2">
        <f t="shared" si="23"/>
        <v>140.85999999999999</v>
      </c>
      <c r="O1492" s="3">
        <v>764965.59</v>
      </c>
    </row>
    <row r="1493" spans="1:15" x14ac:dyDescent="0.3">
      <c r="A1493" s="1" t="s">
        <v>341</v>
      </c>
      <c r="B1493" s="1" t="s">
        <v>32</v>
      </c>
      <c r="C1493" s="1" t="s">
        <v>359</v>
      </c>
      <c r="D1493" s="1" t="s">
        <v>17</v>
      </c>
      <c r="E1493" s="1" t="s">
        <v>343</v>
      </c>
      <c r="F1493" s="1" t="s">
        <v>19</v>
      </c>
      <c r="G1493" s="1" t="s">
        <v>20</v>
      </c>
      <c r="H1493" s="1">
        <v>4858.18</v>
      </c>
      <c r="I1493" s="1">
        <v>5000</v>
      </c>
      <c r="J1493" s="1">
        <v>24290900</v>
      </c>
      <c r="K1493" s="1">
        <v>27014638.620000001</v>
      </c>
      <c r="L1493" s="1">
        <v>4707.21</v>
      </c>
      <c r="M1493" s="1">
        <v>104.97</v>
      </c>
      <c r="N1493" s="2">
        <f t="shared" si="23"/>
        <v>4602.24</v>
      </c>
      <c r="O1493" s="3">
        <v>25646563.190000001</v>
      </c>
    </row>
    <row r="1494" spans="1:15" x14ac:dyDescent="0.3">
      <c r="A1494" s="1" t="s">
        <v>341</v>
      </c>
      <c r="B1494" s="1" t="s">
        <v>33</v>
      </c>
      <c r="C1494" s="1" t="s">
        <v>359</v>
      </c>
      <c r="D1494" s="1" t="s">
        <v>17</v>
      </c>
      <c r="E1494" s="1" t="s">
        <v>343</v>
      </c>
      <c r="F1494" s="1" t="s">
        <v>19</v>
      </c>
      <c r="G1494" s="1" t="s">
        <v>20</v>
      </c>
      <c r="H1494" s="1">
        <v>485.29</v>
      </c>
      <c r="I1494" s="1">
        <v>4500</v>
      </c>
      <c r="J1494" s="1">
        <v>2183805</v>
      </c>
      <c r="K1494" s="1">
        <v>2522741.2400000002</v>
      </c>
      <c r="L1494" s="1">
        <v>475.23</v>
      </c>
      <c r="M1494" s="1">
        <v>0</v>
      </c>
      <c r="N1494" s="2">
        <f t="shared" si="23"/>
        <v>475.23</v>
      </c>
      <c r="O1494" s="3">
        <v>2471440.9500000002</v>
      </c>
    </row>
    <row r="1495" spans="1:15" x14ac:dyDescent="0.3">
      <c r="A1495" s="1" t="s">
        <v>341</v>
      </c>
      <c r="B1495" s="1" t="s">
        <v>34</v>
      </c>
      <c r="C1495" s="1" t="s">
        <v>359</v>
      </c>
      <c r="D1495" s="1" t="s">
        <v>17</v>
      </c>
      <c r="E1495" s="1" t="s">
        <v>343</v>
      </c>
      <c r="F1495" s="1" t="s">
        <v>19</v>
      </c>
      <c r="G1495" s="1" t="s">
        <v>20</v>
      </c>
      <c r="H1495" s="1">
        <v>18.77</v>
      </c>
      <c r="I1495" s="1">
        <v>65000</v>
      </c>
      <c r="J1495" s="1">
        <v>1220050</v>
      </c>
      <c r="K1495" s="1">
        <v>1407559.3</v>
      </c>
      <c r="L1495" s="1">
        <v>21.34</v>
      </c>
      <c r="M1495" s="1">
        <v>4.09</v>
      </c>
      <c r="N1495" s="2">
        <f t="shared" si="23"/>
        <v>17.25</v>
      </c>
      <c r="O1495" s="3">
        <v>1280880</v>
      </c>
    </row>
    <row r="1496" spans="1:15" x14ac:dyDescent="0.3">
      <c r="A1496" s="1" t="s">
        <v>341</v>
      </c>
      <c r="B1496" s="1" t="s">
        <v>35</v>
      </c>
      <c r="C1496" s="1" t="s">
        <v>359</v>
      </c>
      <c r="D1496" s="1" t="s">
        <v>17</v>
      </c>
      <c r="E1496" s="1" t="s">
        <v>343</v>
      </c>
      <c r="F1496" s="1" t="s">
        <v>19</v>
      </c>
      <c r="G1496" s="1" t="s">
        <v>20</v>
      </c>
      <c r="H1496" s="1">
        <v>33076.53</v>
      </c>
      <c r="I1496" s="1">
        <v>1</v>
      </c>
      <c r="J1496" s="1">
        <v>33076.53</v>
      </c>
      <c r="K1496" s="1">
        <v>33076.53</v>
      </c>
      <c r="L1496" s="1">
        <v>84282.29</v>
      </c>
      <c r="M1496" s="1">
        <v>6.99</v>
      </c>
      <c r="N1496" s="2">
        <f t="shared" si="23"/>
        <v>84275.299999999988</v>
      </c>
      <c r="O1496" s="3">
        <v>80821.289999999994</v>
      </c>
    </row>
    <row r="1497" spans="1:15" x14ac:dyDescent="0.3">
      <c r="A1497" s="1" t="s">
        <v>341</v>
      </c>
      <c r="B1497" s="1" t="s">
        <v>91</v>
      </c>
      <c r="C1497" s="1" t="s">
        <v>360</v>
      </c>
      <c r="D1497" s="1" t="s">
        <v>17</v>
      </c>
      <c r="E1497" s="1" t="s">
        <v>343</v>
      </c>
      <c r="F1497" s="1" t="s">
        <v>19</v>
      </c>
      <c r="G1497" s="1" t="s">
        <v>20</v>
      </c>
      <c r="H1497" s="1">
        <v>2.6</v>
      </c>
      <c r="I1497" s="1">
        <v>4000</v>
      </c>
      <c r="J1497" s="1">
        <v>10400</v>
      </c>
      <c r="K1497" s="1">
        <v>14261.55</v>
      </c>
      <c r="L1497" s="1">
        <v>0</v>
      </c>
      <c r="M1497" s="1">
        <v>0</v>
      </c>
      <c r="N1497" s="2">
        <f t="shared" si="23"/>
        <v>0</v>
      </c>
      <c r="O1497" s="3">
        <v>0</v>
      </c>
    </row>
    <row r="1498" spans="1:15" x14ac:dyDescent="0.3">
      <c r="A1498" s="1" t="s">
        <v>341</v>
      </c>
      <c r="B1498" s="1" t="s">
        <v>29</v>
      </c>
      <c r="C1498" s="1" t="s">
        <v>360</v>
      </c>
      <c r="D1498" s="1" t="s">
        <v>17</v>
      </c>
      <c r="E1498" s="1" t="s">
        <v>343</v>
      </c>
      <c r="F1498" s="1" t="s">
        <v>19</v>
      </c>
      <c r="G1498" s="1" t="s">
        <v>20</v>
      </c>
      <c r="H1498" s="1">
        <v>206.61</v>
      </c>
      <c r="I1498" s="1">
        <v>5000</v>
      </c>
      <c r="J1498" s="1">
        <v>1033050</v>
      </c>
      <c r="K1498" s="1">
        <v>1150319.77</v>
      </c>
      <c r="L1498" s="1">
        <v>213.8</v>
      </c>
      <c r="M1498" s="1">
        <v>2.15</v>
      </c>
      <c r="N1498" s="2">
        <f t="shared" si="23"/>
        <v>211.65</v>
      </c>
      <c r="O1498" s="3">
        <v>1206964.05</v>
      </c>
    </row>
    <row r="1499" spans="1:15" x14ac:dyDescent="0.3">
      <c r="A1499" s="1" t="s">
        <v>341</v>
      </c>
      <c r="B1499" s="1" t="s">
        <v>32</v>
      </c>
      <c r="C1499" s="1" t="s">
        <v>360</v>
      </c>
      <c r="D1499" s="1" t="s">
        <v>17</v>
      </c>
      <c r="E1499" s="1" t="s">
        <v>343</v>
      </c>
      <c r="F1499" s="1" t="s">
        <v>19</v>
      </c>
      <c r="G1499" s="1" t="s">
        <v>20</v>
      </c>
      <c r="H1499" s="1">
        <v>4858.18</v>
      </c>
      <c r="I1499" s="1">
        <v>5000</v>
      </c>
      <c r="J1499" s="1">
        <v>24290900</v>
      </c>
      <c r="K1499" s="1">
        <v>27014638.620000001</v>
      </c>
      <c r="L1499" s="1">
        <v>4032.7</v>
      </c>
      <c r="M1499" s="1">
        <v>173.21</v>
      </c>
      <c r="N1499" s="2">
        <f t="shared" si="23"/>
        <v>3859.49</v>
      </c>
      <c r="O1499" s="3">
        <v>21480951.27</v>
      </c>
    </row>
    <row r="1500" spans="1:15" x14ac:dyDescent="0.3">
      <c r="A1500" s="1" t="s">
        <v>341</v>
      </c>
      <c r="B1500" s="1" t="s">
        <v>33</v>
      </c>
      <c r="C1500" s="1" t="s">
        <v>360</v>
      </c>
      <c r="D1500" s="1" t="s">
        <v>17</v>
      </c>
      <c r="E1500" s="1" t="s">
        <v>343</v>
      </c>
      <c r="F1500" s="1" t="s">
        <v>19</v>
      </c>
      <c r="G1500" s="1" t="s">
        <v>20</v>
      </c>
      <c r="H1500" s="1">
        <v>485.29</v>
      </c>
      <c r="I1500" s="1">
        <v>4500</v>
      </c>
      <c r="J1500" s="1">
        <v>2183805</v>
      </c>
      <c r="K1500" s="1">
        <v>2522741.2400000002</v>
      </c>
      <c r="L1500" s="1">
        <v>563.07000000000005</v>
      </c>
      <c r="M1500" s="1">
        <v>0</v>
      </c>
      <c r="N1500" s="2">
        <f t="shared" si="23"/>
        <v>563.07000000000005</v>
      </c>
      <c r="O1500" s="3">
        <v>2924742.2</v>
      </c>
    </row>
    <row r="1501" spans="1:15" x14ac:dyDescent="0.3">
      <c r="A1501" s="1" t="s">
        <v>341</v>
      </c>
      <c r="B1501" s="1" t="s">
        <v>34</v>
      </c>
      <c r="C1501" s="1" t="s">
        <v>360</v>
      </c>
      <c r="D1501" s="1" t="s">
        <v>17</v>
      </c>
      <c r="E1501" s="1" t="s">
        <v>343</v>
      </c>
      <c r="F1501" s="1" t="s">
        <v>19</v>
      </c>
      <c r="G1501" s="1" t="s">
        <v>20</v>
      </c>
      <c r="H1501" s="1">
        <v>18.77</v>
      </c>
      <c r="I1501" s="1">
        <v>65000</v>
      </c>
      <c r="J1501" s="1">
        <v>1220050</v>
      </c>
      <c r="K1501" s="1">
        <v>1407559.3</v>
      </c>
      <c r="L1501" s="1">
        <v>15.9</v>
      </c>
      <c r="M1501" s="1">
        <v>7.0000000000000007E-2</v>
      </c>
      <c r="N1501" s="2">
        <f t="shared" si="23"/>
        <v>15.83</v>
      </c>
      <c r="O1501" s="3">
        <v>1144380</v>
      </c>
    </row>
    <row r="1502" spans="1:15" x14ac:dyDescent="0.3">
      <c r="A1502" s="1" t="s">
        <v>341</v>
      </c>
      <c r="B1502" s="1" t="s">
        <v>35</v>
      </c>
      <c r="C1502" s="1" t="s">
        <v>360</v>
      </c>
      <c r="D1502" s="1" t="s">
        <v>17</v>
      </c>
      <c r="E1502" s="1" t="s">
        <v>343</v>
      </c>
      <c r="F1502" s="1" t="s">
        <v>19</v>
      </c>
      <c r="G1502" s="1" t="s">
        <v>20</v>
      </c>
      <c r="H1502" s="1">
        <v>33076.53</v>
      </c>
      <c r="I1502" s="1">
        <v>1</v>
      </c>
      <c r="J1502" s="1">
        <v>33076.53</v>
      </c>
      <c r="K1502" s="1">
        <v>33076.53</v>
      </c>
      <c r="L1502" s="1">
        <v>26974.84</v>
      </c>
      <c r="M1502" s="1">
        <v>6.52</v>
      </c>
      <c r="N1502" s="2">
        <f t="shared" si="23"/>
        <v>26968.32</v>
      </c>
      <c r="O1502" s="3">
        <v>26759.24</v>
      </c>
    </row>
    <row r="1503" spans="1:15" x14ac:dyDescent="0.3">
      <c r="A1503" s="1" t="s">
        <v>341</v>
      </c>
      <c r="B1503" s="1" t="s">
        <v>91</v>
      </c>
      <c r="C1503" s="1" t="s">
        <v>361</v>
      </c>
      <c r="D1503" s="1" t="s">
        <v>17</v>
      </c>
      <c r="E1503" s="1" t="s">
        <v>343</v>
      </c>
      <c r="F1503" s="1" t="s">
        <v>19</v>
      </c>
      <c r="G1503" s="1" t="s">
        <v>20</v>
      </c>
      <c r="H1503" s="1">
        <v>2.6</v>
      </c>
      <c r="I1503" s="1">
        <v>4000</v>
      </c>
      <c r="J1503" s="1">
        <v>10400</v>
      </c>
      <c r="K1503" s="1">
        <v>14261.55</v>
      </c>
      <c r="L1503" s="1">
        <v>0</v>
      </c>
      <c r="M1503" s="1">
        <v>0</v>
      </c>
      <c r="N1503" s="2">
        <f t="shared" si="23"/>
        <v>0</v>
      </c>
      <c r="O1503" s="3">
        <v>0</v>
      </c>
    </row>
    <row r="1504" spans="1:15" x14ac:dyDescent="0.3">
      <c r="A1504" s="1" t="s">
        <v>341</v>
      </c>
      <c r="B1504" s="1" t="s">
        <v>29</v>
      </c>
      <c r="C1504" s="1" t="s">
        <v>361</v>
      </c>
      <c r="D1504" s="1" t="s">
        <v>17</v>
      </c>
      <c r="E1504" s="1" t="s">
        <v>343</v>
      </c>
      <c r="F1504" s="1" t="s">
        <v>19</v>
      </c>
      <c r="G1504" s="1" t="s">
        <v>20</v>
      </c>
      <c r="H1504" s="1">
        <v>206.61</v>
      </c>
      <c r="I1504" s="1">
        <v>5000</v>
      </c>
      <c r="J1504" s="1">
        <v>1033050</v>
      </c>
      <c r="K1504" s="1">
        <v>1150319.77</v>
      </c>
      <c r="L1504" s="1">
        <v>201.96</v>
      </c>
      <c r="M1504" s="1">
        <v>23.38</v>
      </c>
      <c r="N1504" s="2">
        <f t="shared" si="23"/>
        <v>178.58</v>
      </c>
      <c r="O1504" s="3">
        <v>999636.77</v>
      </c>
    </row>
    <row r="1505" spans="1:15" x14ac:dyDescent="0.3">
      <c r="A1505" s="1" t="s">
        <v>341</v>
      </c>
      <c r="B1505" s="1" t="s">
        <v>32</v>
      </c>
      <c r="C1505" s="1" t="s">
        <v>361</v>
      </c>
      <c r="D1505" s="1" t="s">
        <v>17</v>
      </c>
      <c r="E1505" s="1" t="s">
        <v>343</v>
      </c>
      <c r="F1505" s="1" t="s">
        <v>19</v>
      </c>
      <c r="G1505" s="1" t="s">
        <v>20</v>
      </c>
      <c r="H1505" s="1">
        <v>4858.18</v>
      </c>
      <c r="I1505" s="1">
        <v>5000</v>
      </c>
      <c r="J1505" s="1">
        <v>24290900</v>
      </c>
      <c r="K1505" s="1">
        <v>27014638.620000001</v>
      </c>
      <c r="L1505" s="1">
        <v>4313.29</v>
      </c>
      <c r="M1505" s="1">
        <v>42.47</v>
      </c>
      <c r="N1505" s="2">
        <f t="shared" si="23"/>
        <v>4270.82</v>
      </c>
      <c r="O1505" s="3">
        <v>23816894.170000002</v>
      </c>
    </row>
    <row r="1506" spans="1:15" x14ac:dyDescent="0.3">
      <c r="A1506" s="1" t="s">
        <v>341</v>
      </c>
      <c r="B1506" s="1" t="s">
        <v>33</v>
      </c>
      <c r="C1506" s="1" t="s">
        <v>361</v>
      </c>
      <c r="D1506" s="1" t="s">
        <v>17</v>
      </c>
      <c r="E1506" s="1" t="s">
        <v>343</v>
      </c>
      <c r="F1506" s="1" t="s">
        <v>19</v>
      </c>
      <c r="G1506" s="1" t="s">
        <v>20</v>
      </c>
      <c r="H1506" s="1">
        <v>485.29</v>
      </c>
      <c r="I1506" s="1">
        <v>4500</v>
      </c>
      <c r="J1506" s="1">
        <v>2183805</v>
      </c>
      <c r="K1506" s="1">
        <v>2522741.2400000002</v>
      </c>
      <c r="L1506" s="1">
        <v>555.75</v>
      </c>
      <c r="M1506" s="1">
        <v>0</v>
      </c>
      <c r="N1506" s="2">
        <f t="shared" si="23"/>
        <v>555.75</v>
      </c>
      <c r="O1506" s="3">
        <v>2886675.3</v>
      </c>
    </row>
    <row r="1507" spans="1:15" x14ac:dyDescent="0.3">
      <c r="A1507" s="1" t="s">
        <v>341</v>
      </c>
      <c r="B1507" s="1" t="s">
        <v>34</v>
      </c>
      <c r="C1507" s="1" t="s">
        <v>361</v>
      </c>
      <c r="D1507" s="1" t="s">
        <v>17</v>
      </c>
      <c r="E1507" s="1" t="s">
        <v>343</v>
      </c>
      <c r="F1507" s="1" t="s">
        <v>19</v>
      </c>
      <c r="G1507" s="1" t="s">
        <v>20</v>
      </c>
      <c r="H1507" s="1">
        <v>18.77</v>
      </c>
      <c r="I1507" s="1">
        <v>65000</v>
      </c>
      <c r="J1507" s="1">
        <v>1220050</v>
      </c>
      <c r="K1507" s="1">
        <v>1407559.3</v>
      </c>
      <c r="L1507" s="1">
        <v>21.45</v>
      </c>
      <c r="M1507" s="1">
        <v>1.85</v>
      </c>
      <c r="N1507" s="2">
        <f t="shared" si="23"/>
        <v>19.599999999999998</v>
      </c>
      <c r="O1507" s="3">
        <v>1447225</v>
      </c>
    </row>
    <row r="1508" spans="1:15" x14ac:dyDescent="0.3">
      <c r="A1508" s="1" t="s">
        <v>341</v>
      </c>
      <c r="B1508" s="1" t="s">
        <v>35</v>
      </c>
      <c r="C1508" s="1" t="s">
        <v>361</v>
      </c>
      <c r="D1508" s="1" t="s">
        <v>17</v>
      </c>
      <c r="E1508" s="1" t="s">
        <v>343</v>
      </c>
      <c r="F1508" s="1" t="s">
        <v>19</v>
      </c>
      <c r="G1508" s="1" t="s">
        <v>20</v>
      </c>
      <c r="H1508" s="1">
        <v>33076.53</v>
      </c>
      <c r="I1508" s="1">
        <v>1</v>
      </c>
      <c r="J1508" s="1">
        <v>33076.53</v>
      </c>
      <c r="K1508" s="1">
        <v>33076.53</v>
      </c>
      <c r="L1508" s="1">
        <v>65375.86</v>
      </c>
      <c r="M1508" s="1">
        <v>9.2899999999999991</v>
      </c>
      <c r="N1508" s="2">
        <f t="shared" si="23"/>
        <v>65366.57</v>
      </c>
      <c r="O1508" s="3">
        <v>65375.86</v>
      </c>
    </row>
    <row r="1509" spans="1:15" x14ac:dyDescent="0.3">
      <c r="A1509" s="1" t="s">
        <v>341</v>
      </c>
      <c r="B1509" s="1" t="s">
        <v>15</v>
      </c>
      <c r="C1509" s="1" t="s">
        <v>362</v>
      </c>
      <c r="D1509" s="1" t="s">
        <v>17</v>
      </c>
      <c r="E1509" s="1" t="s">
        <v>363</v>
      </c>
      <c r="F1509" s="1" t="s">
        <v>19</v>
      </c>
      <c r="G1509" s="1" t="s">
        <v>20</v>
      </c>
      <c r="H1509" s="1">
        <v>40992.33</v>
      </c>
      <c r="I1509" s="1">
        <v>1</v>
      </c>
      <c r="J1509" s="1">
        <v>40992.33</v>
      </c>
      <c r="K1509" s="1">
        <v>40992.33</v>
      </c>
      <c r="L1509" s="1">
        <v>66110</v>
      </c>
      <c r="M1509" s="1">
        <v>0</v>
      </c>
      <c r="N1509" s="2">
        <f t="shared" si="23"/>
        <v>66110</v>
      </c>
      <c r="O1509" s="3">
        <v>66110</v>
      </c>
    </row>
    <row r="1510" spans="1:15" x14ac:dyDescent="0.3">
      <c r="A1510" s="1" t="s">
        <v>341</v>
      </c>
      <c r="B1510" s="1" t="s">
        <v>21</v>
      </c>
      <c r="C1510" s="1" t="s">
        <v>362</v>
      </c>
      <c r="D1510" s="1" t="s">
        <v>17</v>
      </c>
      <c r="E1510" s="1" t="s">
        <v>363</v>
      </c>
      <c r="F1510" s="1" t="s">
        <v>19</v>
      </c>
      <c r="G1510" s="1" t="s">
        <v>20</v>
      </c>
      <c r="H1510" s="1">
        <v>3771.3</v>
      </c>
      <c r="I1510" s="1">
        <v>50</v>
      </c>
      <c r="J1510" s="1">
        <v>188565</v>
      </c>
      <c r="K1510" s="1">
        <v>243663.69</v>
      </c>
      <c r="L1510" s="1">
        <v>361.91</v>
      </c>
      <c r="M1510" s="1">
        <v>0</v>
      </c>
      <c r="N1510" s="2">
        <f t="shared" si="23"/>
        <v>361.91</v>
      </c>
      <c r="O1510" s="3">
        <v>24136.19</v>
      </c>
    </row>
    <row r="1511" spans="1:15" x14ac:dyDescent="0.3">
      <c r="A1511" s="1" t="s">
        <v>341</v>
      </c>
      <c r="B1511" s="1" t="s">
        <v>22</v>
      </c>
      <c r="C1511" s="1" t="s">
        <v>362</v>
      </c>
      <c r="D1511" s="1" t="s">
        <v>17</v>
      </c>
      <c r="E1511" s="1" t="s">
        <v>363</v>
      </c>
      <c r="F1511" s="1" t="s">
        <v>19</v>
      </c>
      <c r="G1511" s="1" t="s">
        <v>20</v>
      </c>
      <c r="H1511" s="1">
        <v>34980.120000000003</v>
      </c>
      <c r="I1511" s="1">
        <v>60</v>
      </c>
      <c r="J1511" s="1">
        <v>2098807.2000000002</v>
      </c>
      <c r="K1511" s="1">
        <v>2546552.7400000002</v>
      </c>
      <c r="L1511" s="1">
        <v>46084.3</v>
      </c>
      <c r="M1511" s="1">
        <v>505.45</v>
      </c>
      <c r="N1511" s="2">
        <f t="shared" si="23"/>
        <v>45578.850000000006</v>
      </c>
      <c r="O1511" s="3">
        <v>3294678.91</v>
      </c>
    </row>
    <row r="1512" spans="1:15" x14ac:dyDescent="0.3">
      <c r="A1512" s="1" t="s">
        <v>341</v>
      </c>
      <c r="B1512" s="1" t="s">
        <v>23</v>
      </c>
      <c r="C1512" s="1" t="s">
        <v>362</v>
      </c>
      <c r="D1512" s="1" t="s">
        <v>17</v>
      </c>
      <c r="E1512" s="1" t="s">
        <v>363</v>
      </c>
      <c r="F1512" s="1" t="s">
        <v>19</v>
      </c>
      <c r="G1512" s="1" t="s">
        <v>20</v>
      </c>
      <c r="H1512" s="1">
        <v>184465.49</v>
      </c>
      <c r="I1512" s="1">
        <v>1</v>
      </c>
      <c r="J1512" s="1">
        <v>184465.49</v>
      </c>
      <c r="K1512" s="1">
        <v>184465.49</v>
      </c>
      <c r="L1512" s="1">
        <v>393418.02</v>
      </c>
      <c r="M1512" s="1">
        <v>0</v>
      </c>
      <c r="N1512" s="2">
        <f t="shared" si="23"/>
        <v>393418.02</v>
      </c>
      <c r="O1512" s="3">
        <v>387418.02</v>
      </c>
    </row>
    <row r="1513" spans="1:15" x14ac:dyDescent="0.3">
      <c r="A1513" s="1" t="s">
        <v>341</v>
      </c>
      <c r="B1513" s="1" t="s">
        <v>15</v>
      </c>
      <c r="C1513" s="1" t="s">
        <v>364</v>
      </c>
      <c r="D1513" s="1" t="s">
        <v>17</v>
      </c>
      <c r="E1513" s="1" t="s">
        <v>363</v>
      </c>
      <c r="F1513" s="1" t="s">
        <v>19</v>
      </c>
      <c r="G1513" s="1" t="s">
        <v>20</v>
      </c>
      <c r="H1513" s="1">
        <v>40992.33</v>
      </c>
      <c r="I1513" s="1">
        <v>1</v>
      </c>
      <c r="J1513" s="1">
        <v>40992.33</v>
      </c>
      <c r="K1513" s="1">
        <v>40992.33</v>
      </c>
      <c r="L1513" s="1">
        <v>70302</v>
      </c>
      <c r="M1513" s="1">
        <v>0</v>
      </c>
      <c r="N1513" s="2">
        <f t="shared" si="23"/>
        <v>70302</v>
      </c>
      <c r="O1513" s="3">
        <v>69012</v>
      </c>
    </row>
    <row r="1514" spans="1:15" x14ac:dyDescent="0.3">
      <c r="A1514" s="1" t="s">
        <v>341</v>
      </c>
      <c r="B1514" s="1" t="s">
        <v>21</v>
      </c>
      <c r="C1514" s="1" t="s">
        <v>364</v>
      </c>
      <c r="D1514" s="1" t="s">
        <v>17</v>
      </c>
      <c r="E1514" s="1" t="s">
        <v>363</v>
      </c>
      <c r="F1514" s="1" t="s">
        <v>19</v>
      </c>
      <c r="G1514" s="1" t="s">
        <v>20</v>
      </c>
      <c r="H1514" s="1">
        <v>3771.3</v>
      </c>
      <c r="I1514" s="1">
        <v>50</v>
      </c>
      <c r="J1514" s="1">
        <v>188565</v>
      </c>
      <c r="K1514" s="1">
        <v>243663.69</v>
      </c>
      <c r="L1514" s="1">
        <v>3056.53</v>
      </c>
      <c r="M1514" s="1">
        <v>0</v>
      </c>
      <c r="N1514" s="2">
        <f t="shared" si="23"/>
        <v>3056.53</v>
      </c>
      <c r="O1514" s="3">
        <v>200311.9</v>
      </c>
    </row>
    <row r="1515" spans="1:15" x14ac:dyDescent="0.3">
      <c r="A1515" s="1" t="s">
        <v>341</v>
      </c>
      <c r="B1515" s="1" t="s">
        <v>22</v>
      </c>
      <c r="C1515" s="1" t="s">
        <v>364</v>
      </c>
      <c r="D1515" s="1" t="s">
        <v>17</v>
      </c>
      <c r="E1515" s="1" t="s">
        <v>363</v>
      </c>
      <c r="F1515" s="1" t="s">
        <v>19</v>
      </c>
      <c r="G1515" s="1" t="s">
        <v>20</v>
      </c>
      <c r="H1515" s="1">
        <v>34980.120000000003</v>
      </c>
      <c r="I1515" s="1">
        <v>60</v>
      </c>
      <c r="J1515" s="1">
        <v>2098807.2000000002</v>
      </c>
      <c r="K1515" s="1">
        <v>2546552.7400000002</v>
      </c>
      <c r="L1515" s="1">
        <v>25852.82</v>
      </c>
      <c r="M1515" s="1">
        <v>651.21</v>
      </c>
      <c r="N1515" s="2">
        <f t="shared" si="23"/>
        <v>25201.61</v>
      </c>
      <c r="O1515" s="3">
        <v>1841107.31</v>
      </c>
    </row>
    <row r="1516" spans="1:15" x14ac:dyDescent="0.3">
      <c r="A1516" s="1" t="s">
        <v>341</v>
      </c>
      <c r="B1516" s="1" t="s">
        <v>23</v>
      </c>
      <c r="C1516" s="1" t="s">
        <v>364</v>
      </c>
      <c r="D1516" s="1" t="s">
        <v>17</v>
      </c>
      <c r="E1516" s="1" t="s">
        <v>363</v>
      </c>
      <c r="F1516" s="1" t="s">
        <v>19</v>
      </c>
      <c r="G1516" s="1" t="s">
        <v>20</v>
      </c>
      <c r="H1516" s="1">
        <v>184465.49</v>
      </c>
      <c r="I1516" s="1">
        <v>1</v>
      </c>
      <c r="J1516" s="1">
        <v>184465.49</v>
      </c>
      <c r="K1516" s="1">
        <v>184465.49</v>
      </c>
      <c r="L1516" s="1">
        <v>249723.02</v>
      </c>
      <c r="M1516" s="1">
        <v>0</v>
      </c>
      <c r="N1516" s="2">
        <f t="shared" si="23"/>
        <v>249723.02</v>
      </c>
      <c r="O1516" s="3">
        <v>246723.02</v>
      </c>
    </row>
    <row r="1517" spans="1:15" x14ac:dyDescent="0.3">
      <c r="A1517" s="1" t="s">
        <v>341</v>
      </c>
      <c r="B1517" s="1" t="s">
        <v>15</v>
      </c>
      <c r="C1517" s="1" t="s">
        <v>365</v>
      </c>
      <c r="D1517" s="1" t="s">
        <v>63</v>
      </c>
      <c r="E1517" s="1" t="s">
        <v>363</v>
      </c>
      <c r="F1517" s="1" t="s">
        <v>19</v>
      </c>
      <c r="G1517" s="1" t="s">
        <v>20</v>
      </c>
      <c r="H1517" s="1">
        <v>50313.03</v>
      </c>
      <c r="I1517" s="1">
        <v>1</v>
      </c>
      <c r="J1517" s="1">
        <v>50313.03</v>
      </c>
      <c r="K1517" s="1">
        <v>50313.03</v>
      </c>
      <c r="L1517" s="1">
        <v>103895</v>
      </c>
      <c r="M1517" s="1">
        <v>0</v>
      </c>
      <c r="N1517" s="2">
        <f t="shared" si="23"/>
        <v>103895</v>
      </c>
      <c r="O1517" s="3">
        <v>103705</v>
      </c>
    </row>
    <row r="1518" spans="1:15" x14ac:dyDescent="0.3">
      <c r="A1518" s="1" t="s">
        <v>341</v>
      </c>
      <c r="B1518" s="1" t="s">
        <v>21</v>
      </c>
      <c r="C1518" s="1" t="s">
        <v>365</v>
      </c>
      <c r="D1518" s="1" t="s">
        <v>63</v>
      </c>
      <c r="E1518" s="1" t="s">
        <v>363</v>
      </c>
      <c r="F1518" s="1" t="s">
        <v>19</v>
      </c>
      <c r="G1518" s="1" t="s">
        <v>20</v>
      </c>
      <c r="H1518" s="1">
        <v>4628.8</v>
      </c>
      <c r="I1518" s="1">
        <v>50</v>
      </c>
      <c r="J1518" s="1">
        <v>231440</v>
      </c>
      <c r="K1518" s="1">
        <v>299066.77</v>
      </c>
      <c r="L1518" s="1">
        <v>1853.64</v>
      </c>
      <c r="M1518" s="1">
        <v>0</v>
      </c>
      <c r="N1518" s="2">
        <f t="shared" si="23"/>
        <v>1853.64</v>
      </c>
      <c r="O1518" s="3">
        <v>119507.51</v>
      </c>
    </row>
    <row r="1519" spans="1:15" x14ac:dyDescent="0.3">
      <c r="A1519" s="1" t="s">
        <v>341</v>
      </c>
      <c r="B1519" s="1" t="s">
        <v>22</v>
      </c>
      <c r="C1519" s="1" t="s">
        <v>365</v>
      </c>
      <c r="D1519" s="1" t="s">
        <v>63</v>
      </c>
      <c r="E1519" s="1" t="s">
        <v>363</v>
      </c>
      <c r="F1519" s="1" t="s">
        <v>19</v>
      </c>
      <c r="G1519" s="1" t="s">
        <v>20</v>
      </c>
      <c r="H1519" s="1">
        <v>42933.79</v>
      </c>
      <c r="I1519" s="1">
        <v>60</v>
      </c>
      <c r="J1519" s="1">
        <v>2576027.4</v>
      </c>
      <c r="K1519" s="1">
        <v>3125579.91</v>
      </c>
      <c r="L1519" s="1">
        <v>50376.34</v>
      </c>
      <c r="M1519" s="1">
        <v>1804.26</v>
      </c>
      <c r="N1519" s="2">
        <f t="shared" si="23"/>
        <v>48572.079999999994</v>
      </c>
      <c r="O1519" s="3">
        <v>3563398.97</v>
      </c>
    </row>
    <row r="1520" spans="1:15" x14ac:dyDescent="0.3">
      <c r="A1520" s="1" t="s">
        <v>341</v>
      </c>
      <c r="B1520" s="1" t="s">
        <v>23</v>
      </c>
      <c r="C1520" s="1" t="s">
        <v>365</v>
      </c>
      <c r="D1520" s="1" t="s">
        <v>63</v>
      </c>
      <c r="E1520" s="1" t="s">
        <v>363</v>
      </c>
      <c r="F1520" s="1" t="s">
        <v>19</v>
      </c>
      <c r="G1520" s="1" t="s">
        <v>20</v>
      </c>
      <c r="H1520" s="1">
        <v>226408.66</v>
      </c>
      <c r="I1520" s="1">
        <v>1</v>
      </c>
      <c r="J1520" s="1">
        <v>226408.66</v>
      </c>
      <c r="K1520" s="1">
        <v>226408.66</v>
      </c>
      <c r="L1520" s="1">
        <v>260592.96</v>
      </c>
      <c r="M1520" s="1">
        <v>0</v>
      </c>
      <c r="N1520" s="2">
        <f t="shared" si="23"/>
        <v>260592.96</v>
      </c>
      <c r="O1520" s="3">
        <v>260592.96</v>
      </c>
    </row>
    <row r="1521" spans="1:15" x14ac:dyDescent="0.3">
      <c r="A1521" s="1" t="s">
        <v>341</v>
      </c>
      <c r="B1521" s="1" t="s">
        <v>15</v>
      </c>
      <c r="C1521" s="1" t="s">
        <v>366</v>
      </c>
      <c r="D1521" s="1" t="s">
        <v>60</v>
      </c>
      <c r="E1521" s="1" t="s">
        <v>363</v>
      </c>
      <c r="F1521" s="1" t="s">
        <v>19</v>
      </c>
      <c r="G1521" s="1" t="s">
        <v>20</v>
      </c>
      <c r="H1521" s="1">
        <v>26083.89</v>
      </c>
      <c r="I1521" s="1">
        <v>1</v>
      </c>
      <c r="J1521" s="1">
        <v>26083.89</v>
      </c>
      <c r="K1521" s="1">
        <v>26083.89</v>
      </c>
      <c r="L1521" s="1">
        <v>75380</v>
      </c>
      <c r="M1521" s="1">
        <v>0</v>
      </c>
      <c r="N1521" s="2">
        <f t="shared" si="23"/>
        <v>75380</v>
      </c>
      <c r="O1521" s="3">
        <v>75380</v>
      </c>
    </row>
    <row r="1522" spans="1:15" x14ac:dyDescent="0.3">
      <c r="A1522" s="1" t="s">
        <v>341</v>
      </c>
      <c r="B1522" s="1" t="s">
        <v>21</v>
      </c>
      <c r="C1522" s="1" t="s">
        <v>366</v>
      </c>
      <c r="D1522" s="1" t="s">
        <v>60</v>
      </c>
      <c r="E1522" s="1" t="s">
        <v>363</v>
      </c>
      <c r="F1522" s="1" t="s">
        <v>19</v>
      </c>
      <c r="G1522" s="1" t="s">
        <v>20</v>
      </c>
      <c r="H1522" s="1">
        <v>2399.7199999999998</v>
      </c>
      <c r="I1522" s="1">
        <v>50</v>
      </c>
      <c r="J1522" s="1">
        <v>119986</v>
      </c>
      <c r="K1522" s="1">
        <v>155045.91</v>
      </c>
      <c r="L1522" s="1">
        <v>2432.0100000000002</v>
      </c>
      <c r="M1522" s="1">
        <v>0</v>
      </c>
      <c r="N1522" s="2">
        <f t="shared" si="23"/>
        <v>2432.0100000000002</v>
      </c>
      <c r="O1522" s="3">
        <v>163066.28</v>
      </c>
    </row>
    <row r="1523" spans="1:15" x14ac:dyDescent="0.3">
      <c r="A1523" s="1" t="s">
        <v>341</v>
      </c>
      <c r="B1523" s="1" t="s">
        <v>22</v>
      </c>
      <c r="C1523" s="1" t="s">
        <v>366</v>
      </c>
      <c r="D1523" s="1" t="s">
        <v>60</v>
      </c>
      <c r="E1523" s="1" t="s">
        <v>363</v>
      </c>
      <c r="F1523" s="1" t="s">
        <v>19</v>
      </c>
      <c r="G1523" s="1" t="s">
        <v>20</v>
      </c>
      <c r="H1523" s="1">
        <v>22258.25</v>
      </c>
      <c r="I1523" s="1">
        <v>60</v>
      </c>
      <c r="J1523" s="1">
        <v>1335495</v>
      </c>
      <c r="K1523" s="1">
        <v>1620400.6</v>
      </c>
      <c r="L1523" s="1">
        <v>28373.47</v>
      </c>
      <c r="M1523" s="1">
        <v>687.29</v>
      </c>
      <c r="N1523" s="2">
        <f t="shared" si="23"/>
        <v>27686.18</v>
      </c>
      <c r="O1523" s="3">
        <v>1990396.32</v>
      </c>
    </row>
    <row r="1524" spans="1:15" x14ac:dyDescent="0.3">
      <c r="A1524" s="1" t="s">
        <v>341</v>
      </c>
      <c r="B1524" s="1" t="s">
        <v>23</v>
      </c>
      <c r="C1524" s="1" t="s">
        <v>366</v>
      </c>
      <c r="D1524" s="1" t="s">
        <v>60</v>
      </c>
      <c r="E1524" s="1" t="s">
        <v>363</v>
      </c>
      <c r="F1524" s="1" t="s">
        <v>19</v>
      </c>
      <c r="G1524" s="1" t="s">
        <v>20</v>
      </c>
      <c r="H1524" s="1">
        <v>117377.53</v>
      </c>
      <c r="I1524" s="1">
        <v>1</v>
      </c>
      <c r="J1524" s="1">
        <v>117377.53</v>
      </c>
      <c r="K1524" s="1">
        <v>117377.53</v>
      </c>
      <c r="L1524" s="1">
        <v>231394</v>
      </c>
      <c r="M1524" s="1">
        <v>0</v>
      </c>
      <c r="N1524" s="2">
        <f t="shared" si="23"/>
        <v>231394</v>
      </c>
      <c r="O1524" s="3">
        <v>231394</v>
      </c>
    </row>
    <row r="1525" spans="1:15" x14ac:dyDescent="0.3">
      <c r="A1525" s="1" t="s">
        <v>341</v>
      </c>
      <c r="B1525" s="1" t="s">
        <v>15</v>
      </c>
      <c r="C1525" s="1" t="s">
        <v>367</v>
      </c>
      <c r="D1525" s="1" t="s">
        <v>17</v>
      </c>
      <c r="E1525" s="1" t="s">
        <v>363</v>
      </c>
      <c r="F1525" s="1" t="s">
        <v>19</v>
      </c>
      <c r="G1525" s="1" t="s">
        <v>20</v>
      </c>
      <c r="H1525" s="1">
        <v>40992.33</v>
      </c>
      <c r="I1525" s="1">
        <v>1</v>
      </c>
      <c r="J1525" s="1">
        <v>40992.33</v>
      </c>
      <c r="K1525" s="1">
        <v>40992.33</v>
      </c>
      <c r="L1525" s="1">
        <v>63489</v>
      </c>
      <c r="M1525" s="1">
        <v>0</v>
      </c>
      <c r="N1525" s="2">
        <f t="shared" si="23"/>
        <v>63489</v>
      </c>
      <c r="O1525" s="3">
        <v>63489</v>
      </c>
    </row>
    <row r="1526" spans="1:15" x14ac:dyDescent="0.3">
      <c r="A1526" s="1" t="s">
        <v>341</v>
      </c>
      <c r="B1526" s="1" t="s">
        <v>21</v>
      </c>
      <c r="C1526" s="1" t="s">
        <v>367</v>
      </c>
      <c r="D1526" s="1" t="s">
        <v>17</v>
      </c>
      <c r="E1526" s="1" t="s">
        <v>363</v>
      </c>
      <c r="F1526" s="1" t="s">
        <v>19</v>
      </c>
      <c r="G1526" s="1" t="s">
        <v>20</v>
      </c>
      <c r="H1526" s="1">
        <v>3771.3</v>
      </c>
      <c r="I1526" s="1">
        <v>50</v>
      </c>
      <c r="J1526" s="1">
        <v>188565</v>
      </c>
      <c r="K1526" s="1">
        <v>243663.69</v>
      </c>
      <c r="L1526" s="1">
        <v>4255.55</v>
      </c>
      <c r="M1526" s="1">
        <v>0</v>
      </c>
      <c r="N1526" s="2">
        <f t="shared" si="23"/>
        <v>4255.55</v>
      </c>
      <c r="O1526" s="3">
        <v>267288.55</v>
      </c>
    </row>
    <row r="1527" spans="1:15" x14ac:dyDescent="0.3">
      <c r="A1527" s="1" t="s">
        <v>341</v>
      </c>
      <c r="B1527" s="1" t="s">
        <v>22</v>
      </c>
      <c r="C1527" s="1" t="s">
        <v>367</v>
      </c>
      <c r="D1527" s="1" t="s">
        <v>17</v>
      </c>
      <c r="E1527" s="1" t="s">
        <v>363</v>
      </c>
      <c r="F1527" s="1" t="s">
        <v>19</v>
      </c>
      <c r="G1527" s="1" t="s">
        <v>20</v>
      </c>
      <c r="H1527" s="1">
        <v>34980.120000000003</v>
      </c>
      <c r="I1527" s="1">
        <v>60</v>
      </c>
      <c r="J1527" s="1">
        <v>2098807.2000000002</v>
      </c>
      <c r="K1527" s="1">
        <v>2546552.7400000002</v>
      </c>
      <c r="L1527" s="1">
        <v>27645.24</v>
      </c>
      <c r="M1527" s="1">
        <v>677.22</v>
      </c>
      <c r="N1527" s="2">
        <f t="shared" si="23"/>
        <v>26968.02</v>
      </c>
      <c r="O1527" s="3">
        <v>1971693.32</v>
      </c>
    </row>
    <row r="1528" spans="1:15" x14ac:dyDescent="0.3">
      <c r="A1528" s="1" t="s">
        <v>341</v>
      </c>
      <c r="B1528" s="1" t="s">
        <v>23</v>
      </c>
      <c r="C1528" s="1" t="s">
        <v>367</v>
      </c>
      <c r="D1528" s="1" t="s">
        <v>17</v>
      </c>
      <c r="E1528" s="1" t="s">
        <v>363</v>
      </c>
      <c r="F1528" s="1" t="s">
        <v>19</v>
      </c>
      <c r="G1528" s="1" t="s">
        <v>20</v>
      </c>
      <c r="H1528" s="1">
        <v>184465.49</v>
      </c>
      <c r="I1528" s="1">
        <v>1</v>
      </c>
      <c r="J1528" s="1">
        <v>184465.49</v>
      </c>
      <c r="K1528" s="1">
        <v>184465.49</v>
      </c>
      <c r="L1528" s="1">
        <v>181503</v>
      </c>
      <c r="M1528" s="1">
        <v>0</v>
      </c>
      <c r="N1528" s="2">
        <f t="shared" si="23"/>
        <v>181503</v>
      </c>
      <c r="O1528" s="3">
        <v>178953</v>
      </c>
    </row>
    <row r="1529" spans="1:15" x14ac:dyDescent="0.3">
      <c r="A1529" s="1" t="s">
        <v>341</v>
      </c>
      <c r="B1529" s="1" t="s">
        <v>15</v>
      </c>
      <c r="C1529" s="1" t="s">
        <v>368</v>
      </c>
      <c r="D1529" s="1" t="s">
        <v>63</v>
      </c>
      <c r="E1529" s="1" t="s">
        <v>363</v>
      </c>
      <c r="F1529" s="1" t="s">
        <v>19</v>
      </c>
      <c r="G1529" s="1" t="s">
        <v>20</v>
      </c>
      <c r="H1529" s="1">
        <v>50313.03</v>
      </c>
      <c r="I1529" s="1">
        <v>1</v>
      </c>
      <c r="J1529" s="1">
        <v>50313.03</v>
      </c>
      <c r="K1529" s="1">
        <v>50313.03</v>
      </c>
      <c r="L1529" s="1">
        <v>38917</v>
      </c>
      <c r="M1529" s="1">
        <v>0</v>
      </c>
      <c r="N1529" s="2">
        <f t="shared" si="23"/>
        <v>38917</v>
      </c>
      <c r="O1529" s="3">
        <v>38917</v>
      </c>
    </row>
    <row r="1530" spans="1:15" x14ac:dyDescent="0.3">
      <c r="A1530" s="1" t="s">
        <v>341</v>
      </c>
      <c r="B1530" s="1" t="s">
        <v>21</v>
      </c>
      <c r="C1530" s="1" t="s">
        <v>368</v>
      </c>
      <c r="D1530" s="1" t="s">
        <v>63</v>
      </c>
      <c r="E1530" s="1" t="s">
        <v>363</v>
      </c>
      <c r="F1530" s="1" t="s">
        <v>19</v>
      </c>
      <c r="G1530" s="1" t="s">
        <v>20</v>
      </c>
      <c r="H1530" s="1">
        <v>4628.8</v>
      </c>
      <c r="I1530" s="1">
        <v>50</v>
      </c>
      <c r="J1530" s="1">
        <v>231440</v>
      </c>
      <c r="K1530" s="1">
        <v>299066.77</v>
      </c>
      <c r="L1530" s="1">
        <v>1238.33</v>
      </c>
      <c r="M1530" s="1">
        <v>0</v>
      </c>
      <c r="N1530" s="2">
        <f t="shared" si="23"/>
        <v>1238.33</v>
      </c>
      <c r="O1530" s="3">
        <v>80289.600000000006</v>
      </c>
    </row>
    <row r="1531" spans="1:15" x14ac:dyDescent="0.3">
      <c r="A1531" s="1" t="s">
        <v>341</v>
      </c>
      <c r="B1531" s="1" t="s">
        <v>22</v>
      </c>
      <c r="C1531" s="1" t="s">
        <v>368</v>
      </c>
      <c r="D1531" s="1" t="s">
        <v>63</v>
      </c>
      <c r="E1531" s="1" t="s">
        <v>363</v>
      </c>
      <c r="F1531" s="1" t="s">
        <v>19</v>
      </c>
      <c r="G1531" s="1" t="s">
        <v>20</v>
      </c>
      <c r="H1531" s="1">
        <v>42933.79</v>
      </c>
      <c r="I1531" s="1">
        <v>60</v>
      </c>
      <c r="J1531" s="1">
        <v>2576027.4</v>
      </c>
      <c r="K1531" s="1">
        <v>3125579.91</v>
      </c>
      <c r="L1531" s="1">
        <v>33992.050000000003</v>
      </c>
      <c r="M1531" s="1">
        <v>466.02</v>
      </c>
      <c r="N1531" s="2">
        <f t="shared" si="23"/>
        <v>33526.030000000006</v>
      </c>
      <c r="O1531" s="3">
        <v>2447496.16</v>
      </c>
    </row>
    <row r="1532" spans="1:15" x14ac:dyDescent="0.3">
      <c r="A1532" s="1" t="s">
        <v>341</v>
      </c>
      <c r="B1532" s="1" t="s">
        <v>23</v>
      </c>
      <c r="C1532" s="1" t="s">
        <v>368</v>
      </c>
      <c r="D1532" s="1" t="s">
        <v>63</v>
      </c>
      <c r="E1532" s="1" t="s">
        <v>363</v>
      </c>
      <c r="F1532" s="1" t="s">
        <v>19</v>
      </c>
      <c r="G1532" s="1" t="s">
        <v>20</v>
      </c>
      <c r="H1532" s="1">
        <v>226408.66</v>
      </c>
      <c r="I1532" s="1">
        <v>1</v>
      </c>
      <c r="J1532" s="1">
        <v>226408.66</v>
      </c>
      <c r="K1532" s="1">
        <v>226408.66</v>
      </c>
      <c r="L1532" s="1">
        <v>173993</v>
      </c>
      <c r="M1532" s="1">
        <v>0</v>
      </c>
      <c r="N1532" s="2">
        <f t="shared" si="23"/>
        <v>173993</v>
      </c>
      <c r="O1532" s="3">
        <v>173993</v>
      </c>
    </row>
    <row r="1533" spans="1:15" x14ac:dyDescent="0.3">
      <c r="A1533" s="1" t="s">
        <v>341</v>
      </c>
      <c r="B1533" s="1" t="s">
        <v>15</v>
      </c>
      <c r="C1533" s="1" t="s">
        <v>369</v>
      </c>
      <c r="D1533" s="1" t="s">
        <v>63</v>
      </c>
      <c r="E1533" s="1" t="s">
        <v>363</v>
      </c>
      <c r="F1533" s="1" t="s">
        <v>19</v>
      </c>
      <c r="G1533" s="1" t="s">
        <v>20</v>
      </c>
      <c r="H1533" s="1">
        <v>50313.03</v>
      </c>
      <c r="I1533" s="1">
        <v>1</v>
      </c>
      <c r="J1533" s="1">
        <v>50313.03</v>
      </c>
      <c r="K1533" s="1">
        <v>50313.03</v>
      </c>
      <c r="L1533" s="1">
        <v>106520</v>
      </c>
      <c r="M1533" s="1">
        <v>0</v>
      </c>
      <c r="N1533" s="2">
        <f t="shared" si="23"/>
        <v>106520</v>
      </c>
      <c r="O1533" s="3">
        <v>106520</v>
      </c>
    </row>
    <row r="1534" spans="1:15" x14ac:dyDescent="0.3">
      <c r="A1534" s="1" t="s">
        <v>341</v>
      </c>
      <c r="B1534" s="1" t="s">
        <v>21</v>
      </c>
      <c r="C1534" s="1" t="s">
        <v>369</v>
      </c>
      <c r="D1534" s="1" t="s">
        <v>63</v>
      </c>
      <c r="E1534" s="1" t="s">
        <v>363</v>
      </c>
      <c r="F1534" s="1" t="s">
        <v>19</v>
      </c>
      <c r="G1534" s="1" t="s">
        <v>20</v>
      </c>
      <c r="H1534" s="1">
        <v>4628.8</v>
      </c>
      <c r="I1534" s="1">
        <v>50</v>
      </c>
      <c r="J1534" s="1">
        <v>231440</v>
      </c>
      <c r="K1534" s="1">
        <v>299066.77</v>
      </c>
      <c r="L1534" s="1">
        <v>2558.62</v>
      </c>
      <c r="M1534" s="1">
        <v>0</v>
      </c>
      <c r="N1534" s="2">
        <f t="shared" si="23"/>
        <v>2558.62</v>
      </c>
      <c r="O1534" s="3">
        <v>163278.71</v>
      </c>
    </row>
    <row r="1535" spans="1:15" x14ac:dyDescent="0.3">
      <c r="A1535" s="1" t="s">
        <v>341</v>
      </c>
      <c r="B1535" s="1" t="s">
        <v>22</v>
      </c>
      <c r="C1535" s="1" t="s">
        <v>369</v>
      </c>
      <c r="D1535" s="1" t="s">
        <v>63</v>
      </c>
      <c r="E1535" s="1" t="s">
        <v>363</v>
      </c>
      <c r="F1535" s="1" t="s">
        <v>19</v>
      </c>
      <c r="G1535" s="1" t="s">
        <v>20</v>
      </c>
      <c r="H1535" s="1">
        <v>42933.79</v>
      </c>
      <c r="I1535" s="1">
        <v>60</v>
      </c>
      <c r="J1535" s="1">
        <v>2576027.4</v>
      </c>
      <c r="K1535" s="1">
        <v>3125579.91</v>
      </c>
      <c r="L1535" s="1">
        <v>44989.17</v>
      </c>
      <c r="M1535" s="1">
        <v>1014.65</v>
      </c>
      <c r="N1535" s="2">
        <f t="shared" si="23"/>
        <v>43974.52</v>
      </c>
      <c r="O1535" s="3">
        <v>3172673.22</v>
      </c>
    </row>
    <row r="1536" spans="1:15" x14ac:dyDescent="0.3">
      <c r="A1536" s="1" t="s">
        <v>341</v>
      </c>
      <c r="B1536" s="1" t="s">
        <v>23</v>
      </c>
      <c r="C1536" s="1" t="s">
        <v>369</v>
      </c>
      <c r="D1536" s="1" t="s">
        <v>63</v>
      </c>
      <c r="E1536" s="1" t="s">
        <v>363</v>
      </c>
      <c r="F1536" s="1" t="s">
        <v>19</v>
      </c>
      <c r="G1536" s="1" t="s">
        <v>20</v>
      </c>
      <c r="H1536" s="1">
        <v>226408.66</v>
      </c>
      <c r="I1536" s="1">
        <v>1</v>
      </c>
      <c r="J1536" s="1">
        <v>226408.66</v>
      </c>
      <c r="K1536" s="1">
        <v>226408.66</v>
      </c>
      <c r="L1536" s="1">
        <v>230733</v>
      </c>
      <c r="M1536" s="1">
        <v>0</v>
      </c>
      <c r="N1536" s="2">
        <f t="shared" si="23"/>
        <v>230733</v>
      </c>
      <c r="O1536" s="3">
        <v>230733</v>
      </c>
    </row>
    <row r="1537" spans="1:15" x14ac:dyDescent="0.3">
      <c r="A1537" s="1" t="s">
        <v>370</v>
      </c>
      <c r="B1537" s="1" t="s">
        <v>15</v>
      </c>
      <c r="C1537" s="1" t="s">
        <v>371</v>
      </c>
      <c r="D1537" s="1" t="s">
        <v>17</v>
      </c>
      <c r="E1537" s="1" t="s">
        <v>372</v>
      </c>
      <c r="F1537" s="1" t="s">
        <v>19</v>
      </c>
      <c r="G1537" s="1" t="s">
        <v>20</v>
      </c>
      <c r="H1537" s="1">
        <v>30480.46</v>
      </c>
      <c r="I1537" s="1">
        <v>1</v>
      </c>
      <c r="J1537" s="1">
        <v>30480.46</v>
      </c>
      <c r="K1537" s="1">
        <v>30480.46</v>
      </c>
      <c r="L1537" s="1">
        <v>43733</v>
      </c>
      <c r="M1537" s="1">
        <v>0</v>
      </c>
      <c r="N1537" s="2">
        <f t="shared" si="23"/>
        <v>43733</v>
      </c>
      <c r="O1537" s="3">
        <v>43733</v>
      </c>
    </row>
    <row r="1538" spans="1:15" x14ac:dyDescent="0.3">
      <c r="A1538" s="1" t="s">
        <v>370</v>
      </c>
      <c r="B1538" s="1" t="s">
        <v>21</v>
      </c>
      <c r="C1538" s="1" t="s">
        <v>371</v>
      </c>
      <c r="D1538" s="1" t="s">
        <v>17</v>
      </c>
      <c r="E1538" s="1" t="s">
        <v>372</v>
      </c>
      <c r="F1538" s="1" t="s">
        <v>19</v>
      </c>
      <c r="G1538" s="1" t="s">
        <v>20</v>
      </c>
      <c r="H1538" s="1">
        <v>1325.23</v>
      </c>
      <c r="I1538" s="1">
        <v>50</v>
      </c>
      <c r="J1538" s="1">
        <v>66261.5</v>
      </c>
      <c r="K1538" s="1">
        <v>84761.71</v>
      </c>
      <c r="L1538" s="1">
        <v>110.03</v>
      </c>
      <c r="M1538" s="1">
        <v>0</v>
      </c>
      <c r="N1538" s="2">
        <f t="shared" si="23"/>
        <v>110.03</v>
      </c>
      <c r="O1538" s="3">
        <v>7533</v>
      </c>
    </row>
    <row r="1539" spans="1:15" x14ac:dyDescent="0.3">
      <c r="A1539" s="1" t="s">
        <v>370</v>
      </c>
      <c r="B1539" s="1" t="s">
        <v>22</v>
      </c>
      <c r="C1539" s="1" t="s">
        <v>371</v>
      </c>
      <c r="D1539" s="1" t="s">
        <v>17</v>
      </c>
      <c r="E1539" s="1" t="s">
        <v>372</v>
      </c>
      <c r="F1539" s="1" t="s">
        <v>19</v>
      </c>
      <c r="G1539" s="1" t="s">
        <v>20</v>
      </c>
      <c r="H1539" s="1">
        <v>25842.12</v>
      </c>
      <c r="I1539" s="1">
        <v>60</v>
      </c>
      <c r="J1539" s="1">
        <v>1550527.2</v>
      </c>
      <c r="K1539" s="1">
        <v>1886733.18</v>
      </c>
      <c r="L1539" s="1">
        <v>19378.43</v>
      </c>
      <c r="M1539" s="1">
        <v>656.82</v>
      </c>
      <c r="N1539" s="2">
        <f t="shared" ref="N1539:N1602" si="24">+L1539-M1539</f>
        <v>18721.61</v>
      </c>
      <c r="O1539" s="3">
        <v>1374758.32</v>
      </c>
    </row>
    <row r="1540" spans="1:15" x14ac:dyDescent="0.3">
      <c r="A1540" s="1" t="s">
        <v>370</v>
      </c>
      <c r="B1540" s="1" t="s">
        <v>23</v>
      </c>
      <c r="C1540" s="1" t="s">
        <v>371</v>
      </c>
      <c r="D1540" s="1" t="s">
        <v>17</v>
      </c>
      <c r="E1540" s="1" t="s">
        <v>372</v>
      </c>
      <c r="F1540" s="1" t="s">
        <v>19</v>
      </c>
      <c r="G1540" s="1" t="s">
        <v>20</v>
      </c>
      <c r="H1540" s="1">
        <v>178907.02</v>
      </c>
      <c r="I1540" s="1">
        <v>1</v>
      </c>
      <c r="J1540" s="1">
        <v>178907.02</v>
      </c>
      <c r="K1540" s="1">
        <v>178907.02</v>
      </c>
      <c r="L1540" s="1">
        <v>187799</v>
      </c>
      <c r="M1540" s="1">
        <v>0</v>
      </c>
      <c r="N1540" s="2">
        <f t="shared" si="24"/>
        <v>187799</v>
      </c>
      <c r="O1540" s="3">
        <v>187799</v>
      </c>
    </row>
    <row r="1541" spans="1:15" x14ac:dyDescent="0.3">
      <c r="A1541" s="1" t="s">
        <v>370</v>
      </c>
      <c r="B1541" s="1" t="s">
        <v>15</v>
      </c>
      <c r="C1541" s="1" t="s">
        <v>373</v>
      </c>
      <c r="D1541" s="1" t="s">
        <v>63</v>
      </c>
      <c r="E1541" s="1" t="s">
        <v>372</v>
      </c>
      <c r="F1541" s="1" t="s">
        <v>19</v>
      </c>
      <c r="G1541" s="1" t="s">
        <v>20</v>
      </c>
      <c r="H1541" s="1">
        <v>37411</v>
      </c>
      <c r="I1541" s="1">
        <v>1</v>
      </c>
      <c r="J1541" s="1">
        <v>37411</v>
      </c>
      <c r="K1541" s="1">
        <v>37411</v>
      </c>
      <c r="L1541" s="1">
        <v>32578</v>
      </c>
      <c r="M1541" s="1">
        <v>0</v>
      </c>
      <c r="N1541" s="2">
        <f t="shared" si="24"/>
        <v>32578</v>
      </c>
      <c r="O1541" s="3">
        <v>32578</v>
      </c>
    </row>
    <row r="1542" spans="1:15" x14ac:dyDescent="0.3">
      <c r="A1542" s="1" t="s">
        <v>370</v>
      </c>
      <c r="B1542" s="1" t="s">
        <v>21</v>
      </c>
      <c r="C1542" s="1" t="s">
        <v>373</v>
      </c>
      <c r="D1542" s="1" t="s">
        <v>63</v>
      </c>
      <c r="E1542" s="1" t="s">
        <v>372</v>
      </c>
      <c r="F1542" s="1" t="s">
        <v>19</v>
      </c>
      <c r="G1542" s="1" t="s">
        <v>20</v>
      </c>
      <c r="H1542" s="1">
        <v>1626.57</v>
      </c>
      <c r="I1542" s="1">
        <v>50</v>
      </c>
      <c r="J1542" s="1">
        <v>81328.5</v>
      </c>
      <c r="K1542" s="1">
        <v>104035.42</v>
      </c>
      <c r="L1542" s="1">
        <v>986.78</v>
      </c>
      <c r="M1542" s="1">
        <v>0</v>
      </c>
      <c r="N1542" s="2">
        <f t="shared" si="24"/>
        <v>986.78</v>
      </c>
      <c r="O1542" s="3">
        <v>64212</v>
      </c>
    </row>
    <row r="1543" spans="1:15" x14ac:dyDescent="0.3">
      <c r="A1543" s="1" t="s">
        <v>370</v>
      </c>
      <c r="B1543" s="1" t="s">
        <v>22</v>
      </c>
      <c r="C1543" s="1" t="s">
        <v>373</v>
      </c>
      <c r="D1543" s="1" t="s">
        <v>63</v>
      </c>
      <c r="E1543" s="1" t="s">
        <v>372</v>
      </c>
      <c r="F1543" s="1" t="s">
        <v>19</v>
      </c>
      <c r="G1543" s="1" t="s">
        <v>20</v>
      </c>
      <c r="H1543" s="1">
        <v>31718.03</v>
      </c>
      <c r="I1543" s="1">
        <v>60</v>
      </c>
      <c r="J1543" s="1">
        <v>1903081.8</v>
      </c>
      <c r="K1543" s="1">
        <v>2315733.37</v>
      </c>
      <c r="L1543" s="1">
        <v>26735.13</v>
      </c>
      <c r="M1543" s="1">
        <v>748.02</v>
      </c>
      <c r="N1543" s="2">
        <f t="shared" si="24"/>
        <v>25987.11</v>
      </c>
      <c r="O1543" s="3">
        <v>1890713.71</v>
      </c>
    </row>
    <row r="1544" spans="1:15" x14ac:dyDescent="0.3">
      <c r="A1544" s="1" t="s">
        <v>370</v>
      </c>
      <c r="B1544" s="1" t="s">
        <v>23</v>
      </c>
      <c r="C1544" s="1" t="s">
        <v>373</v>
      </c>
      <c r="D1544" s="1" t="s">
        <v>63</v>
      </c>
      <c r="E1544" s="1" t="s">
        <v>372</v>
      </c>
      <c r="F1544" s="1" t="s">
        <v>19</v>
      </c>
      <c r="G1544" s="1" t="s">
        <v>20</v>
      </c>
      <c r="H1544" s="1">
        <v>219586.33</v>
      </c>
      <c r="I1544" s="1">
        <v>1</v>
      </c>
      <c r="J1544" s="1">
        <v>219586.33</v>
      </c>
      <c r="K1544" s="1">
        <v>219586.33</v>
      </c>
      <c r="L1544" s="1">
        <v>249929</v>
      </c>
      <c r="M1544" s="1">
        <v>0</v>
      </c>
      <c r="N1544" s="2">
        <f t="shared" si="24"/>
        <v>249929</v>
      </c>
      <c r="O1544" s="3">
        <v>248349</v>
      </c>
    </row>
    <row r="1545" spans="1:15" x14ac:dyDescent="0.3">
      <c r="A1545" s="1" t="s">
        <v>370</v>
      </c>
      <c r="B1545" s="1" t="s">
        <v>15</v>
      </c>
      <c r="C1545" s="1" t="s">
        <v>374</v>
      </c>
      <c r="D1545" s="1" t="s">
        <v>60</v>
      </c>
      <c r="E1545" s="1" t="s">
        <v>372</v>
      </c>
      <c r="F1545" s="1" t="s">
        <v>19</v>
      </c>
      <c r="G1545" s="1" t="s">
        <v>20</v>
      </c>
      <c r="H1545" s="1">
        <v>19395.07</v>
      </c>
      <c r="I1545" s="1">
        <v>1</v>
      </c>
      <c r="J1545" s="1">
        <v>19395.07</v>
      </c>
      <c r="K1545" s="1">
        <v>19395.07</v>
      </c>
      <c r="L1545" s="1">
        <v>27518</v>
      </c>
      <c r="M1545" s="1">
        <v>0</v>
      </c>
      <c r="N1545" s="2">
        <f t="shared" si="24"/>
        <v>27518</v>
      </c>
      <c r="O1545" s="3">
        <v>27518</v>
      </c>
    </row>
    <row r="1546" spans="1:15" x14ac:dyDescent="0.3">
      <c r="A1546" s="1" t="s">
        <v>370</v>
      </c>
      <c r="B1546" s="1" t="s">
        <v>21</v>
      </c>
      <c r="C1546" s="1" t="s">
        <v>374</v>
      </c>
      <c r="D1546" s="1" t="s">
        <v>60</v>
      </c>
      <c r="E1546" s="1" t="s">
        <v>372</v>
      </c>
      <c r="F1546" s="1" t="s">
        <v>19</v>
      </c>
      <c r="G1546" s="1" t="s">
        <v>20</v>
      </c>
      <c r="H1546" s="1">
        <v>843.27</v>
      </c>
      <c r="I1546" s="1">
        <v>50</v>
      </c>
      <c r="J1546" s="1">
        <v>42163.5</v>
      </c>
      <c r="K1546" s="1">
        <v>53935.55</v>
      </c>
      <c r="L1546" s="1">
        <v>1607.89</v>
      </c>
      <c r="M1546" s="1">
        <v>0</v>
      </c>
      <c r="N1546" s="2">
        <f t="shared" si="24"/>
        <v>1607.89</v>
      </c>
      <c r="O1546" s="3">
        <v>101619</v>
      </c>
    </row>
    <row r="1547" spans="1:15" x14ac:dyDescent="0.3">
      <c r="A1547" s="1" t="s">
        <v>370</v>
      </c>
      <c r="B1547" s="1" t="s">
        <v>22</v>
      </c>
      <c r="C1547" s="1" t="s">
        <v>374</v>
      </c>
      <c r="D1547" s="1" t="s">
        <v>60</v>
      </c>
      <c r="E1547" s="1" t="s">
        <v>372</v>
      </c>
      <c r="F1547" s="1" t="s">
        <v>19</v>
      </c>
      <c r="G1547" s="1" t="s">
        <v>20</v>
      </c>
      <c r="H1547" s="1">
        <v>16443.650000000001</v>
      </c>
      <c r="I1547" s="1">
        <v>60</v>
      </c>
      <c r="J1547" s="1">
        <v>986619</v>
      </c>
      <c r="K1547" s="1">
        <v>1200550.8899999999</v>
      </c>
      <c r="L1547" s="1">
        <v>15817.05</v>
      </c>
      <c r="M1547" s="1">
        <v>418.66</v>
      </c>
      <c r="N1547" s="2">
        <f t="shared" si="24"/>
        <v>15398.39</v>
      </c>
      <c r="O1547" s="3">
        <v>1082028.75</v>
      </c>
    </row>
    <row r="1548" spans="1:15" x14ac:dyDescent="0.3">
      <c r="A1548" s="1" t="s">
        <v>370</v>
      </c>
      <c r="B1548" s="1" t="s">
        <v>23</v>
      </c>
      <c r="C1548" s="1" t="s">
        <v>374</v>
      </c>
      <c r="D1548" s="1" t="s">
        <v>60</v>
      </c>
      <c r="E1548" s="1" t="s">
        <v>372</v>
      </c>
      <c r="F1548" s="1" t="s">
        <v>19</v>
      </c>
      <c r="G1548" s="1" t="s">
        <v>20</v>
      </c>
      <c r="H1548" s="1">
        <v>113840.61</v>
      </c>
      <c r="I1548" s="1">
        <v>1</v>
      </c>
      <c r="J1548" s="1">
        <v>113840.61</v>
      </c>
      <c r="K1548" s="1">
        <v>113840.61</v>
      </c>
      <c r="L1548" s="1">
        <v>126367</v>
      </c>
      <c r="M1548" s="1">
        <v>0</v>
      </c>
      <c r="N1548" s="2">
        <f t="shared" si="24"/>
        <v>126367</v>
      </c>
      <c r="O1548" s="3">
        <v>126367</v>
      </c>
    </row>
    <row r="1549" spans="1:15" x14ac:dyDescent="0.3">
      <c r="A1549" s="1" t="s">
        <v>370</v>
      </c>
      <c r="B1549" s="1" t="s">
        <v>15</v>
      </c>
      <c r="C1549" s="1" t="s">
        <v>375</v>
      </c>
      <c r="D1549" s="1" t="s">
        <v>17</v>
      </c>
      <c r="E1549" s="1" t="s">
        <v>372</v>
      </c>
      <c r="F1549" s="1" t="s">
        <v>19</v>
      </c>
      <c r="G1549" s="1" t="s">
        <v>20</v>
      </c>
      <c r="H1549" s="1">
        <v>30480.46</v>
      </c>
      <c r="I1549" s="1">
        <v>1</v>
      </c>
      <c r="J1549" s="1">
        <v>30480.46</v>
      </c>
      <c r="K1549" s="1">
        <v>30480.46</v>
      </c>
      <c r="L1549" s="1">
        <v>33949</v>
      </c>
      <c r="M1549" s="1">
        <v>0</v>
      </c>
      <c r="N1549" s="2">
        <f t="shared" si="24"/>
        <v>33949</v>
      </c>
      <c r="O1549" s="3">
        <v>30549</v>
      </c>
    </row>
    <row r="1550" spans="1:15" x14ac:dyDescent="0.3">
      <c r="A1550" s="1" t="s">
        <v>370</v>
      </c>
      <c r="B1550" s="1" t="s">
        <v>21</v>
      </c>
      <c r="C1550" s="1" t="s">
        <v>375</v>
      </c>
      <c r="D1550" s="1" t="s">
        <v>17</v>
      </c>
      <c r="E1550" s="1" t="s">
        <v>372</v>
      </c>
      <c r="F1550" s="1" t="s">
        <v>19</v>
      </c>
      <c r="G1550" s="1" t="s">
        <v>20</v>
      </c>
      <c r="H1550" s="1">
        <v>1325.23</v>
      </c>
      <c r="I1550" s="1">
        <v>50</v>
      </c>
      <c r="J1550" s="1">
        <v>66261.5</v>
      </c>
      <c r="K1550" s="1">
        <v>84761.71</v>
      </c>
      <c r="L1550" s="1">
        <v>1235.01</v>
      </c>
      <c r="M1550" s="1">
        <v>0</v>
      </c>
      <c r="N1550" s="2">
        <f t="shared" si="24"/>
        <v>1235.01</v>
      </c>
      <c r="O1550" s="3">
        <v>75696.800000000003</v>
      </c>
    </row>
    <row r="1551" spans="1:15" x14ac:dyDescent="0.3">
      <c r="A1551" s="1" t="s">
        <v>370</v>
      </c>
      <c r="B1551" s="1" t="s">
        <v>22</v>
      </c>
      <c r="C1551" s="1" t="s">
        <v>375</v>
      </c>
      <c r="D1551" s="1" t="s">
        <v>17</v>
      </c>
      <c r="E1551" s="1" t="s">
        <v>372</v>
      </c>
      <c r="F1551" s="1" t="s">
        <v>19</v>
      </c>
      <c r="G1551" s="1" t="s">
        <v>20</v>
      </c>
      <c r="H1551" s="1">
        <v>25842.12</v>
      </c>
      <c r="I1551" s="1">
        <v>60</v>
      </c>
      <c r="J1551" s="1">
        <v>1550527.2</v>
      </c>
      <c r="K1551" s="1">
        <v>1886733.18</v>
      </c>
      <c r="L1551" s="1">
        <v>26753.74</v>
      </c>
      <c r="M1551" s="1">
        <v>1300.8800000000001</v>
      </c>
      <c r="N1551" s="2">
        <f t="shared" si="24"/>
        <v>25452.86</v>
      </c>
      <c r="O1551" s="3">
        <v>1842996.8</v>
      </c>
    </row>
    <row r="1552" spans="1:15" x14ac:dyDescent="0.3">
      <c r="A1552" s="1" t="s">
        <v>370</v>
      </c>
      <c r="B1552" s="1" t="s">
        <v>23</v>
      </c>
      <c r="C1552" s="1" t="s">
        <v>375</v>
      </c>
      <c r="D1552" s="1" t="s">
        <v>17</v>
      </c>
      <c r="E1552" s="1" t="s">
        <v>372</v>
      </c>
      <c r="F1552" s="1" t="s">
        <v>19</v>
      </c>
      <c r="G1552" s="1" t="s">
        <v>20</v>
      </c>
      <c r="H1552" s="1">
        <v>178907.02</v>
      </c>
      <c r="I1552" s="1">
        <v>1</v>
      </c>
      <c r="J1552" s="1">
        <v>178907.02</v>
      </c>
      <c r="K1552" s="1">
        <v>178907.02</v>
      </c>
      <c r="L1552" s="1">
        <v>182065.02</v>
      </c>
      <c r="M1552" s="1">
        <v>0</v>
      </c>
      <c r="N1552" s="2">
        <f t="shared" si="24"/>
        <v>182065.02</v>
      </c>
      <c r="O1552" s="3">
        <v>176065.02</v>
      </c>
    </row>
    <row r="1553" spans="1:15" x14ac:dyDescent="0.3">
      <c r="A1553" s="1" t="s">
        <v>370</v>
      </c>
      <c r="B1553" s="1" t="s">
        <v>15</v>
      </c>
      <c r="C1553" s="1" t="s">
        <v>376</v>
      </c>
      <c r="D1553" s="1" t="s">
        <v>63</v>
      </c>
      <c r="E1553" s="1" t="s">
        <v>372</v>
      </c>
      <c r="F1553" s="1" t="s">
        <v>19</v>
      </c>
      <c r="G1553" s="1" t="s">
        <v>20</v>
      </c>
      <c r="H1553" s="1">
        <v>37411</v>
      </c>
      <c r="I1553" s="1">
        <v>1</v>
      </c>
      <c r="J1553" s="1">
        <v>37411</v>
      </c>
      <c r="K1553" s="1">
        <v>37411</v>
      </c>
      <c r="L1553" s="1">
        <v>68035</v>
      </c>
      <c r="M1553" s="1">
        <v>0</v>
      </c>
      <c r="N1553" s="2">
        <f t="shared" si="24"/>
        <v>68035</v>
      </c>
      <c r="O1553" s="3">
        <v>68035</v>
      </c>
    </row>
    <row r="1554" spans="1:15" x14ac:dyDescent="0.3">
      <c r="A1554" s="1" t="s">
        <v>370</v>
      </c>
      <c r="B1554" s="1" t="s">
        <v>21</v>
      </c>
      <c r="C1554" s="1" t="s">
        <v>376</v>
      </c>
      <c r="D1554" s="1" t="s">
        <v>63</v>
      </c>
      <c r="E1554" s="1" t="s">
        <v>372</v>
      </c>
      <c r="F1554" s="1" t="s">
        <v>19</v>
      </c>
      <c r="G1554" s="1" t="s">
        <v>20</v>
      </c>
      <c r="H1554" s="1">
        <v>1626.57</v>
      </c>
      <c r="I1554" s="1">
        <v>50</v>
      </c>
      <c r="J1554" s="1">
        <v>81328.5</v>
      </c>
      <c r="K1554" s="1">
        <v>104035.42</v>
      </c>
      <c r="L1554" s="1">
        <v>3804.28</v>
      </c>
      <c r="M1554" s="1">
        <v>0</v>
      </c>
      <c r="N1554" s="2">
        <f t="shared" si="24"/>
        <v>3804.28</v>
      </c>
      <c r="O1554" s="3">
        <v>243979.83</v>
      </c>
    </row>
    <row r="1555" spans="1:15" x14ac:dyDescent="0.3">
      <c r="A1555" s="1" t="s">
        <v>370</v>
      </c>
      <c r="B1555" s="1" t="s">
        <v>22</v>
      </c>
      <c r="C1555" s="1" t="s">
        <v>376</v>
      </c>
      <c r="D1555" s="1" t="s">
        <v>63</v>
      </c>
      <c r="E1555" s="1" t="s">
        <v>372</v>
      </c>
      <c r="F1555" s="1" t="s">
        <v>19</v>
      </c>
      <c r="G1555" s="1" t="s">
        <v>20</v>
      </c>
      <c r="H1555" s="1">
        <v>31718.03</v>
      </c>
      <c r="I1555" s="1">
        <v>60</v>
      </c>
      <c r="J1555" s="1">
        <v>1903081.8</v>
      </c>
      <c r="K1555" s="1">
        <v>2315733.37</v>
      </c>
      <c r="L1555" s="1">
        <v>32425.48</v>
      </c>
      <c r="M1555" s="1">
        <v>620.79</v>
      </c>
      <c r="N1555" s="2">
        <f t="shared" si="24"/>
        <v>31804.69</v>
      </c>
      <c r="O1555" s="3">
        <v>2311499.12</v>
      </c>
    </row>
    <row r="1556" spans="1:15" x14ac:dyDescent="0.3">
      <c r="A1556" s="1" t="s">
        <v>370</v>
      </c>
      <c r="B1556" s="1" t="s">
        <v>23</v>
      </c>
      <c r="C1556" s="1" t="s">
        <v>376</v>
      </c>
      <c r="D1556" s="1" t="s">
        <v>63</v>
      </c>
      <c r="E1556" s="1" t="s">
        <v>372</v>
      </c>
      <c r="F1556" s="1" t="s">
        <v>19</v>
      </c>
      <c r="G1556" s="1" t="s">
        <v>20</v>
      </c>
      <c r="H1556" s="1">
        <v>219586.33</v>
      </c>
      <c r="I1556" s="1">
        <v>1</v>
      </c>
      <c r="J1556" s="1">
        <v>219586.33</v>
      </c>
      <c r="K1556" s="1">
        <v>219586.33</v>
      </c>
      <c r="L1556" s="1">
        <v>266066</v>
      </c>
      <c r="M1556" s="1">
        <v>0</v>
      </c>
      <c r="N1556" s="2">
        <f t="shared" si="24"/>
        <v>266066</v>
      </c>
      <c r="O1556" s="3">
        <v>261066</v>
      </c>
    </row>
    <row r="1557" spans="1:15" x14ac:dyDescent="0.3">
      <c r="A1557" s="1" t="s">
        <v>370</v>
      </c>
      <c r="B1557" s="1" t="s">
        <v>15</v>
      </c>
      <c r="C1557" s="1" t="s">
        <v>377</v>
      </c>
      <c r="D1557" s="1" t="s">
        <v>63</v>
      </c>
      <c r="E1557" s="1" t="s">
        <v>372</v>
      </c>
      <c r="F1557" s="1" t="s">
        <v>19</v>
      </c>
      <c r="G1557" s="1" t="s">
        <v>20</v>
      </c>
      <c r="H1557" s="1">
        <v>37411</v>
      </c>
      <c r="I1557" s="1">
        <v>1</v>
      </c>
      <c r="J1557" s="1">
        <v>37411</v>
      </c>
      <c r="K1557" s="1">
        <v>37411</v>
      </c>
      <c r="L1557" s="1">
        <v>34764</v>
      </c>
      <c r="M1557" s="1">
        <v>0</v>
      </c>
      <c r="N1557" s="2">
        <f t="shared" si="24"/>
        <v>34764</v>
      </c>
      <c r="O1557" s="3">
        <v>34764</v>
      </c>
    </row>
    <row r="1558" spans="1:15" x14ac:dyDescent="0.3">
      <c r="A1558" s="1" t="s">
        <v>370</v>
      </c>
      <c r="B1558" s="1" t="s">
        <v>21</v>
      </c>
      <c r="C1558" s="1" t="s">
        <v>377</v>
      </c>
      <c r="D1558" s="1" t="s">
        <v>63</v>
      </c>
      <c r="E1558" s="1" t="s">
        <v>372</v>
      </c>
      <c r="F1558" s="1" t="s">
        <v>19</v>
      </c>
      <c r="G1558" s="1" t="s">
        <v>20</v>
      </c>
      <c r="H1558" s="1">
        <v>1626.57</v>
      </c>
      <c r="I1558" s="1">
        <v>50</v>
      </c>
      <c r="J1558" s="1">
        <v>81328.5</v>
      </c>
      <c r="K1558" s="1">
        <v>104035.42</v>
      </c>
      <c r="L1558" s="1">
        <v>290.23</v>
      </c>
      <c r="M1558" s="1">
        <v>0</v>
      </c>
      <c r="N1558" s="2">
        <f t="shared" si="24"/>
        <v>290.23</v>
      </c>
      <c r="O1558" s="3">
        <v>20205</v>
      </c>
    </row>
    <row r="1559" spans="1:15" x14ac:dyDescent="0.3">
      <c r="A1559" s="1" t="s">
        <v>370</v>
      </c>
      <c r="B1559" s="1" t="s">
        <v>22</v>
      </c>
      <c r="C1559" s="1" t="s">
        <v>377</v>
      </c>
      <c r="D1559" s="1" t="s">
        <v>63</v>
      </c>
      <c r="E1559" s="1" t="s">
        <v>372</v>
      </c>
      <c r="F1559" s="1" t="s">
        <v>19</v>
      </c>
      <c r="G1559" s="1" t="s">
        <v>20</v>
      </c>
      <c r="H1559" s="1">
        <v>31718.03</v>
      </c>
      <c r="I1559" s="1">
        <v>60</v>
      </c>
      <c r="J1559" s="1">
        <v>1903081.8</v>
      </c>
      <c r="K1559" s="1">
        <v>2315733.37</v>
      </c>
      <c r="L1559" s="1">
        <v>31499.15</v>
      </c>
      <c r="M1559" s="1">
        <v>396.02</v>
      </c>
      <c r="N1559" s="2">
        <f t="shared" si="24"/>
        <v>31103.13</v>
      </c>
      <c r="O1559" s="3">
        <v>2238902.6800000002</v>
      </c>
    </row>
    <row r="1560" spans="1:15" x14ac:dyDescent="0.3">
      <c r="A1560" s="1" t="s">
        <v>370</v>
      </c>
      <c r="B1560" s="1" t="s">
        <v>23</v>
      </c>
      <c r="C1560" s="1" t="s">
        <v>377</v>
      </c>
      <c r="D1560" s="1" t="s">
        <v>63</v>
      </c>
      <c r="E1560" s="1" t="s">
        <v>372</v>
      </c>
      <c r="F1560" s="1" t="s">
        <v>19</v>
      </c>
      <c r="G1560" s="1" t="s">
        <v>20</v>
      </c>
      <c r="H1560" s="1">
        <v>219586.33</v>
      </c>
      <c r="I1560" s="1">
        <v>1</v>
      </c>
      <c r="J1560" s="1">
        <v>219586.33</v>
      </c>
      <c r="K1560" s="1">
        <v>219586.33</v>
      </c>
      <c r="L1560" s="1">
        <v>176605</v>
      </c>
      <c r="M1560" s="1">
        <v>0</v>
      </c>
      <c r="N1560" s="2">
        <f t="shared" si="24"/>
        <v>176605</v>
      </c>
      <c r="O1560" s="3">
        <v>176605</v>
      </c>
    </row>
    <row r="1561" spans="1:15" x14ac:dyDescent="0.3">
      <c r="A1561" s="1" t="s">
        <v>370</v>
      </c>
      <c r="B1561" s="1" t="s">
        <v>15</v>
      </c>
      <c r="C1561" s="1" t="s">
        <v>378</v>
      </c>
      <c r="D1561" s="1" t="s">
        <v>63</v>
      </c>
      <c r="E1561" s="1" t="s">
        <v>372</v>
      </c>
      <c r="F1561" s="1" t="s">
        <v>19</v>
      </c>
      <c r="G1561" s="1" t="s">
        <v>20</v>
      </c>
      <c r="H1561" s="1">
        <v>37411</v>
      </c>
      <c r="I1561" s="1">
        <v>1</v>
      </c>
      <c r="J1561" s="1">
        <v>37411</v>
      </c>
      <c r="K1561" s="1">
        <v>37411</v>
      </c>
      <c r="L1561" s="1">
        <v>122448</v>
      </c>
      <c r="M1561" s="1">
        <v>0</v>
      </c>
      <c r="N1561" s="2">
        <f t="shared" si="24"/>
        <v>122448</v>
      </c>
      <c r="O1561" s="3">
        <v>122448</v>
      </c>
    </row>
    <row r="1562" spans="1:15" x14ac:dyDescent="0.3">
      <c r="A1562" s="1" t="s">
        <v>370</v>
      </c>
      <c r="B1562" s="1" t="s">
        <v>21</v>
      </c>
      <c r="C1562" s="1" t="s">
        <v>378</v>
      </c>
      <c r="D1562" s="1" t="s">
        <v>63</v>
      </c>
      <c r="E1562" s="1" t="s">
        <v>372</v>
      </c>
      <c r="F1562" s="1" t="s">
        <v>19</v>
      </c>
      <c r="G1562" s="1" t="s">
        <v>20</v>
      </c>
      <c r="H1562" s="1">
        <v>1626.57</v>
      </c>
      <c r="I1562" s="1">
        <v>50</v>
      </c>
      <c r="J1562" s="1">
        <v>81328.5</v>
      </c>
      <c r="K1562" s="1">
        <v>104035.42</v>
      </c>
      <c r="L1562" s="1">
        <v>553.32000000000005</v>
      </c>
      <c r="M1562" s="1">
        <v>0</v>
      </c>
      <c r="N1562" s="2">
        <f t="shared" si="24"/>
        <v>553.32000000000005</v>
      </c>
      <c r="O1562" s="3">
        <v>35313.269999999997</v>
      </c>
    </row>
    <row r="1563" spans="1:15" x14ac:dyDescent="0.3">
      <c r="A1563" s="1" t="s">
        <v>370</v>
      </c>
      <c r="B1563" s="1" t="s">
        <v>22</v>
      </c>
      <c r="C1563" s="1" t="s">
        <v>378</v>
      </c>
      <c r="D1563" s="1" t="s">
        <v>63</v>
      </c>
      <c r="E1563" s="1" t="s">
        <v>372</v>
      </c>
      <c r="F1563" s="1" t="s">
        <v>19</v>
      </c>
      <c r="G1563" s="1" t="s">
        <v>20</v>
      </c>
      <c r="H1563" s="1">
        <v>31718.03</v>
      </c>
      <c r="I1563" s="1">
        <v>60</v>
      </c>
      <c r="J1563" s="1">
        <v>1903081.8</v>
      </c>
      <c r="K1563" s="1">
        <v>2315733.37</v>
      </c>
      <c r="L1563" s="1">
        <v>32296.09</v>
      </c>
      <c r="M1563" s="1">
        <v>920.88</v>
      </c>
      <c r="N1563" s="2">
        <f t="shared" si="24"/>
        <v>31375.21</v>
      </c>
      <c r="O1563" s="3">
        <v>2387595.08</v>
      </c>
    </row>
    <row r="1564" spans="1:15" x14ac:dyDescent="0.3">
      <c r="A1564" s="1" t="s">
        <v>370</v>
      </c>
      <c r="B1564" s="1" t="s">
        <v>23</v>
      </c>
      <c r="C1564" s="1" t="s">
        <v>378</v>
      </c>
      <c r="D1564" s="1" t="s">
        <v>63</v>
      </c>
      <c r="E1564" s="1" t="s">
        <v>372</v>
      </c>
      <c r="F1564" s="1" t="s">
        <v>19</v>
      </c>
      <c r="G1564" s="1" t="s">
        <v>20</v>
      </c>
      <c r="H1564" s="1">
        <v>219586.33</v>
      </c>
      <c r="I1564" s="1">
        <v>1</v>
      </c>
      <c r="J1564" s="1">
        <v>219586.33</v>
      </c>
      <c r="K1564" s="1">
        <v>219586.33</v>
      </c>
      <c r="L1564" s="1">
        <v>193958</v>
      </c>
      <c r="M1564" s="1">
        <v>0</v>
      </c>
      <c r="N1564" s="2">
        <f t="shared" si="24"/>
        <v>193958</v>
      </c>
      <c r="O1564" s="3">
        <v>193958</v>
      </c>
    </row>
    <row r="1565" spans="1:15" x14ac:dyDescent="0.3">
      <c r="A1565" s="1" t="s">
        <v>370</v>
      </c>
      <c r="B1565" s="1" t="s">
        <v>91</v>
      </c>
      <c r="C1565" s="1" t="s">
        <v>379</v>
      </c>
      <c r="D1565" s="1" t="s">
        <v>17</v>
      </c>
      <c r="E1565" s="1" t="s">
        <v>380</v>
      </c>
      <c r="F1565" s="1" t="s">
        <v>19</v>
      </c>
      <c r="G1565" s="1" t="s">
        <v>20</v>
      </c>
      <c r="H1565" s="1">
        <v>3.39</v>
      </c>
      <c r="I1565" s="1">
        <v>4000</v>
      </c>
      <c r="J1565" s="1">
        <v>13560</v>
      </c>
      <c r="K1565" s="1">
        <v>18489.09</v>
      </c>
      <c r="L1565" s="1">
        <v>3.36</v>
      </c>
      <c r="M1565" s="1">
        <v>0</v>
      </c>
      <c r="N1565" s="2">
        <f t="shared" si="24"/>
        <v>3.36</v>
      </c>
      <c r="O1565" s="3">
        <v>18547</v>
      </c>
    </row>
    <row r="1566" spans="1:15" x14ac:dyDescent="0.3">
      <c r="A1566" s="1" t="s">
        <v>370</v>
      </c>
      <c r="B1566" s="1" t="s">
        <v>29</v>
      </c>
      <c r="C1566" s="1" t="s">
        <v>379</v>
      </c>
      <c r="D1566" s="1" t="s">
        <v>17</v>
      </c>
      <c r="E1566" s="1" t="s">
        <v>380</v>
      </c>
      <c r="F1566" s="1" t="s">
        <v>19</v>
      </c>
      <c r="G1566" s="1" t="s">
        <v>20</v>
      </c>
      <c r="H1566" s="1">
        <v>211.33</v>
      </c>
      <c r="I1566" s="1">
        <v>5000</v>
      </c>
      <c r="J1566" s="1">
        <v>1056650</v>
      </c>
      <c r="K1566" s="1">
        <v>1173065.3600000001</v>
      </c>
      <c r="L1566" s="1">
        <v>76.17</v>
      </c>
      <c r="M1566" s="1">
        <v>0</v>
      </c>
      <c r="N1566" s="2">
        <f t="shared" si="24"/>
        <v>76.17</v>
      </c>
      <c r="O1566" s="3">
        <v>433586</v>
      </c>
    </row>
    <row r="1567" spans="1:15" x14ac:dyDescent="0.3">
      <c r="A1567" s="1" t="s">
        <v>370</v>
      </c>
      <c r="B1567" s="1" t="s">
        <v>32</v>
      </c>
      <c r="C1567" s="1" t="s">
        <v>379</v>
      </c>
      <c r="D1567" s="1" t="s">
        <v>17</v>
      </c>
      <c r="E1567" s="1" t="s">
        <v>380</v>
      </c>
      <c r="F1567" s="1" t="s">
        <v>19</v>
      </c>
      <c r="G1567" s="1" t="s">
        <v>20</v>
      </c>
      <c r="H1567" s="1">
        <v>4482.92</v>
      </c>
      <c r="I1567" s="1">
        <v>5000</v>
      </c>
      <c r="J1567" s="1">
        <v>22414600</v>
      </c>
      <c r="K1567" s="1">
        <v>24717520.829999998</v>
      </c>
      <c r="L1567" s="1">
        <v>2137.86</v>
      </c>
      <c r="M1567" s="1">
        <v>35.18</v>
      </c>
      <c r="N1567" s="2">
        <f t="shared" si="24"/>
        <v>2102.6800000000003</v>
      </c>
      <c r="O1567" s="3">
        <v>11569011.43</v>
      </c>
    </row>
    <row r="1568" spans="1:15" x14ac:dyDescent="0.3">
      <c r="A1568" s="1" t="s">
        <v>370</v>
      </c>
      <c r="B1568" s="1" t="s">
        <v>33</v>
      </c>
      <c r="C1568" s="1" t="s">
        <v>379</v>
      </c>
      <c r="D1568" s="1" t="s">
        <v>17</v>
      </c>
      <c r="E1568" s="1" t="s">
        <v>380</v>
      </c>
      <c r="F1568" s="1" t="s">
        <v>19</v>
      </c>
      <c r="G1568" s="1" t="s">
        <v>20</v>
      </c>
      <c r="H1568" s="1">
        <v>452.06</v>
      </c>
      <c r="I1568" s="1">
        <v>4500</v>
      </c>
      <c r="J1568" s="1">
        <v>2034270</v>
      </c>
      <c r="K1568" s="1">
        <v>2348967.0499999998</v>
      </c>
      <c r="L1568" s="1">
        <v>342.27</v>
      </c>
      <c r="M1568" s="1">
        <v>0</v>
      </c>
      <c r="N1568" s="2">
        <f t="shared" si="24"/>
        <v>342.27</v>
      </c>
      <c r="O1568" s="3">
        <v>1780553</v>
      </c>
    </row>
    <row r="1569" spans="1:15" x14ac:dyDescent="0.3">
      <c r="A1569" s="1" t="s">
        <v>370</v>
      </c>
      <c r="B1569" s="1" t="s">
        <v>34</v>
      </c>
      <c r="C1569" s="1" t="s">
        <v>379</v>
      </c>
      <c r="D1569" s="1" t="s">
        <v>17</v>
      </c>
      <c r="E1569" s="1" t="s">
        <v>380</v>
      </c>
      <c r="F1569" s="1" t="s">
        <v>19</v>
      </c>
      <c r="G1569" s="1" t="s">
        <v>20</v>
      </c>
      <c r="H1569" s="1">
        <v>19.21</v>
      </c>
      <c r="I1569" s="1">
        <v>65000</v>
      </c>
      <c r="J1569" s="1">
        <v>1248650</v>
      </c>
      <c r="K1569" s="1">
        <v>1441298.45</v>
      </c>
      <c r="L1569" s="1">
        <v>6.23</v>
      </c>
      <c r="M1569" s="1">
        <v>0</v>
      </c>
      <c r="N1569" s="2">
        <f t="shared" si="24"/>
        <v>6.23</v>
      </c>
      <c r="O1569" s="3">
        <v>453540</v>
      </c>
    </row>
    <row r="1570" spans="1:15" x14ac:dyDescent="0.3">
      <c r="A1570" s="1" t="s">
        <v>370</v>
      </c>
      <c r="B1570" s="1" t="s">
        <v>35</v>
      </c>
      <c r="C1570" s="1" t="s">
        <v>379</v>
      </c>
      <c r="D1570" s="1" t="s">
        <v>17</v>
      </c>
      <c r="E1570" s="1" t="s">
        <v>380</v>
      </c>
      <c r="F1570" s="1" t="s">
        <v>19</v>
      </c>
      <c r="G1570" s="1" t="s">
        <v>20</v>
      </c>
      <c r="H1570" s="1">
        <v>48972.99</v>
      </c>
      <c r="I1570" s="1">
        <v>1</v>
      </c>
      <c r="J1570" s="1">
        <v>48972.99</v>
      </c>
      <c r="K1570" s="1">
        <v>48972.99</v>
      </c>
      <c r="L1570" s="1">
        <v>50137.69</v>
      </c>
      <c r="M1570" s="1">
        <v>0.94</v>
      </c>
      <c r="N1570" s="2">
        <f t="shared" si="24"/>
        <v>50136.75</v>
      </c>
      <c r="O1570" s="3">
        <v>49955.69</v>
      </c>
    </row>
    <row r="1571" spans="1:15" x14ac:dyDescent="0.3">
      <c r="A1571" s="1" t="s">
        <v>370</v>
      </c>
      <c r="B1571" s="1" t="s">
        <v>91</v>
      </c>
      <c r="C1571" s="1" t="s">
        <v>381</v>
      </c>
      <c r="D1571" s="1" t="s">
        <v>17</v>
      </c>
      <c r="E1571" s="1" t="s">
        <v>380</v>
      </c>
      <c r="F1571" s="1" t="s">
        <v>19</v>
      </c>
      <c r="G1571" s="1" t="s">
        <v>20</v>
      </c>
      <c r="H1571" s="1">
        <v>3.39</v>
      </c>
      <c r="I1571" s="1">
        <v>4000</v>
      </c>
      <c r="J1571" s="1">
        <v>13560</v>
      </c>
      <c r="K1571" s="1">
        <v>18489.09</v>
      </c>
      <c r="L1571" s="1">
        <v>0</v>
      </c>
      <c r="M1571" s="1">
        <v>0</v>
      </c>
      <c r="N1571" s="2">
        <f t="shared" si="24"/>
        <v>0</v>
      </c>
      <c r="O1571" s="3">
        <v>0</v>
      </c>
    </row>
    <row r="1572" spans="1:15" x14ac:dyDescent="0.3">
      <c r="A1572" s="1" t="s">
        <v>370</v>
      </c>
      <c r="B1572" s="1" t="s">
        <v>29</v>
      </c>
      <c r="C1572" s="1" t="s">
        <v>381</v>
      </c>
      <c r="D1572" s="1" t="s">
        <v>17</v>
      </c>
      <c r="E1572" s="1" t="s">
        <v>380</v>
      </c>
      <c r="F1572" s="1" t="s">
        <v>19</v>
      </c>
      <c r="G1572" s="1" t="s">
        <v>20</v>
      </c>
      <c r="H1572" s="1">
        <v>211.33</v>
      </c>
      <c r="I1572" s="1">
        <v>5000</v>
      </c>
      <c r="J1572" s="1">
        <v>1056650</v>
      </c>
      <c r="K1572" s="1">
        <v>1173065.3600000001</v>
      </c>
      <c r="L1572" s="1">
        <v>90.11</v>
      </c>
      <c r="M1572" s="1">
        <v>2.96</v>
      </c>
      <c r="N1572" s="2">
        <f t="shared" si="24"/>
        <v>87.15</v>
      </c>
      <c r="O1572" s="3">
        <v>505286.18</v>
      </c>
    </row>
    <row r="1573" spans="1:15" x14ac:dyDescent="0.3">
      <c r="A1573" s="1" t="s">
        <v>370</v>
      </c>
      <c r="B1573" s="1" t="s">
        <v>32</v>
      </c>
      <c r="C1573" s="1" t="s">
        <v>381</v>
      </c>
      <c r="D1573" s="1" t="s">
        <v>17</v>
      </c>
      <c r="E1573" s="1" t="s">
        <v>380</v>
      </c>
      <c r="F1573" s="1" t="s">
        <v>19</v>
      </c>
      <c r="G1573" s="1" t="s">
        <v>20</v>
      </c>
      <c r="H1573" s="1">
        <v>4482.92</v>
      </c>
      <c r="I1573" s="1">
        <v>5000</v>
      </c>
      <c r="J1573" s="1">
        <v>22414600</v>
      </c>
      <c r="K1573" s="1">
        <v>24717520.829999998</v>
      </c>
      <c r="L1573" s="1">
        <v>1893.55</v>
      </c>
      <c r="M1573" s="1">
        <v>105.7</v>
      </c>
      <c r="N1573" s="2">
        <f t="shared" si="24"/>
        <v>1787.85</v>
      </c>
      <c r="O1573" s="3">
        <v>9910759.4100000001</v>
      </c>
    </row>
    <row r="1574" spans="1:15" x14ac:dyDescent="0.3">
      <c r="A1574" s="1" t="s">
        <v>370</v>
      </c>
      <c r="B1574" s="1" t="s">
        <v>33</v>
      </c>
      <c r="C1574" s="1" t="s">
        <v>381</v>
      </c>
      <c r="D1574" s="1" t="s">
        <v>17</v>
      </c>
      <c r="E1574" s="1" t="s">
        <v>380</v>
      </c>
      <c r="F1574" s="1" t="s">
        <v>19</v>
      </c>
      <c r="G1574" s="1" t="s">
        <v>20</v>
      </c>
      <c r="H1574" s="1">
        <v>452.06</v>
      </c>
      <c r="I1574" s="1">
        <v>4500</v>
      </c>
      <c r="J1574" s="1">
        <v>2034270</v>
      </c>
      <c r="K1574" s="1">
        <v>2348967.0499999998</v>
      </c>
      <c r="L1574" s="1">
        <v>157.35</v>
      </c>
      <c r="M1574" s="1">
        <v>0</v>
      </c>
      <c r="N1574" s="2">
        <f t="shared" si="24"/>
        <v>157.35</v>
      </c>
      <c r="O1574" s="3">
        <v>824058</v>
      </c>
    </row>
    <row r="1575" spans="1:15" x14ac:dyDescent="0.3">
      <c r="A1575" s="1" t="s">
        <v>370</v>
      </c>
      <c r="B1575" s="1" t="s">
        <v>34</v>
      </c>
      <c r="C1575" s="1" t="s">
        <v>381</v>
      </c>
      <c r="D1575" s="1" t="s">
        <v>17</v>
      </c>
      <c r="E1575" s="1" t="s">
        <v>380</v>
      </c>
      <c r="F1575" s="1" t="s">
        <v>19</v>
      </c>
      <c r="G1575" s="1" t="s">
        <v>20</v>
      </c>
      <c r="H1575" s="1">
        <v>19.21</v>
      </c>
      <c r="I1575" s="1">
        <v>65000</v>
      </c>
      <c r="J1575" s="1">
        <v>1248650</v>
      </c>
      <c r="K1575" s="1">
        <v>1441298.45</v>
      </c>
      <c r="L1575" s="1">
        <v>7.86</v>
      </c>
      <c r="M1575" s="1">
        <v>0.24</v>
      </c>
      <c r="N1575" s="2">
        <f t="shared" si="24"/>
        <v>7.62</v>
      </c>
      <c r="O1575" s="3">
        <v>556450</v>
      </c>
    </row>
    <row r="1576" spans="1:15" x14ac:dyDescent="0.3">
      <c r="A1576" s="1" t="s">
        <v>370</v>
      </c>
      <c r="B1576" s="1" t="s">
        <v>35</v>
      </c>
      <c r="C1576" s="1" t="s">
        <v>381</v>
      </c>
      <c r="D1576" s="1" t="s">
        <v>17</v>
      </c>
      <c r="E1576" s="1" t="s">
        <v>380</v>
      </c>
      <c r="F1576" s="1" t="s">
        <v>19</v>
      </c>
      <c r="G1576" s="1" t="s">
        <v>20</v>
      </c>
      <c r="H1576" s="1">
        <v>48972.99</v>
      </c>
      <c r="I1576" s="1">
        <v>1</v>
      </c>
      <c r="J1576" s="1">
        <v>48972.99</v>
      </c>
      <c r="K1576" s="1">
        <v>48972.99</v>
      </c>
      <c r="L1576" s="1">
        <v>12338.33</v>
      </c>
      <c r="M1576" s="1">
        <v>6.33</v>
      </c>
      <c r="N1576" s="2">
        <f t="shared" si="24"/>
        <v>12332</v>
      </c>
      <c r="O1576" s="3">
        <v>11725.83</v>
      </c>
    </row>
    <row r="1577" spans="1:15" x14ac:dyDescent="0.3">
      <c r="A1577" s="1" t="s">
        <v>370</v>
      </c>
      <c r="B1577" s="1" t="s">
        <v>91</v>
      </c>
      <c r="C1577" s="1" t="s">
        <v>382</v>
      </c>
      <c r="D1577" s="1" t="s">
        <v>17</v>
      </c>
      <c r="E1577" s="1" t="s">
        <v>380</v>
      </c>
      <c r="F1577" s="1" t="s">
        <v>19</v>
      </c>
      <c r="G1577" s="1" t="s">
        <v>20</v>
      </c>
      <c r="H1577" s="1">
        <v>3.39</v>
      </c>
      <c r="I1577" s="1">
        <v>4000</v>
      </c>
      <c r="J1577" s="1">
        <v>13560</v>
      </c>
      <c r="K1577" s="1">
        <v>18489.09</v>
      </c>
      <c r="L1577" s="1">
        <v>0</v>
      </c>
      <c r="M1577" s="1">
        <v>0</v>
      </c>
      <c r="N1577" s="2">
        <f t="shared" si="24"/>
        <v>0</v>
      </c>
      <c r="O1577" s="3">
        <v>0</v>
      </c>
    </row>
    <row r="1578" spans="1:15" x14ac:dyDescent="0.3">
      <c r="A1578" s="1" t="s">
        <v>370</v>
      </c>
      <c r="B1578" s="1" t="s">
        <v>29</v>
      </c>
      <c r="C1578" s="1" t="s">
        <v>382</v>
      </c>
      <c r="D1578" s="1" t="s">
        <v>17</v>
      </c>
      <c r="E1578" s="1" t="s">
        <v>380</v>
      </c>
      <c r="F1578" s="1" t="s">
        <v>19</v>
      </c>
      <c r="G1578" s="1" t="s">
        <v>20</v>
      </c>
      <c r="H1578" s="1">
        <v>211.33</v>
      </c>
      <c r="I1578" s="1">
        <v>5000</v>
      </c>
      <c r="J1578" s="1">
        <v>1056650</v>
      </c>
      <c r="K1578" s="1">
        <v>1173065.3600000001</v>
      </c>
      <c r="L1578" s="1">
        <v>88.26</v>
      </c>
      <c r="M1578" s="1">
        <v>0</v>
      </c>
      <c r="N1578" s="2">
        <f t="shared" si="24"/>
        <v>88.26</v>
      </c>
      <c r="O1578" s="3">
        <v>480050.59</v>
      </c>
    </row>
    <row r="1579" spans="1:15" x14ac:dyDescent="0.3">
      <c r="A1579" s="1" t="s">
        <v>370</v>
      </c>
      <c r="B1579" s="1" t="s">
        <v>32</v>
      </c>
      <c r="C1579" s="1" t="s">
        <v>382</v>
      </c>
      <c r="D1579" s="1" t="s">
        <v>17</v>
      </c>
      <c r="E1579" s="1" t="s">
        <v>380</v>
      </c>
      <c r="F1579" s="1" t="s">
        <v>19</v>
      </c>
      <c r="G1579" s="1" t="s">
        <v>20</v>
      </c>
      <c r="H1579" s="1">
        <v>4482.92</v>
      </c>
      <c r="I1579" s="1">
        <v>5000</v>
      </c>
      <c r="J1579" s="1">
        <v>22414600</v>
      </c>
      <c r="K1579" s="1">
        <v>24717520.829999998</v>
      </c>
      <c r="L1579" s="1">
        <v>2566.7600000000002</v>
      </c>
      <c r="M1579" s="1">
        <v>63.47</v>
      </c>
      <c r="N1579" s="2">
        <f t="shared" si="24"/>
        <v>2503.2900000000004</v>
      </c>
      <c r="O1579" s="3">
        <v>13872350.43</v>
      </c>
    </row>
    <row r="1580" spans="1:15" x14ac:dyDescent="0.3">
      <c r="A1580" s="1" t="s">
        <v>370</v>
      </c>
      <c r="B1580" s="1" t="s">
        <v>33</v>
      </c>
      <c r="C1580" s="1" t="s">
        <v>382</v>
      </c>
      <c r="D1580" s="1" t="s">
        <v>17</v>
      </c>
      <c r="E1580" s="1" t="s">
        <v>380</v>
      </c>
      <c r="F1580" s="1" t="s">
        <v>19</v>
      </c>
      <c r="G1580" s="1" t="s">
        <v>20</v>
      </c>
      <c r="H1580" s="1">
        <v>452.06</v>
      </c>
      <c r="I1580" s="1">
        <v>4500</v>
      </c>
      <c r="J1580" s="1">
        <v>2034270</v>
      </c>
      <c r="K1580" s="1">
        <v>2348967.0499999998</v>
      </c>
      <c r="L1580" s="1">
        <v>253.78</v>
      </c>
      <c r="M1580" s="1">
        <v>0</v>
      </c>
      <c r="N1580" s="2">
        <f t="shared" si="24"/>
        <v>253.78</v>
      </c>
      <c r="O1580" s="3">
        <v>1322491</v>
      </c>
    </row>
    <row r="1581" spans="1:15" x14ac:dyDescent="0.3">
      <c r="A1581" s="1" t="s">
        <v>370</v>
      </c>
      <c r="B1581" s="1" t="s">
        <v>34</v>
      </c>
      <c r="C1581" s="1" t="s">
        <v>382</v>
      </c>
      <c r="D1581" s="1" t="s">
        <v>17</v>
      </c>
      <c r="E1581" s="1" t="s">
        <v>380</v>
      </c>
      <c r="F1581" s="1" t="s">
        <v>19</v>
      </c>
      <c r="G1581" s="1" t="s">
        <v>20</v>
      </c>
      <c r="H1581" s="1">
        <v>19.21</v>
      </c>
      <c r="I1581" s="1">
        <v>65000</v>
      </c>
      <c r="J1581" s="1">
        <v>1248650</v>
      </c>
      <c r="K1581" s="1">
        <v>1441298.45</v>
      </c>
      <c r="L1581" s="1">
        <v>6.83</v>
      </c>
      <c r="M1581" s="1">
        <v>0</v>
      </c>
      <c r="N1581" s="2">
        <f t="shared" si="24"/>
        <v>6.83</v>
      </c>
      <c r="O1581" s="3">
        <v>491370</v>
      </c>
    </row>
    <row r="1582" spans="1:15" x14ac:dyDescent="0.3">
      <c r="A1582" s="1" t="s">
        <v>370</v>
      </c>
      <c r="B1582" s="1" t="s">
        <v>35</v>
      </c>
      <c r="C1582" s="1" t="s">
        <v>382</v>
      </c>
      <c r="D1582" s="1" t="s">
        <v>17</v>
      </c>
      <c r="E1582" s="1" t="s">
        <v>380</v>
      </c>
      <c r="F1582" s="1" t="s">
        <v>19</v>
      </c>
      <c r="G1582" s="1" t="s">
        <v>20</v>
      </c>
      <c r="H1582" s="1">
        <v>48972.99</v>
      </c>
      <c r="I1582" s="1">
        <v>1</v>
      </c>
      <c r="J1582" s="1">
        <v>48972.99</v>
      </c>
      <c r="K1582" s="1">
        <v>48972.99</v>
      </c>
      <c r="L1582" s="1">
        <v>16895.95</v>
      </c>
      <c r="M1582" s="1">
        <v>4.92</v>
      </c>
      <c r="N1582" s="2">
        <f t="shared" si="24"/>
        <v>16891.030000000002</v>
      </c>
      <c r="O1582" s="3">
        <v>12865.15</v>
      </c>
    </row>
    <row r="1583" spans="1:15" x14ac:dyDescent="0.3">
      <c r="A1583" s="1" t="s">
        <v>370</v>
      </c>
      <c r="B1583" s="1" t="s">
        <v>91</v>
      </c>
      <c r="C1583" s="1" t="s">
        <v>383</v>
      </c>
      <c r="D1583" s="1" t="s">
        <v>60</v>
      </c>
      <c r="E1583" s="1" t="s">
        <v>380</v>
      </c>
      <c r="F1583" s="1" t="s">
        <v>19</v>
      </c>
      <c r="G1583" s="1" t="s">
        <v>20</v>
      </c>
      <c r="H1583" s="1">
        <v>2.16</v>
      </c>
      <c r="I1583" s="1">
        <v>4000</v>
      </c>
      <c r="J1583" s="1">
        <v>8640</v>
      </c>
      <c r="K1583" s="1">
        <v>11780.66</v>
      </c>
      <c r="L1583" s="1">
        <v>0</v>
      </c>
      <c r="M1583" s="1">
        <v>0</v>
      </c>
      <c r="N1583" s="2">
        <f t="shared" si="24"/>
        <v>0</v>
      </c>
      <c r="O1583" s="3">
        <v>0</v>
      </c>
    </row>
    <row r="1584" spans="1:15" x14ac:dyDescent="0.3">
      <c r="A1584" s="1" t="s">
        <v>370</v>
      </c>
      <c r="B1584" s="1" t="s">
        <v>29</v>
      </c>
      <c r="C1584" s="1" t="s">
        <v>383</v>
      </c>
      <c r="D1584" s="1" t="s">
        <v>60</v>
      </c>
      <c r="E1584" s="1" t="s">
        <v>380</v>
      </c>
      <c r="F1584" s="1" t="s">
        <v>19</v>
      </c>
      <c r="G1584" s="1" t="s">
        <v>20</v>
      </c>
      <c r="H1584" s="1">
        <v>134.47999999999999</v>
      </c>
      <c r="I1584" s="1">
        <v>5000</v>
      </c>
      <c r="J1584" s="1">
        <v>672400</v>
      </c>
      <c r="K1584" s="1">
        <v>746481</v>
      </c>
      <c r="L1584" s="1">
        <v>136.06</v>
      </c>
      <c r="M1584" s="1">
        <v>9.2100000000000009</v>
      </c>
      <c r="N1584" s="2">
        <f t="shared" si="24"/>
        <v>126.85</v>
      </c>
      <c r="O1584" s="3">
        <v>729515</v>
      </c>
    </row>
    <row r="1585" spans="1:15" x14ac:dyDescent="0.3">
      <c r="A1585" s="1" t="s">
        <v>370</v>
      </c>
      <c r="B1585" s="1" t="s">
        <v>32</v>
      </c>
      <c r="C1585" s="1" t="s">
        <v>383</v>
      </c>
      <c r="D1585" s="1" t="s">
        <v>60</v>
      </c>
      <c r="E1585" s="1" t="s">
        <v>380</v>
      </c>
      <c r="F1585" s="1" t="s">
        <v>19</v>
      </c>
      <c r="G1585" s="1" t="s">
        <v>20</v>
      </c>
      <c r="H1585" s="1">
        <v>2852.54</v>
      </c>
      <c r="I1585" s="1">
        <v>5000</v>
      </c>
      <c r="J1585" s="1">
        <v>14262700</v>
      </c>
      <c r="K1585" s="1">
        <v>15728078.32</v>
      </c>
      <c r="L1585" s="1">
        <v>3052.72</v>
      </c>
      <c r="M1585" s="1">
        <v>57.4</v>
      </c>
      <c r="N1585" s="2">
        <f t="shared" si="24"/>
        <v>2995.3199999999997</v>
      </c>
      <c r="O1585" s="3">
        <v>16487716.65</v>
      </c>
    </row>
    <row r="1586" spans="1:15" x14ac:dyDescent="0.3">
      <c r="A1586" s="1" t="s">
        <v>370</v>
      </c>
      <c r="B1586" s="1" t="s">
        <v>33</v>
      </c>
      <c r="C1586" s="1" t="s">
        <v>383</v>
      </c>
      <c r="D1586" s="1" t="s">
        <v>60</v>
      </c>
      <c r="E1586" s="1" t="s">
        <v>380</v>
      </c>
      <c r="F1586" s="1" t="s">
        <v>19</v>
      </c>
      <c r="G1586" s="1" t="s">
        <v>20</v>
      </c>
      <c r="H1586" s="1">
        <v>287.64</v>
      </c>
      <c r="I1586" s="1">
        <v>4500</v>
      </c>
      <c r="J1586" s="1">
        <v>1294380</v>
      </c>
      <c r="K1586" s="1">
        <v>1494617.71</v>
      </c>
      <c r="L1586" s="1">
        <v>199.65</v>
      </c>
      <c r="M1586" s="1">
        <v>0</v>
      </c>
      <c r="N1586" s="2">
        <f t="shared" si="24"/>
        <v>199.65</v>
      </c>
      <c r="O1586" s="3">
        <v>1036080</v>
      </c>
    </row>
    <row r="1587" spans="1:15" x14ac:dyDescent="0.3">
      <c r="A1587" s="1" t="s">
        <v>370</v>
      </c>
      <c r="B1587" s="1" t="s">
        <v>34</v>
      </c>
      <c r="C1587" s="1" t="s">
        <v>383</v>
      </c>
      <c r="D1587" s="1" t="s">
        <v>60</v>
      </c>
      <c r="E1587" s="1" t="s">
        <v>380</v>
      </c>
      <c r="F1587" s="1" t="s">
        <v>19</v>
      </c>
      <c r="G1587" s="1" t="s">
        <v>20</v>
      </c>
      <c r="H1587" s="1">
        <v>12.22</v>
      </c>
      <c r="I1587" s="1">
        <v>65000</v>
      </c>
      <c r="J1587" s="1">
        <v>794300</v>
      </c>
      <c r="K1587" s="1">
        <v>916848.88</v>
      </c>
      <c r="L1587" s="1">
        <v>10.83</v>
      </c>
      <c r="M1587" s="1">
        <v>0.3</v>
      </c>
      <c r="N1587" s="2">
        <f t="shared" si="24"/>
        <v>10.53</v>
      </c>
      <c r="O1587" s="3">
        <v>762855</v>
      </c>
    </row>
    <row r="1588" spans="1:15" x14ac:dyDescent="0.3">
      <c r="A1588" s="1" t="s">
        <v>370</v>
      </c>
      <c r="B1588" s="1" t="s">
        <v>35</v>
      </c>
      <c r="C1588" s="1" t="s">
        <v>383</v>
      </c>
      <c r="D1588" s="1" t="s">
        <v>60</v>
      </c>
      <c r="E1588" s="1" t="s">
        <v>380</v>
      </c>
      <c r="F1588" s="1" t="s">
        <v>19</v>
      </c>
      <c r="G1588" s="1" t="s">
        <v>20</v>
      </c>
      <c r="H1588" s="1">
        <v>31162.080000000002</v>
      </c>
      <c r="I1588" s="1">
        <v>1</v>
      </c>
      <c r="J1588" s="1">
        <v>31162.080000000002</v>
      </c>
      <c r="K1588" s="1">
        <v>31162.080000000002</v>
      </c>
      <c r="L1588" s="1">
        <v>27098.7</v>
      </c>
      <c r="M1588" s="1">
        <v>0.87</v>
      </c>
      <c r="N1588" s="2">
        <f t="shared" si="24"/>
        <v>27097.83</v>
      </c>
      <c r="O1588" s="3">
        <v>26156.6</v>
      </c>
    </row>
    <row r="1589" spans="1:15" x14ac:dyDescent="0.3">
      <c r="A1589" s="1" t="s">
        <v>370</v>
      </c>
      <c r="B1589" s="1" t="s">
        <v>91</v>
      </c>
      <c r="C1589" s="1" t="s">
        <v>384</v>
      </c>
      <c r="D1589" s="1" t="s">
        <v>17</v>
      </c>
      <c r="E1589" s="1" t="s">
        <v>380</v>
      </c>
      <c r="F1589" s="1" t="s">
        <v>19</v>
      </c>
      <c r="G1589" s="1" t="s">
        <v>20</v>
      </c>
      <c r="H1589" s="1">
        <v>3.39</v>
      </c>
      <c r="I1589" s="1">
        <v>4000</v>
      </c>
      <c r="J1589" s="1">
        <v>13560</v>
      </c>
      <c r="K1589" s="1">
        <v>18489.09</v>
      </c>
      <c r="L1589" s="1">
        <v>0</v>
      </c>
      <c r="M1589" s="1">
        <v>0</v>
      </c>
      <c r="N1589" s="2">
        <f t="shared" si="24"/>
        <v>0</v>
      </c>
      <c r="O1589" s="3">
        <v>0</v>
      </c>
    </row>
    <row r="1590" spans="1:15" x14ac:dyDescent="0.3">
      <c r="A1590" s="1" t="s">
        <v>370</v>
      </c>
      <c r="B1590" s="1" t="s">
        <v>29</v>
      </c>
      <c r="C1590" s="1" t="s">
        <v>384</v>
      </c>
      <c r="D1590" s="1" t="s">
        <v>17</v>
      </c>
      <c r="E1590" s="1" t="s">
        <v>380</v>
      </c>
      <c r="F1590" s="1" t="s">
        <v>19</v>
      </c>
      <c r="G1590" s="1" t="s">
        <v>20</v>
      </c>
      <c r="H1590" s="1">
        <v>211.33</v>
      </c>
      <c r="I1590" s="1">
        <v>5000</v>
      </c>
      <c r="J1590" s="1">
        <v>1056650</v>
      </c>
      <c r="K1590" s="1">
        <v>1173065.3600000001</v>
      </c>
      <c r="L1590" s="1">
        <v>115.33</v>
      </c>
      <c r="M1590" s="1">
        <v>7.09</v>
      </c>
      <c r="N1590" s="2">
        <f t="shared" si="24"/>
        <v>108.24</v>
      </c>
      <c r="O1590" s="3">
        <v>625983.71</v>
      </c>
    </row>
    <row r="1591" spans="1:15" x14ac:dyDescent="0.3">
      <c r="A1591" s="1" t="s">
        <v>370</v>
      </c>
      <c r="B1591" s="1" t="s">
        <v>32</v>
      </c>
      <c r="C1591" s="1" t="s">
        <v>384</v>
      </c>
      <c r="D1591" s="1" t="s">
        <v>17</v>
      </c>
      <c r="E1591" s="1" t="s">
        <v>380</v>
      </c>
      <c r="F1591" s="1" t="s">
        <v>19</v>
      </c>
      <c r="G1591" s="1" t="s">
        <v>20</v>
      </c>
      <c r="H1591" s="1">
        <v>4482.92</v>
      </c>
      <c r="I1591" s="1">
        <v>5000</v>
      </c>
      <c r="J1591" s="1">
        <v>22414600</v>
      </c>
      <c r="K1591" s="1">
        <v>24717520.829999998</v>
      </c>
      <c r="L1591" s="1">
        <v>3707.19</v>
      </c>
      <c r="M1591" s="1">
        <v>119.39</v>
      </c>
      <c r="N1591" s="2">
        <f t="shared" si="24"/>
        <v>3587.8</v>
      </c>
      <c r="O1591" s="3">
        <v>19869232.710000001</v>
      </c>
    </row>
    <row r="1592" spans="1:15" x14ac:dyDescent="0.3">
      <c r="A1592" s="1" t="s">
        <v>370</v>
      </c>
      <c r="B1592" s="1" t="s">
        <v>33</v>
      </c>
      <c r="C1592" s="1" t="s">
        <v>384</v>
      </c>
      <c r="D1592" s="1" t="s">
        <v>17</v>
      </c>
      <c r="E1592" s="1" t="s">
        <v>380</v>
      </c>
      <c r="F1592" s="1" t="s">
        <v>19</v>
      </c>
      <c r="G1592" s="1" t="s">
        <v>20</v>
      </c>
      <c r="H1592" s="1">
        <v>452.06</v>
      </c>
      <c r="I1592" s="1">
        <v>4500</v>
      </c>
      <c r="J1592" s="1">
        <v>2034270</v>
      </c>
      <c r="K1592" s="1">
        <v>2348967.0499999998</v>
      </c>
      <c r="L1592" s="1">
        <v>209.87</v>
      </c>
      <c r="M1592" s="1">
        <v>0</v>
      </c>
      <c r="N1592" s="2">
        <f t="shared" si="24"/>
        <v>209.87</v>
      </c>
      <c r="O1592" s="3">
        <v>1091285</v>
      </c>
    </row>
    <row r="1593" spans="1:15" x14ac:dyDescent="0.3">
      <c r="A1593" s="1" t="s">
        <v>370</v>
      </c>
      <c r="B1593" s="1" t="s">
        <v>34</v>
      </c>
      <c r="C1593" s="1" t="s">
        <v>384</v>
      </c>
      <c r="D1593" s="1" t="s">
        <v>17</v>
      </c>
      <c r="E1593" s="1" t="s">
        <v>380</v>
      </c>
      <c r="F1593" s="1" t="s">
        <v>19</v>
      </c>
      <c r="G1593" s="1" t="s">
        <v>20</v>
      </c>
      <c r="H1593" s="1">
        <v>19.21</v>
      </c>
      <c r="I1593" s="1">
        <v>65000</v>
      </c>
      <c r="J1593" s="1">
        <v>1248650</v>
      </c>
      <c r="K1593" s="1">
        <v>1441298.45</v>
      </c>
      <c r="L1593" s="1">
        <v>8.16</v>
      </c>
      <c r="M1593" s="1">
        <v>0.51</v>
      </c>
      <c r="N1593" s="2">
        <f t="shared" si="24"/>
        <v>7.65</v>
      </c>
      <c r="O1593" s="3">
        <v>557780</v>
      </c>
    </row>
    <row r="1594" spans="1:15" x14ac:dyDescent="0.3">
      <c r="A1594" s="1" t="s">
        <v>370</v>
      </c>
      <c r="B1594" s="1" t="s">
        <v>35</v>
      </c>
      <c r="C1594" s="1" t="s">
        <v>384</v>
      </c>
      <c r="D1594" s="1" t="s">
        <v>17</v>
      </c>
      <c r="E1594" s="1" t="s">
        <v>380</v>
      </c>
      <c r="F1594" s="1" t="s">
        <v>19</v>
      </c>
      <c r="G1594" s="1" t="s">
        <v>20</v>
      </c>
      <c r="H1594" s="1">
        <v>48972.99</v>
      </c>
      <c r="I1594" s="1">
        <v>1</v>
      </c>
      <c r="J1594" s="1">
        <v>48972.99</v>
      </c>
      <c r="K1594" s="1">
        <v>48972.99</v>
      </c>
      <c r="L1594" s="1">
        <v>56614.99</v>
      </c>
      <c r="M1594" s="1">
        <v>1.03</v>
      </c>
      <c r="N1594" s="2">
        <f t="shared" si="24"/>
        <v>56613.96</v>
      </c>
      <c r="O1594" s="3">
        <v>56213.19</v>
      </c>
    </row>
    <row r="1595" spans="1:15" x14ac:dyDescent="0.3">
      <c r="A1595" s="1" t="s">
        <v>370</v>
      </c>
      <c r="B1595" s="1" t="s">
        <v>91</v>
      </c>
      <c r="C1595" s="1" t="s">
        <v>385</v>
      </c>
      <c r="D1595" s="1" t="s">
        <v>17</v>
      </c>
      <c r="E1595" s="1" t="s">
        <v>380</v>
      </c>
      <c r="F1595" s="1" t="s">
        <v>19</v>
      </c>
      <c r="G1595" s="1" t="s">
        <v>20</v>
      </c>
      <c r="H1595" s="1">
        <v>3.39</v>
      </c>
      <c r="I1595" s="1">
        <v>4000</v>
      </c>
      <c r="J1595" s="1">
        <v>13560</v>
      </c>
      <c r="K1595" s="1">
        <v>18489.09</v>
      </c>
      <c r="L1595" s="1">
        <v>0</v>
      </c>
      <c r="M1595" s="1">
        <v>0</v>
      </c>
      <c r="N1595" s="2">
        <f t="shared" si="24"/>
        <v>0</v>
      </c>
      <c r="O1595" s="3">
        <v>0</v>
      </c>
    </row>
    <row r="1596" spans="1:15" x14ac:dyDescent="0.3">
      <c r="A1596" s="1" t="s">
        <v>370</v>
      </c>
      <c r="B1596" s="1" t="s">
        <v>29</v>
      </c>
      <c r="C1596" s="1" t="s">
        <v>385</v>
      </c>
      <c r="D1596" s="1" t="s">
        <v>17</v>
      </c>
      <c r="E1596" s="1" t="s">
        <v>380</v>
      </c>
      <c r="F1596" s="1" t="s">
        <v>19</v>
      </c>
      <c r="G1596" s="1" t="s">
        <v>20</v>
      </c>
      <c r="H1596" s="1">
        <v>211.33</v>
      </c>
      <c r="I1596" s="1">
        <v>5000</v>
      </c>
      <c r="J1596" s="1">
        <v>1056650</v>
      </c>
      <c r="K1596" s="1">
        <v>1173065.3600000001</v>
      </c>
      <c r="L1596" s="1">
        <v>90.39</v>
      </c>
      <c r="M1596" s="1">
        <v>1.41</v>
      </c>
      <c r="N1596" s="2">
        <f t="shared" si="24"/>
        <v>88.98</v>
      </c>
      <c r="O1596" s="3">
        <v>492878</v>
      </c>
    </row>
    <row r="1597" spans="1:15" x14ac:dyDescent="0.3">
      <c r="A1597" s="1" t="s">
        <v>370</v>
      </c>
      <c r="B1597" s="1" t="s">
        <v>32</v>
      </c>
      <c r="C1597" s="1" t="s">
        <v>385</v>
      </c>
      <c r="D1597" s="1" t="s">
        <v>17</v>
      </c>
      <c r="E1597" s="1" t="s">
        <v>380</v>
      </c>
      <c r="F1597" s="1" t="s">
        <v>19</v>
      </c>
      <c r="G1597" s="1" t="s">
        <v>20</v>
      </c>
      <c r="H1597" s="1">
        <v>4482.92</v>
      </c>
      <c r="I1597" s="1">
        <v>5000</v>
      </c>
      <c r="J1597" s="1">
        <v>22414600</v>
      </c>
      <c r="K1597" s="1">
        <v>24717520.829999998</v>
      </c>
      <c r="L1597" s="1">
        <v>3478.42</v>
      </c>
      <c r="M1597" s="1">
        <v>9.7200000000000006</v>
      </c>
      <c r="N1597" s="2">
        <f t="shared" si="24"/>
        <v>3468.7000000000003</v>
      </c>
      <c r="O1597" s="3">
        <v>19129475.620000001</v>
      </c>
    </row>
    <row r="1598" spans="1:15" x14ac:dyDescent="0.3">
      <c r="A1598" s="1" t="s">
        <v>370</v>
      </c>
      <c r="B1598" s="1" t="s">
        <v>33</v>
      </c>
      <c r="C1598" s="1" t="s">
        <v>385</v>
      </c>
      <c r="D1598" s="1" t="s">
        <v>17</v>
      </c>
      <c r="E1598" s="1" t="s">
        <v>380</v>
      </c>
      <c r="F1598" s="1" t="s">
        <v>19</v>
      </c>
      <c r="G1598" s="1" t="s">
        <v>20</v>
      </c>
      <c r="H1598" s="1">
        <v>452.06</v>
      </c>
      <c r="I1598" s="1">
        <v>4500</v>
      </c>
      <c r="J1598" s="1">
        <v>2034270</v>
      </c>
      <c r="K1598" s="1">
        <v>2348967.0499999998</v>
      </c>
      <c r="L1598" s="1">
        <v>388.93</v>
      </c>
      <c r="M1598" s="1">
        <v>0</v>
      </c>
      <c r="N1598" s="2">
        <f t="shared" si="24"/>
        <v>388.93</v>
      </c>
      <c r="O1598" s="3">
        <v>2022913</v>
      </c>
    </row>
    <row r="1599" spans="1:15" x14ac:dyDescent="0.3">
      <c r="A1599" s="1" t="s">
        <v>370</v>
      </c>
      <c r="B1599" s="1" t="s">
        <v>34</v>
      </c>
      <c r="C1599" s="1" t="s">
        <v>385</v>
      </c>
      <c r="D1599" s="1" t="s">
        <v>17</v>
      </c>
      <c r="E1599" s="1" t="s">
        <v>380</v>
      </c>
      <c r="F1599" s="1" t="s">
        <v>19</v>
      </c>
      <c r="G1599" s="1" t="s">
        <v>20</v>
      </c>
      <c r="H1599" s="1">
        <v>19.21</v>
      </c>
      <c r="I1599" s="1">
        <v>65000</v>
      </c>
      <c r="J1599" s="1">
        <v>1248650</v>
      </c>
      <c r="K1599" s="1">
        <v>1441298.45</v>
      </c>
      <c r="L1599" s="1">
        <v>9.4499999999999993</v>
      </c>
      <c r="M1599" s="1">
        <v>0.14000000000000001</v>
      </c>
      <c r="N1599" s="2">
        <f t="shared" si="24"/>
        <v>9.3099999999999987</v>
      </c>
      <c r="O1599" s="3">
        <v>672740</v>
      </c>
    </row>
    <row r="1600" spans="1:15" x14ac:dyDescent="0.3">
      <c r="A1600" s="1" t="s">
        <v>370</v>
      </c>
      <c r="B1600" s="1" t="s">
        <v>35</v>
      </c>
      <c r="C1600" s="1" t="s">
        <v>385</v>
      </c>
      <c r="D1600" s="1" t="s">
        <v>17</v>
      </c>
      <c r="E1600" s="1" t="s">
        <v>380</v>
      </c>
      <c r="F1600" s="1" t="s">
        <v>19</v>
      </c>
      <c r="G1600" s="1" t="s">
        <v>20</v>
      </c>
      <c r="H1600" s="1">
        <v>48972.99</v>
      </c>
      <c r="I1600" s="1">
        <v>1</v>
      </c>
      <c r="J1600" s="1">
        <v>48972.99</v>
      </c>
      <c r="K1600" s="1">
        <v>48972.99</v>
      </c>
      <c r="L1600" s="1">
        <v>19520.419999999998</v>
      </c>
      <c r="M1600" s="1">
        <v>10.41</v>
      </c>
      <c r="N1600" s="2">
        <f t="shared" si="24"/>
        <v>19510.009999999998</v>
      </c>
      <c r="O1600" s="3">
        <v>19520.419999999998</v>
      </c>
    </row>
    <row r="1601" spans="1:15" x14ac:dyDescent="0.3">
      <c r="A1601" s="1" t="s">
        <v>370</v>
      </c>
      <c r="B1601" s="1" t="s">
        <v>91</v>
      </c>
      <c r="C1601" s="1" t="s">
        <v>386</v>
      </c>
      <c r="D1601" s="1" t="s">
        <v>17</v>
      </c>
      <c r="E1601" s="1" t="s">
        <v>380</v>
      </c>
      <c r="F1601" s="1" t="s">
        <v>19</v>
      </c>
      <c r="G1601" s="1" t="s">
        <v>20</v>
      </c>
      <c r="H1601" s="1">
        <v>3.39</v>
      </c>
      <c r="I1601" s="1">
        <v>4000</v>
      </c>
      <c r="J1601" s="1">
        <v>13560</v>
      </c>
      <c r="K1601" s="1">
        <v>18489.09</v>
      </c>
      <c r="L1601" s="1">
        <v>0</v>
      </c>
      <c r="M1601" s="1">
        <v>0</v>
      </c>
      <c r="N1601" s="2">
        <f t="shared" si="24"/>
        <v>0</v>
      </c>
      <c r="O1601" s="3">
        <v>0</v>
      </c>
    </row>
    <row r="1602" spans="1:15" x14ac:dyDescent="0.3">
      <c r="A1602" s="1" t="s">
        <v>370</v>
      </c>
      <c r="B1602" s="1" t="s">
        <v>29</v>
      </c>
      <c r="C1602" s="1" t="s">
        <v>386</v>
      </c>
      <c r="D1602" s="1" t="s">
        <v>17</v>
      </c>
      <c r="E1602" s="1" t="s">
        <v>380</v>
      </c>
      <c r="F1602" s="1" t="s">
        <v>19</v>
      </c>
      <c r="G1602" s="1" t="s">
        <v>20</v>
      </c>
      <c r="H1602" s="1">
        <v>211.33</v>
      </c>
      <c r="I1602" s="1">
        <v>5000</v>
      </c>
      <c r="J1602" s="1">
        <v>1056650</v>
      </c>
      <c r="K1602" s="1">
        <v>1173065.3600000001</v>
      </c>
      <c r="L1602" s="1">
        <v>142.6</v>
      </c>
      <c r="M1602" s="1">
        <v>0</v>
      </c>
      <c r="N1602" s="2">
        <f t="shared" si="24"/>
        <v>142.6</v>
      </c>
      <c r="O1602" s="3">
        <v>788817</v>
      </c>
    </row>
    <row r="1603" spans="1:15" x14ac:dyDescent="0.3">
      <c r="A1603" s="1" t="s">
        <v>370</v>
      </c>
      <c r="B1603" s="1" t="s">
        <v>32</v>
      </c>
      <c r="C1603" s="1" t="s">
        <v>386</v>
      </c>
      <c r="D1603" s="1" t="s">
        <v>17</v>
      </c>
      <c r="E1603" s="1" t="s">
        <v>380</v>
      </c>
      <c r="F1603" s="1" t="s">
        <v>19</v>
      </c>
      <c r="G1603" s="1" t="s">
        <v>20</v>
      </c>
      <c r="H1603" s="1">
        <v>4482.92</v>
      </c>
      <c r="I1603" s="1">
        <v>5000</v>
      </c>
      <c r="J1603" s="1">
        <v>22414600</v>
      </c>
      <c r="K1603" s="1">
        <v>24717520.829999998</v>
      </c>
      <c r="L1603" s="1">
        <v>3604.29</v>
      </c>
      <c r="M1603" s="1">
        <v>25.93</v>
      </c>
      <c r="N1603" s="2">
        <f t="shared" ref="N1603:N1666" si="25">+L1603-M1603</f>
        <v>3578.36</v>
      </c>
      <c r="O1603" s="3">
        <v>19597759.18</v>
      </c>
    </row>
    <row r="1604" spans="1:15" x14ac:dyDescent="0.3">
      <c r="A1604" s="1" t="s">
        <v>370</v>
      </c>
      <c r="B1604" s="1" t="s">
        <v>33</v>
      </c>
      <c r="C1604" s="1" t="s">
        <v>386</v>
      </c>
      <c r="D1604" s="1" t="s">
        <v>17</v>
      </c>
      <c r="E1604" s="1" t="s">
        <v>380</v>
      </c>
      <c r="F1604" s="1" t="s">
        <v>19</v>
      </c>
      <c r="G1604" s="1" t="s">
        <v>20</v>
      </c>
      <c r="H1604" s="1">
        <v>452.06</v>
      </c>
      <c r="I1604" s="1">
        <v>4500</v>
      </c>
      <c r="J1604" s="1">
        <v>2034270</v>
      </c>
      <c r="K1604" s="1">
        <v>2348967.0499999998</v>
      </c>
      <c r="L1604" s="1">
        <v>304.81</v>
      </c>
      <c r="M1604" s="1">
        <v>0</v>
      </c>
      <c r="N1604" s="2">
        <f t="shared" si="25"/>
        <v>304.81</v>
      </c>
      <c r="O1604" s="3">
        <v>1582238</v>
      </c>
    </row>
    <row r="1605" spans="1:15" x14ac:dyDescent="0.3">
      <c r="A1605" s="1" t="s">
        <v>370</v>
      </c>
      <c r="B1605" s="1" t="s">
        <v>34</v>
      </c>
      <c r="C1605" s="1" t="s">
        <v>386</v>
      </c>
      <c r="D1605" s="1" t="s">
        <v>17</v>
      </c>
      <c r="E1605" s="1" t="s">
        <v>380</v>
      </c>
      <c r="F1605" s="1" t="s">
        <v>19</v>
      </c>
      <c r="G1605" s="1" t="s">
        <v>20</v>
      </c>
      <c r="H1605" s="1">
        <v>19.21</v>
      </c>
      <c r="I1605" s="1">
        <v>65000</v>
      </c>
      <c r="J1605" s="1">
        <v>1248650</v>
      </c>
      <c r="K1605" s="1">
        <v>1441298.45</v>
      </c>
      <c r="L1605" s="1">
        <v>14.22</v>
      </c>
      <c r="M1605" s="1">
        <v>0</v>
      </c>
      <c r="N1605" s="2">
        <f t="shared" si="25"/>
        <v>14.22</v>
      </c>
      <c r="O1605" s="3">
        <v>1023970</v>
      </c>
    </row>
    <row r="1606" spans="1:15" x14ac:dyDescent="0.3">
      <c r="A1606" s="1" t="s">
        <v>370</v>
      </c>
      <c r="B1606" s="1" t="s">
        <v>35</v>
      </c>
      <c r="C1606" s="1" t="s">
        <v>386</v>
      </c>
      <c r="D1606" s="1" t="s">
        <v>17</v>
      </c>
      <c r="E1606" s="1" t="s">
        <v>380</v>
      </c>
      <c r="F1606" s="1" t="s">
        <v>19</v>
      </c>
      <c r="G1606" s="1" t="s">
        <v>20</v>
      </c>
      <c r="H1606" s="1">
        <v>48972.99</v>
      </c>
      <c r="I1606" s="1">
        <v>1</v>
      </c>
      <c r="J1606" s="1">
        <v>48972.99</v>
      </c>
      <c r="K1606" s="1">
        <v>48972.99</v>
      </c>
      <c r="L1606" s="1">
        <v>43328.51</v>
      </c>
      <c r="M1606" s="1">
        <v>0.4</v>
      </c>
      <c r="N1606" s="2">
        <f t="shared" si="25"/>
        <v>43328.11</v>
      </c>
      <c r="O1606" s="3">
        <v>42011.01</v>
      </c>
    </row>
    <row r="1607" spans="1:15" x14ac:dyDescent="0.3">
      <c r="A1607" s="1" t="s">
        <v>370</v>
      </c>
      <c r="B1607" s="1" t="s">
        <v>91</v>
      </c>
      <c r="C1607" s="1" t="s">
        <v>387</v>
      </c>
      <c r="D1607" s="1" t="s">
        <v>17</v>
      </c>
      <c r="E1607" s="1" t="s">
        <v>380</v>
      </c>
      <c r="F1607" s="1" t="s">
        <v>19</v>
      </c>
      <c r="G1607" s="1" t="s">
        <v>20</v>
      </c>
      <c r="H1607" s="1">
        <v>3.39</v>
      </c>
      <c r="I1607" s="1">
        <v>4000</v>
      </c>
      <c r="J1607" s="1">
        <v>13560</v>
      </c>
      <c r="K1607" s="1">
        <v>18489.09</v>
      </c>
      <c r="L1607" s="1">
        <v>0</v>
      </c>
      <c r="M1607" s="1">
        <v>0</v>
      </c>
      <c r="N1607" s="2">
        <f t="shared" si="25"/>
        <v>0</v>
      </c>
      <c r="O1607" s="3">
        <v>0</v>
      </c>
    </row>
    <row r="1608" spans="1:15" x14ac:dyDescent="0.3">
      <c r="A1608" s="1" t="s">
        <v>370</v>
      </c>
      <c r="B1608" s="1" t="s">
        <v>29</v>
      </c>
      <c r="C1608" s="1" t="s">
        <v>387</v>
      </c>
      <c r="D1608" s="1" t="s">
        <v>17</v>
      </c>
      <c r="E1608" s="1" t="s">
        <v>380</v>
      </c>
      <c r="F1608" s="1" t="s">
        <v>19</v>
      </c>
      <c r="G1608" s="1" t="s">
        <v>20</v>
      </c>
      <c r="H1608" s="1">
        <v>211.33</v>
      </c>
      <c r="I1608" s="1">
        <v>5000</v>
      </c>
      <c r="J1608" s="1">
        <v>1056650</v>
      </c>
      <c r="K1608" s="1">
        <v>1173065.3600000001</v>
      </c>
      <c r="L1608" s="1">
        <v>265.29000000000002</v>
      </c>
      <c r="M1608" s="1">
        <v>0.22</v>
      </c>
      <c r="N1608" s="2">
        <f t="shared" si="25"/>
        <v>265.07</v>
      </c>
      <c r="O1608" s="3">
        <v>1450335.07</v>
      </c>
    </row>
    <row r="1609" spans="1:15" x14ac:dyDescent="0.3">
      <c r="A1609" s="1" t="s">
        <v>370</v>
      </c>
      <c r="B1609" s="1" t="s">
        <v>32</v>
      </c>
      <c r="C1609" s="1" t="s">
        <v>387</v>
      </c>
      <c r="D1609" s="1" t="s">
        <v>17</v>
      </c>
      <c r="E1609" s="1" t="s">
        <v>380</v>
      </c>
      <c r="F1609" s="1" t="s">
        <v>19</v>
      </c>
      <c r="G1609" s="1" t="s">
        <v>20</v>
      </c>
      <c r="H1609" s="1">
        <v>4482.92</v>
      </c>
      <c r="I1609" s="1">
        <v>5000</v>
      </c>
      <c r="J1609" s="1">
        <v>22414600</v>
      </c>
      <c r="K1609" s="1">
        <v>24717520.829999998</v>
      </c>
      <c r="L1609" s="1">
        <v>4233.3900000000003</v>
      </c>
      <c r="M1609" s="1">
        <v>109.19</v>
      </c>
      <c r="N1609" s="2">
        <f t="shared" si="25"/>
        <v>4124.2000000000007</v>
      </c>
      <c r="O1609" s="3">
        <v>22615534.23</v>
      </c>
    </row>
    <row r="1610" spans="1:15" x14ac:dyDescent="0.3">
      <c r="A1610" s="1" t="s">
        <v>370</v>
      </c>
      <c r="B1610" s="1" t="s">
        <v>33</v>
      </c>
      <c r="C1610" s="1" t="s">
        <v>387</v>
      </c>
      <c r="D1610" s="1" t="s">
        <v>17</v>
      </c>
      <c r="E1610" s="1" t="s">
        <v>380</v>
      </c>
      <c r="F1610" s="1" t="s">
        <v>19</v>
      </c>
      <c r="G1610" s="1" t="s">
        <v>20</v>
      </c>
      <c r="H1610" s="1">
        <v>452.06</v>
      </c>
      <c r="I1610" s="1">
        <v>4500</v>
      </c>
      <c r="J1610" s="1">
        <v>2034270</v>
      </c>
      <c r="K1610" s="1">
        <v>2348967.0499999998</v>
      </c>
      <c r="L1610" s="1">
        <v>301.8</v>
      </c>
      <c r="M1610" s="1">
        <v>0</v>
      </c>
      <c r="N1610" s="2">
        <f t="shared" si="25"/>
        <v>301.8</v>
      </c>
      <c r="O1610" s="3">
        <v>1575743</v>
      </c>
    </row>
    <row r="1611" spans="1:15" x14ac:dyDescent="0.3">
      <c r="A1611" s="1" t="s">
        <v>370</v>
      </c>
      <c r="B1611" s="1" t="s">
        <v>34</v>
      </c>
      <c r="C1611" s="1" t="s">
        <v>387</v>
      </c>
      <c r="D1611" s="1" t="s">
        <v>17</v>
      </c>
      <c r="E1611" s="1" t="s">
        <v>380</v>
      </c>
      <c r="F1611" s="1" t="s">
        <v>19</v>
      </c>
      <c r="G1611" s="1" t="s">
        <v>20</v>
      </c>
      <c r="H1611" s="1">
        <v>19.21</v>
      </c>
      <c r="I1611" s="1">
        <v>65000</v>
      </c>
      <c r="J1611" s="1">
        <v>1248650</v>
      </c>
      <c r="K1611" s="1">
        <v>1441298.45</v>
      </c>
      <c r="L1611" s="1">
        <v>24.47</v>
      </c>
      <c r="M1611" s="1">
        <v>0.04</v>
      </c>
      <c r="N1611" s="2">
        <f t="shared" si="25"/>
        <v>24.43</v>
      </c>
      <c r="O1611" s="3">
        <v>1756300</v>
      </c>
    </row>
    <row r="1612" spans="1:15" x14ac:dyDescent="0.3">
      <c r="A1612" s="1" t="s">
        <v>370</v>
      </c>
      <c r="B1612" s="1" t="s">
        <v>35</v>
      </c>
      <c r="C1612" s="1" t="s">
        <v>387</v>
      </c>
      <c r="D1612" s="1" t="s">
        <v>17</v>
      </c>
      <c r="E1612" s="1" t="s">
        <v>380</v>
      </c>
      <c r="F1612" s="1" t="s">
        <v>19</v>
      </c>
      <c r="G1612" s="1" t="s">
        <v>20</v>
      </c>
      <c r="H1612" s="1">
        <v>48972.99</v>
      </c>
      <c r="I1612" s="1">
        <v>1</v>
      </c>
      <c r="J1612" s="1">
        <v>48972.99</v>
      </c>
      <c r="K1612" s="1">
        <v>48972.99</v>
      </c>
      <c r="L1612" s="1">
        <v>53596.73</v>
      </c>
      <c r="M1612" s="1">
        <v>1.96</v>
      </c>
      <c r="N1612" s="2">
        <f t="shared" si="25"/>
        <v>53594.770000000004</v>
      </c>
      <c r="O1612" s="3">
        <v>53003.83</v>
      </c>
    </row>
    <row r="1613" spans="1:15" x14ac:dyDescent="0.3">
      <c r="A1613" s="1" t="s">
        <v>370</v>
      </c>
      <c r="B1613" s="1" t="s">
        <v>91</v>
      </c>
      <c r="C1613" s="1" t="s">
        <v>388</v>
      </c>
      <c r="D1613" s="1" t="s">
        <v>17</v>
      </c>
      <c r="E1613" s="1" t="s">
        <v>380</v>
      </c>
      <c r="F1613" s="1" t="s">
        <v>19</v>
      </c>
      <c r="G1613" s="1" t="s">
        <v>20</v>
      </c>
      <c r="H1613" s="1">
        <v>3.39</v>
      </c>
      <c r="I1613" s="1">
        <v>4000</v>
      </c>
      <c r="J1613" s="1">
        <v>13560</v>
      </c>
      <c r="K1613" s="1">
        <v>18489.09</v>
      </c>
      <c r="L1613" s="1">
        <v>0</v>
      </c>
      <c r="M1613" s="1">
        <v>0</v>
      </c>
      <c r="N1613" s="2">
        <f t="shared" si="25"/>
        <v>0</v>
      </c>
      <c r="O1613" s="3">
        <v>0</v>
      </c>
    </row>
    <row r="1614" spans="1:15" x14ac:dyDescent="0.3">
      <c r="A1614" s="1" t="s">
        <v>370</v>
      </c>
      <c r="B1614" s="1" t="s">
        <v>29</v>
      </c>
      <c r="C1614" s="1" t="s">
        <v>388</v>
      </c>
      <c r="D1614" s="1" t="s">
        <v>17</v>
      </c>
      <c r="E1614" s="1" t="s">
        <v>380</v>
      </c>
      <c r="F1614" s="1" t="s">
        <v>19</v>
      </c>
      <c r="G1614" s="1" t="s">
        <v>20</v>
      </c>
      <c r="H1614" s="1">
        <v>211.33</v>
      </c>
      <c r="I1614" s="1">
        <v>5000</v>
      </c>
      <c r="J1614" s="1">
        <v>1056650</v>
      </c>
      <c r="K1614" s="1">
        <v>1173065.3600000001</v>
      </c>
      <c r="L1614" s="1">
        <v>270.18</v>
      </c>
      <c r="M1614" s="1">
        <v>32.92</v>
      </c>
      <c r="N1614" s="2">
        <f t="shared" si="25"/>
        <v>237.26</v>
      </c>
      <c r="O1614" s="3">
        <v>1320665.75</v>
      </c>
    </row>
    <row r="1615" spans="1:15" x14ac:dyDescent="0.3">
      <c r="A1615" s="1" t="s">
        <v>370</v>
      </c>
      <c r="B1615" s="1" t="s">
        <v>32</v>
      </c>
      <c r="C1615" s="1" t="s">
        <v>388</v>
      </c>
      <c r="D1615" s="1" t="s">
        <v>17</v>
      </c>
      <c r="E1615" s="1" t="s">
        <v>380</v>
      </c>
      <c r="F1615" s="1" t="s">
        <v>19</v>
      </c>
      <c r="G1615" s="1" t="s">
        <v>20</v>
      </c>
      <c r="H1615" s="1">
        <v>4482.92</v>
      </c>
      <c r="I1615" s="1">
        <v>5000</v>
      </c>
      <c r="J1615" s="1">
        <v>22414600</v>
      </c>
      <c r="K1615" s="1">
        <v>24717520.829999998</v>
      </c>
      <c r="L1615" s="1">
        <v>3761.66</v>
      </c>
      <c r="M1615" s="1">
        <v>30.39</v>
      </c>
      <c r="N1615" s="2">
        <f t="shared" si="25"/>
        <v>3731.27</v>
      </c>
      <c r="O1615" s="3">
        <v>20472920.609999999</v>
      </c>
    </row>
    <row r="1616" spans="1:15" x14ac:dyDescent="0.3">
      <c r="A1616" s="1" t="s">
        <v>370</v>
      </c>
      <c r="B1616" s="1" t="s">
        <v>33</v>
      </c>
      <c r="C1616" s="1" t="s">
        <v>388</v>
      </c>
      <c r="D1616" s="1" t="s">
        <v>17</v>
      </c>
      <c r="E1616" s="1" t="s">
        <v>380</v>
      </c>
      <c r="F1616" s="1" t="s">
        <v>19</v>
      </c>
      <c r="G1616" s="1" t="s">
        <v>20</v>
      </c>
      <c r="H1616" s="1">
        <v>452.06</v>
      </c>
      <c r="I1616" s="1">
        <v>4500</v>
      </c>
      <c r="J1616" s="1">
        <v>2034270</v>
      </c>
      <c r="K1616" s="1">
        <v>2348967.0499999998</v>
      </c>
      <c r="L1616" s="1">
        <v>283.17</v>
      </c>
      <c r="M1616" s="1">
        <v>0</v>
      </c>
      <c r="N1616" s="2">
        <f t="shared" si="25"/>
        <v>283.17</v>
      </c>
      <c r="O1616" s="3">
        <v>1469527</v>
      </c>
    </row>
    <row r="1617" spans="1:15" x14ac:dyDescent="0.3">
      <c r="A1617" s="1" t="s">
        <v>370</v>
      </c>
      <c r="B1617" s="1" t="s">
        <v>34</v>
      </c>
      <c r="C1617" s="1" t="s">
        <v>388</v>
      </c>
      <c r="D1617" s="1" t="s">
        <v>17</v>
      </c>
      <c r="E1617" s="1" t="s">
        <v>380</v>
      </c>
      <c r="F1617" s="1" t="s">
        <v>19</v>
      </c>
      <c r="G1617" s="1" t="s">
        <v>20</v>
      </c>
      <c r="H1617" s="1">
        <v>19.21</v>
      </c>
      <c r="I1617" s="1">
        <v>65000</v>
      </c>
      <c r="J1617" s="1">
        <v>1248650</v>
      </c>
      <c r="K1617" s="1">
        <v>1441298.45</v>
      </c>
      <c r="L1617" s="1">
        <v>21.97</v>
      </c>
      <c r="M1617" s="1">
        <v>2.25</v>
      </c>
      <c r="N1617" s="2">
        <f t="shared" si="25"/>
        <v>19.72</v>
      </c>
      <c r="O1617" s="3">
        <v>1482950</v>
      </c>
    </row>
    <row r="1618" spans="1:15" x14ac:dyDescent="0.3">
      <c r="A1618" s="1" t="s">
        <v>370</v>
      </c>
      <c r="B1618" s="1" t="s">
        <v>35</v>
      </c>
      <c r="C1618" s="1" t="s">
        <v>388</v>
      </c>
      <c r="D1618" s="1" t="s">
        <v>17</v>
      </c>
      <c r="E1618" s="1" t="s">
        <v>380</v>
      </c>
      <c r="F1618" s="1" t="s">
        <v>19</v>
      </c>
      <c r="G1618" s="1" t="s">
        <v>20</v>
      </c>
      <c r="H1618" s="1">
        <v>48972.99</v>
      </c>
      <c r="I1618" s="1">
        <v>1</v>
      </c>
      <c r="J1618" s="1">
        <v>48972.99</v>
      </c>
      <c r="K1618" s="1">
        <v>48972.99</v>
      </c>
      <c r="L1618" s="1">
        <v>39085.01</v>
      </c>
      <c r="M1618" s="1">
        <v>36.229999999999997</v>
      </c>
      <c r="N1618" s="2">
        <f t="shared" si="25"/>
        <v>39048.78</v>
      </c>
      <c r="O1618" s="3">
        <v>38070.080000000002</v>
      </c>
    </row>
    <row r="1619" spans="1:15" x14ac:dyDescent="0.3">
      <c r="A1619" s="1" t="s">
        <v>370</v>
      </c>
      <c r="B1619" s="1" t="s">
        <v>91</v>
      </c>
      <c r="C1619" s="1" t="s">
        <v>389</v>
      </c>
      <c r="D1619" s="1" t="s">
        <v>17</v>
      </c>
      <c r="E1619" s="1" t="s">
        <v>380</v>
      </c>
      <c r="F1619" s="1" t="s">
        <v>19</v>
      </c>
      <c r="G1619" s="1" t="s">
        <v>20</v>
      </c>
      <c r="H1619" s="1">
        <v>3.39</v>
      </c>
      <c r="I1619" s="1">
        <v>4000</v>
      </c>
      <c r="J1619" s="1">
        <v>13560</v>
      </c>
      <c r="K1619" s="1">
        <v>18489.09</v>
      </c>
      <c r="L1619" s="1">
        <v>4.95</v>
      </c>
      <c r="M1619" s="1">
        <v>0</v>
      </c>
      <c r="N1619" s="2">
        <f t="shared" si="25"/>
        <v>4.95</v>
      </c>
      <c r="O1619" s="3">
        <v>27302</v>
      </c>
    </row>
    <row r="1620" spans="1:15" x14ac:dyDescent="0.3">
      <c r="A1620" s="1" t="s">
        <v>370</v>
      </c>
      <c r="B1620" s="1" t="s">
        <v>29</v>
      </c>
      <c r="C1620" s="1" t="s">
        <v>389</v>
      </c>
      <c r="D1620" s="1" t="s">
        <v>17</v>
      </c>
      <c r="E1620" s="1" t="s">
        <v>380</v>
      </c>
      <c r="F1620" s="1" t="s">
        <v>19</v>
      </c>
      <c r="G1620" s="1" t="s">
        <v>20</v>
      </c>
      <c r="H1620" s="1">
        <v>211.33</v>
      </c>
      <c r="I1620" s="1">
        <v>5000</v>
      </c>
      <c r="J1620" s="1">
        <v>1056650</v>
      </c>
      <c r="K1620" s="1">
        <v>1173065.3600000001</v>
      </c>
      <c r="L1620" s="1">
        <v>255.51</v>
      </c>
      <c r="M1620" s="1">
        <v>11.37</v>
      </c>
      <c r="N1620" s="2">
        <f t="shared" si="25"/>
        <v>244.14</v>
      </c>
      <c r="O1620" s="3">
        <v>1318140.6000000001</v>
      </c>
    </row>
    <row r="1621" spans="1:15" x14ac:dyDescent="0.3">
      <c r="A1621" s="1" t="s">
        <v>370</v>
      </c>
      <c r="B1621" s="1" t="s">
        <v>32</v>
      </c>
      <c r="C1621" s="1" t="s">
        <v>389</v>
      </c>
      <c r="D1621" s="1" t="s">
        <v>17</v>
      </c>
      <c r="E1621" s="1" t="s">
        <v>380</v>
      </c>
      <c r="F1621" s="1" t="s">
        <v>19</v>
      </c>
      <c r="G1621" s="1" t="s">
        <v>20</v>
      </c>
      <c r="H1621" s="1">
        <v>4482.92</v>
      </c>
      <c r="I1621" s="1">
        <v>5000</v>
      </c>
      <c r="J1621" s="1">
        <v>22414600</v>
      </c>
      <c r="K1621" s="1">
        <v>24717520.829999998</v>
      </c>
      <c r="L1621" s="1">
        <v>3918.75</v>
      </c>
      <c r="M1621" s="1">
        <v>124.9</v>
      </c>
      <c r="N1621" s="2">
        <f t="shared" si="25"/>
        <v>3793.85</v>
      </c>
      <c r="O1621" s="3">
        <v>20914867.460000001</v>
      </c>
    </row>
    <row r="1622" spans="1:15" x14ac:dyDescent="0.3">
      <c r="A1622" s="1" t="s">
        <v>370</v>
      </c>
      <c r="B1622" s="1" t="s">
        <v>33</v>
      </c>
      <c r="C1622" s="1" t="s">
        <v>389</v>
      </c>
      <c r="D1622" s="1" t="s">
        <v>17</v>
      </c>
      <c r="E1622" s="1" t="s">
        <v>380</v>
      </c>
      <c r="F1622" s="1" t="s">
        <v>19</v>
      </c>
      <c r="G1622" s="1" t="s">
        <v>20</v>
      </c>
      <c r="H1622" s="1">
        <v>452.06</v>
      </c>
      <c r="I1622" s="1">
        <v>4500</v>
      </c>
      <c r="J1622" s="1">
        <v>2034270</v>
      </c>
      <c r="K1622" s="1">
        <v>2348967.0499999998</v>
      </c>
      <c r="L1622" s="1">
        <v>391.71</v>
      </c>
      <c r="M1622" s="1">
        <v>0</v>
      </c>
      <c r="N1622" s="2">
        <f t="shared" si="25"/>
        <v>391.71</v>
      </c>
      <c r="O1622" s="3">
        <v>2038634</v>
      </c>
    </row>
    <row r="1623" spans="1:15" x14ac:dyDescent="0.3">
      <c r="A1623" s="1" t="s">
        <v>370</v>
      </c>
      <c r="B1623" s="1" t="s">
        <v>34</v>
      </c>
      <c r="C1623" s="1" t="s">
        <v>389</v>
      </c>
      <c r="D1623" s="1" t="s">
        <v>17</v>
      </c>
      <c r="E1623" s="1" t="s">
        <v>380</v>
      </c>
      <c r="F1623" s="1" t="s">
        <v>19</v>
      </c>
      <c r="G1623" s="1" t="s">
        <v>20</v>
      </c>
      <c r="H1623" s="1">
        <v>19.21</v>
      </c>
      <c r="I1623" s="1">
        <v>65000</v>
      </c>
      <c r="J1623" s="1">
        <v>1248650</v>
      </c>
      <c r="K1623" s="1">
        <v>1441298.45</v>
      </c>
      <c r="L1623" s="1">
        <v>28.33</v>
      </c>
      <c r="M1623" s="1">
        <v>1.01</v>
      </c>
      <c r="N1623" s="2">
        <f t="shared" si="25"/>
        <v>27.319999999999997</v>
      </c>
      <c r="O1623" s="3">
        <v>1968030</v>
      </c>
    </row>
    <row r="1624" spans="1:15" x14ac:dyDescent="0.3">
      <c r="A1624" s="1" t="s">
        <v>370</v>
      </c>
      <c r="B1624" s="1" t="s">
        <v>35</v>
      </c>
      <c r="C1624" s="1" t="s">
        <v>389</v>
      </c>
      <c r="D1624" s="1" t="s">
        <v>17</v>
      </c>
      <c r="E1624" s="1" t="s">
        <v>380</v>
      </c>
      <c r="F1624" s="1" t="s">
        <v>19</v>
      </c>
      <c r="G1624" s="1" t="s">
        <v>20</v>
      </c>
      <c r="H1624" s="1">
        <v>48972.99</v>
      </c>
      <c r="I1624" s="1">
        <v>1</v>
      </c>
      <c r="J1624" s="1">
        <v>48972.99</v>
      </c>
      <c r="K1624" s="1">
        <v>48972.99</v>
      </c>
      <c r="L1624" s="1">
        <v>37024.35</v>
      </c>
      <c r="M1624" s="1">
        <v>3.96</v>
      </c>
      <c r="N1624" s="2">
        <f t="shared" si="25"/>
        <v>37020.39</v>
      </c>
      <c r="O1624" s="3">
        <v>34896.449999999997</v>
      </c>
    </row>
    <row r="1625" spans="1:15" x14ac:dyDescent="0.3">
      <c r="A1625" s="1" t="s">
        <v>370</v>
      </c>
      <c r="B1625" s="1" t="s">
        <v>91</v>
      </c>
      <c r="C1625" s="1" t="s">
        <v>390</v>
      </c>
      <c r="D1625" s="1" t="s">
        <v>17</v>
      </c>
      <c r="E1625" s="1" t="s">
        <v>380</v>
      </c>
      <c r="F1625" s="1" t="s">
        <v>19</v>
      </c>
      <c r="G1625" s="1" t="s">
        <v>20</v>
      </c>
      <c r="H1625" s="1">
        <v>3.39</v>
      </c>
      <c r="I1625" s="1">
        <v>4000</v>
      </c>
      <c r="J1625" s="1">
        <v>13560</v>
      </c>
      <c r="K1625" s="1">
        <v>18489.09</v>
      </c>
      <c r="L1625" s="1">
        <v>3.91</v>
      </c>
      <c r="M1625" s="1">
        <v>0</v>
      </c>
      <c r="N1625" s="2">
        <f t="shared" si="25"/>
        <v>3.91</v>
      </c>
      <c r="O1625" s="3">
        <v>20799</v>
      </c>
    </row>
    <row r="1626" spans="1:15" x14ac:dyDescent="0.3">
      <c r="A1626" s="1" t="s">
        <v>370</v>
      </c>
      <c r="B1626" s="1" t="s">
        <v>29</v>
      </c>
      <c r="C1626" s="1" t="s">
        <v>390</v>
      </c>
      <c r="D1626" s="1" t="s">
        <v>17</v>
      </c>
      <c r="E1626" s="1" t="s">
        <v>380</v>
      </c>
      <c r="F1626" s="1" t="s">
        <v>19</v>
      </c>
      <c r="G1626" s="1" t="s">
        <v>20</v>
      </c>
      <c r="H1626" s="1">
        <v>211.33</v>
      </c>
      <c r="I1626" s="1">
        <v>5000</v>
      </c>
      <c r="J1626" s="1">
        <v>1056650</v>
      </c>
      <c r="K1626" s="1">
        <v>1173065.3600000001</v>
      </c>
      <c r="L1626" s="1">
        <v>356.26</v>
      </c>
      <c r="M1626" s="1">
        <v>0</v>
      </c>
      <c r="N1626" s="2">
        <f t="shared" si="25"/>
        <v>356.26</v>
      </c>
      <c r="O1626" s="3">
        <v>1997132.94</v>
      </c>
    </row>
    <row r="1627" spans="1:15" x14ac:dyDescent="0.3">
      <c r="A1627" s="1" t="s">
        <v>370</v>
      </c>
      <c r="B1627" s="1" t="s">
        <v>32</v>
      </c>
      <c r="C1627" s="1" t="s">
        <v>390</v>
      </c>
      <c r="D1627" s="1" t="s">
        <v>17</v>
      </c>
      <c r="E1627" s="1" t="s">
        <v>380</v>
      </c>
      <c r="F1627" s="1" t="s">
        <v>19</v>
      </c>
      <c r="G1627" s="1" t="s">
        <v>20</v>
      </c>
      <c r="H1627" s="1">
        <v>4482.92</v>
      </c>
      <c r="I1627" s="1">
        <v>5000</v>
      </c>
      <c r="J1627" s="1">
        <v>22414600</v>
      </c>
      <c r="K1627" s="1">
        <v>24717520.829999998</v>
      </c>
      <c r="L1627" s="1">
        <v>4891.53</v>
      </c>
      <c r="M1627" s="1">
        <v>44.77</v>
      </c>
      <c r="N1627" s="2">
        <f t="shared" si="25"/>
        <v>4846.7599999999993</v>
      </c>
      <c r="O1627" s="3">
        <v>26785855.23</v>
      </c>
    </row>
    <row r="1628" spans="1:15" x14ac:dyDescent="0.3">
      <c r="A1628" s="1" t="s">
        <v>370</v>
      </c>
      <c r="B1628" s="1" t="s">
        <v>33</v>
      </c>
      <c r="C1628" s="1" t="s">
        <v>390</v>
      </c>
      <c r="D1628" s="1" t="s">
        <v>17</v>
      </c>
      <c r="E1628" s="1" t="s">
        <v>380</v>
      </c>
      <c r="F1628" s="1" t="s">
        <v>19</v>
      </c>
      <c r="G1628" s="1" t="s">
        <v>20</v>
      </c>
      <c r="H1628" s="1">
        <v>452.06</v>
      </c>
      <c r="I1628" s="1">
        <v>4500</v>
      </c>
      <c r="J1628" s="1">
        <v>2034270</v>
      </c>
      <c r="K1628" s="1">
        <v>2348967.0499999998</v>
      </c>
      <c r="L1628" s="1">
        <v>391.56</v>
      </c>
      <c r="M1628" s="1">
        <v>0</v>
      </c>
      <c r="N1628" s="2">
        <f t="shared" si="25"/>
        <v>391.56</v>
      </c>
      <c r="O1628" s="3">
        <v>2034439</v>
      </c>
    </row>
    <row r="1629" spans="1:15" x14ac:dyDescent="0.3">
      <c r="A1629" s="1" t="s">
        <v>370</v>
      </c>
      <c r="B1629" s="1" t="s">
        <v>34</v>
      </c>
      <c r="C1629" s="1" t="s">
        <v>390</v>
      </c>
      <c r="D1629" s="1" t="s">
        <v>17</v>
      </c>
      <c r="E1629" s="1" t="s">
        <v>380</v>
      </c>
      <c r="F1629" s="1" t="s">
        <v>19</v>
      </c>
      <c r="G1629" s="1" t="s">
        <v>20</v>
      </c>
      <c r="H1629" s="1">
        <v>19.21</v>
      </c>
      <c r="I1629" s="1">
        <v>65000</v>
      </c>
      <c r="J1629" s="1">
        <v>1248650</v>
      </c>
      <c r="K1629" s="1">
        <v>1441298.45</v>
      </c>
      <c r="L1629" s="1">
        <v>38.76</v>
      </c>
      <c r="M1629" s="1">
        <v>0</v>
      </c>
      <c r="N1629" s="2">
        <f t="shared" si="25"/>
        <v>38.76</v>
      </c>
      <c r="O1629" s="3">
        <v>2784250</v>
      </c>
    </row>
    <row r="1630" spans="1:15" x14ac:dyDescent="0.3">
      <c r="A1630" s="1" t="s">
        <v>370</v>
      </c>
      <c r="B1630" s="1" t="s">
        <v>35</v>
      </c>
      <c r="C1630" s="1" t="s">
        <v>390</v>
      </c>
      <c r="D1630" s="1" t="s">
        <v>17</v>
      </c>
      <c r="E1630" s="1" t="s">
        <v>380</v>
      </c>
      <c r="F1630" s="1" t="s">
        <v>19</v>
      </c>
      <c r="G1630" s="1" t="s">
        <v>20</v>
      </c>
      <c r="H1630" s="1">
        <v>48972.99</v>
      </c>
      <c r="I1630" s="1">
        <v>1</v>
      </c>
      <c r="J1630" s="1">
        <v>48972.99</v>
      </c>
      <c r="K1630" s="1">
        <v>48972.99</v>
      </c>
      <c r="L1630" s="1">
        <v>92199.64</v>
      </c>
      <c r="M1630" s="1">
        <v>15.21</v>
      </c>
      <c r="N1630" s="2">
        <f t="shared" si="25"/>
        <v>92184.43</v>
      </c>
      <c r="O1630" s="3">
        <v>91352.54</v>
      </c>
    </row>
    <row r="1631" spans="1:15" x14ac:dyDescent="0.3">
      <c r="A1631" s="1" t="s">
        <v>370</v>
      </c>
      <c r="B1631" s="1" t="s">
        <v>91</v>
      </c>
      <c r="C1631" s="1" t="s">
        <v>391</v>
      </c>
      <c r="D1631" s="1" t="s">
        <v>17</v>
      </c>
      <c r="E1631" s="1" t="s">
        <v>380</v>
      </c>
      <c r="F1631" s="1" t="s">
        <v>19</v>
      </c>
      <c r="G1631" s="1" t="s">
        <v>20</v>
      </c>
      <c r="H1631" s="1">
        <v>3.39</v>
      </c>
      <c r="I1631" s="1">
        <v>4000</v>
      </c>
      <c r="J1631" s="1">
        <v>13560</v>
      </c>
      <c r="K1631" s="1">
        <v>18489.09</v>
      </c>
      <c r="L1631" s="1">
        <v>0</v>
      </c>
      <c r="M1631" s="1">
        <v>0</v>
      </c>
      <c r="N1631" s="2">
        <f t="shared" si="25"/>
        <v>0</v>
      </c>
      <c r="O1631" s="3">
        <v>0</v>
      </c>
    </row>
    <row r="1632" spans="1:15" x14ac:dyDescent="0.3">
      <c r="A1632" s="1" t="s">
        <v>370</v>
      </c>
      <c r="B1632" s="1" t="s">
        <v>29</v>
      </c>
      <c r="C1632" s="1" t="s">
        <v>391</v>
      </c>
      <c r="D1632" s="1" t="s">
        <v>17</v>
      </c>
      <c r="E1632" s="1" t="s">
        <v>380</v>
      </c>
      <c r="F1632" s="1" t="s">
        <v>19</v>
      </c>
      <c r="G1632" s="1" t="s">
        <v>20</v>
      </c>
      <c r="H1632" s="1">
        <v>211.33</v>
      </c>
      <c r="I1632" s="1">
        <v>5000</v>
      </c>
      <c r="J1632" s="1">
        <v>1056650</v>
      </c>
      <c r="K1632" s="1">
        <v>1173065.3600000001</v>
      </c>
      <c r="L1632" s="1">
        <v>287.11</v>
      </c>
      <c r="M1632" s="1">
        <v>5.96</v>
      </c>
      <c r="N1632" s="2">
        <f t="shared" si="25"/>
        <v>281.15000000000003</v>
      </c>
      <c r="O1632" s="3">
        <v>1523050.95</v>
      </c>
    </row>
    <row r="1633" spans="1:15" x14ac:dyDescent="0.3">
      <c r="A1633" s="1" t="s">
        <v>370</v>
      </c>
      <c r="B1633" s="1" t="s">
        <v>32</v>
      </c>
      <c r="C1633" s="1" t="s">
        <v>391</v>
      </c>
      <c r="D1633" s="1" t="s">
        <v>17</v>
      </c>
      <c r="E1633" s="1" t="s">
        <v>380</v>
      </c>
      <c r="F1633" s="1" t="s">
        <v>19</v>
      </c>
      <c r="G1633" s="1" t="s">
        <v>20</v>
      </c>
      <c r="H1633" s="1">
        <v>4482.92</v>
      </c>
      <c r="I1633" s="1">
        <v>5000</v>
      </c>
      <c r="J1633" s="1">
        <v>22414600</v>
      </c>
      <c r="K1633" s="1">
        <v>24717520.829999998</v>
      </c>
      <c r="L1633" s="1">
        <v>4757.2700000000004</v>
      </c>
      <c r="M1633" s="1">
        <v>29.15</v>
      </c>
      <c r="N1633" s="2">
        <f t="shared" si="25"/>
        <v>4728.1200000000008</v>
      </c>
      <c r="O1633" s="3">
        <v>26175963.129999999</v>
      </c>
    </row>
    <row r="1634" spans="1:15" x14ac:dyDescent="0.3">
      <c r="A1634" s="1" t="s">
        <v>370</v>
      </c>
      <c r="B1634" s="1" t="s">
        <v>33</v>
      </c>
      <c r="C1634" s="1" t="s">
        <v>391</v>
      </c>
      <c r="D1634" s="1" t="s">
        <v>17</v>
      </c>
      <c r="E1634" s="1" t="s">
        <v>380</v>
      </c>
      <c r="F1634" s="1" t="s">
        <v>19</v>
      </c>
      <c r="G1634" s="1" t="s">
        <v>20</v>
      </c>
      <c r="H1634" s="1">
        <v>452.06</v>
      </c>
      <c r="I1634" s="1">
        <v>4500</v>
      </c>
      <c r="J1634" s="1">
        <v>2034270</v>
      </c>
      <c r="K1634" s="1">
        <v>2348967.0499999998</v>
      </c>
      <c r="L1634" s="1">
        <v>394.08</v>
      </c>
      <c r="M1634" s="1">
        <v>0</v>
      </c>
      <c r="N1634" s="2">
        <f t="shared" si="25"/>
        <v>394.08</v>
      </c>
      <c r="O1634" s="3">
        <v>2039572</v>
      </c>
    </row>
    <row r="1635" spans="1:15" x14ac:dyDescent="0.3">
      <c r="A1635" s="1" t="s">
        <v>370</v>
      </c>
      <c r="B1635" s="1" t="s">
        <v>34</v>
      </c>
      <c r="C1635" s="1" t="s">
        <v>391</v>
      </c>
      <c r="D1635" s="1" t="s">
        <v>17</v>
      </c>
      <c r="E1635" s="1" t="s">
        <v>380</v>
      </c>
      <c r="F1635" s="1" t="s">
        <v>19</v>
      </c>
      <c r="G1635" s="1" t="s">
        <v>20</v>
      </c>
      <c r="H1635" s="1">
        <v>19.21</v>
      </c>
      <c r="I1635" s="1">
        <v>65000</v>
      </c>
      <c r="J1635" s="1">
        <v>1248650</v>
      </c>
      <c r="K1635" s="1">
        <v>1441298.45</v>
      </c>
      <c r="L1635" s="1">
        <v>24.71</v>
      </c>
      <c r="M1635" s="1">
        <v>0.24</v>
      </c>
      <c r="N1635" s="2">
        <f t="shared" si="25"/>
        <v>24.470000000000002</v>
      </c>
      <c r="O1635" s="3">
        <v>1763090</v>
      </c>
    </row>
    <row r="1636" spans="1:15" x14ac:dyDescent="0.3">
      <c r="A1636" s="1" t="s">
        <v>370</v>
      </c>
      <c r="B1636" s="1" t="s">
        <v>35</v>
      </c>
      <c r="C1636" s="1" t="s">
        <v>391</v>
      </c>
      <c r="D1636" s="1" t="s">
        <v>17</v>
      </c>
      <c r="E1636" s="1" t="s">
        <v>380</v>
      </c>
      <c r="F1636" s="1" t="s">
        <v>19</v>
      </c>
      <c r="G1636" s="1" t="s">
        <v>20</v>
      </c>
      <c r="H1636" s="1">
        <v>48972.99</v>
      </c>
      <c r="I1636" s="1">
        <v>1</v>
      </c>
      <c r="J1636" s="1">
        <v>48972.99</v>
      </c>
      <c r="K1636" s="1">
        <v>48972.99</v>
      </c>
      <c r="L1636" s="1">
        <v>42884.63</v>
      </c>
      <c r="M1636" s="1">
        <v>0.37</v>
      </c>
      <c r="N1636" s="2">
        <f t="shared" si="25"/>
        <v>42884.259999999995</v>
      </c>
      <c r="O1636" s="3">
        <v>42004.63</v>
      </c>
    </row>
    <row r="1637" spans="1:15" x14ac:dyDescent="0.3">
      <c r="A1637" s="1" t="s">
        <v>370</v>
      </c>
      <c r="B1637" s="1" t="s">
        <v>91</v>
      </c>
      <c r="C1637" s="1" t="s">
        <v>392</v>
      </c>
      <c r="D1637" s="1" t="s">
        <v>60</v>
      </c>
      <c r="E1637" s="1" t="s">
        <v>380</v>
      </c>
      <c r="F1637" s="1" t="s">
        <v>19</v>
      </c>
      <c r="G1637" s="1" t="s">
        <v>20</v>
      </c>
      <c r="H1637" s="1">
        <v>2.16</v>
      </c>
      <c r="I1637" s="1">
        <v>4000</v>
      </c>
      <c r="J1637" s="1">
        <v>8640</v>
      </c>
      <c r="K1637" s="1">
        <v>11780.66</v>
      </c>
      <c r="L1637" s="1">
        <v>0</v>
      </c>
      <c r="M1637" s="1">
        <v>0</v>
      </c>
      <c r="N1637" s="2">
        <f t="shared" si="25"/>
        <v>0</v>
      </c>
      <c r="O1637" s="3">
        <v>0</v>
      </c>
    </row>
    <row r="1638" spans="1:15" x14ac:dyDescent="0.3">
      <c r="A1638" s="1" t="s">
        <v>370</v>
      </c>
      <c r="B1638" s="1" t="s">
        <v>29</v>
      </c>
      <c r="C1638" s="1" t="s">
        <v>392</v>
      </c>
      <c r="D1638" s="1" t="s">
        <v>60</v>
      </c>
      <c r="E1638" s="1" t="s">
        <v>380</v>
      </c>
      <c r="F1638" s="1" t="s">
        <v>19</v>
      </c>
      <c r="G1638" s="1" t="s">
        <v>20</v>
      </c>
      <c r="H1638" s="1">
        <v>134.47999999999999</v>
      </c>
      <c r="I1638" s="1">
        <v>5000</v>
      </c>
      <c r="J1638" s="1">
        <v>672400</v>
      </c>
      <c r="K1638" s="1">
        <v>746481</v>
      </c>
      <c r="L1638" s="1">
        <v>96.07</v>
      </c>
      <c r="M1638" s="1">
        <v>2.73</v>
      </c>
      <c r="N1638" s="2">
        <f t="shared" si="25"/>
        <v>93.339999999999989</v>
      </c>
      <c r="O1638" s="3">
        <v>524108.91</v>
      </c>
    </row>
    <row r="1639" spans="1:15" x14ac:dyDescent="0.3">
      <c r="A1639" s="1" t="s">
        <v>370</v>
      </c>
      <c r="B1639" s="1" t="s">
        <v>32</v>
      </c>
      <c r="C1639" s="1" t="s">
        <v>392</v>
      </c>
      <c r="D1639" s="1" t="s">
        <v>60</v>
      </c>
      <c r="E1639" s="1" t="s">
        <v>380</v>
      </c>
      <c r="F1639" s="1" t="s">
        <v>19</v>
      </c>
      <c r="G1639" s="1" t="s">
        <v>20</v>
      </c>
      <c r="H1639" s="1">
        <v>2852.54</v>
      </c>
      <c r="I1639" s="1">
        <v>5000</v>
      </c>
      <c r="J1639" s="1">
        <v>14262700</v>
      </c>
      <c r="K1639" s="1">
        <v>15728078.32</v>
      </c>
      <c r="L1639" s="1">
        <v>3334.18</v>
      </c>
      <c r="M1639" s="1">
        <v>6.67</v>
      </c>
      <c r="N1639" s="2">
        <f t="shared" si="25"/>
        <v>3327.5099999999998</v>
      </c>
      <c r="O1639" s="3">
        <v>18297992.030000001</v>
      </c>
    </row>
    <row r="1640" spans="1:15" x14ac:dyDescent="0.3">
      <c r="A1640" s="1" t="s">
        <v>370</v>
      </c>
      <c r="B1640" s="1" t="s">
        <v>33</v>
      </c>
      <c r="C1640" s="1" t="s">
        <v>392</v>
      </c>
      <c r="D1640" s="1" t="s">
        <v>60</v>
      </c>
      <c r="E1640" s="1" t="s">
        <v>380</v>
      </c>
      <c r="F1640" s="1" t="s">
        <v>19</v>
      </c>
      <c r="G1640" s="1" t="s">
        <v>20</v>
      </c>
      <c r="H1640" s="1">
        <v>287.64</v>
      </c>
      <c r="I1640" s="1">
        <v>4500</v>
      </c>
      <c r="J1640" s="1">
        <v>1294380</v>
      </c>
      <c r="K1640" s="1">
        <v>1494617.71</v>
      </c>
      <c r="L1640" s="1">
        <v>275.87</v>
      </c>
      <c r="M1640" s="1">
        <v>0</v>
      </c>
      <c r="N1640" s="2">
        <f t="shared" si="25"/>
        <v>275.87</v>
      </c>
      <c r="O1640" s="3">
        <v>1435414</v>
      </c>
    </row>
    <row r="1641" spans="1:15" x14ac:dyDescent="0.3">
      <c r="A1641" s="1" t="s">
        <v>370</v>
      </c>
      <c r="B1641" s="1" t="s">
        <v>34</v>
      </c>
      <c r="C1641" s="1" t="s">
        <v>392</v>
      </c>
      <c r="D1641" s="1" t="s">
        <v>60</v>
      </c>
      <c r="E1641" s="1" t="s">
        <v>380</v>
      </c>
      <c r="F1641" s="1" t="s">
        <v>19</v>
      </c>
      <c r="G1641" s="1" t="s">
        <v>20</v>
      </c>
      <c r="H1641" s="1">
        <v>12.22</v>
      </c>
      <c r="I1641" s="1">
        <v>65000</v>
      </c>
      <c r="J1641" s="1">
        <v>794300</v>
      </c>
      <c r="K1641" s="1">
        <v>916848.88</v>
      </c>
      <c r="L1641" s="1">
        <v>9.93</v>
      </c>
      <c r="M1641" s="1">
        <v>0.14000000000000001</v>
      </c>
      <c r="N1641" s="2">
        <f t="shared" si="25"/>
        <v>9.7899999999999991</v>
      </c>
      <c r="O1641" s="3">
        <v>725230</v>
      </c>
    </row>
    <row r="1642" spans="1:15" x14ac:dyDescent="0.3">
      <c r="A1642" s="1" t="s">
        <v>370</v>
      </c>
      <c r="B1642" s="1" t="s">
        <v>35</v>
      </c>
      <c r="C1642" s="1" t="s">
        <v>392</v>
      </c>
      <c r="D1642" s="1" t="s">
        <v>60</v>
      </c>
      <c r="E1642" s="1" t="s">
        <v>380</v>
      </c>
      <c r="F1642" s="1" t="s">
        <v>19</v>
      </c>
      <c r="G1642" s="1" t="s">
        <v>20</v>
      </c>
      <c r="H1642" s="1">
        <v>31162.080000000002</v>
      </c>
      <c r="I1642" s="1">
        <v>1</v>
      </c>
      <c r="J1642" s="1">
        <v>31162.080000000002</v>
      </c>
      <c r="K1642" s="1">
        <v>31162.080000000002</v>
      </c>
      <c r="L1642" s="1">
        <v>41945.69</v>
      </c>
      <c r="M1642" s="1">
        <v>0</v>
      </c>
      <c r="N1642" s="2">
        <f t="shared" si="25"/>
        <v>41945.69</v>
      </c>
      <c r="O1642" s="3">
        <v>41945.69</v>
      </c>
    </row>
    <row r="1643" spans="1:15" x14ac:dyDescent="0.3">
      <c r="A1643" s="1" t="s">
        <v>370</v>
      </c>
      <c r="B1643" s="1" t="s">
        <v>91</v>
      </c>
      <c r="C1643" s="1" t="s">
        <v>393</v>
      </c>
      <c r="D1643" s="1" t="s">
        <v>17</v>
      </c>
      <c r="E1643" s="1" t="s">
        <v>380</v>
      </c>
      <c r="F1643" s="1" t="s">
        <v>19</v>
      </c>
      <c r="G1643" s="1" t="s">
        <v>20</v>
      </c>
      <c r="H1643" s="1">
        <v>3.39</v>
      </c>
      <c r="I1643" s="1">
        <v>4000</v>
      </c>
      <c r="J1643" s="1">
        <v>13560</v>
      </c>
      <c r="K1643" s="1">
        <v>18489.09</v>
      </c>
      <c r="L1643" s="1">
        <v>0</v>
      </c>
      <c r="M1643" s="1">
        <v>0</v>
      </c>
      <c r="N1643" s="2">
        <f t="shared" si="25"/>
        <v>0</v>
      </c>
      <c r="O1643" s="3">
        <v>0</v>
      </c>
    </row>
    <row r="1644" spans="1:15" x14ac:dyDescent="0.3">
      <c r="A1644" s="1" t="s">
        <v>370</v>
      </c>
      <c r="B1644" s="1" t="s">
        <v>29</v>
      </c>
      <c r="C1644" s="1" t="s">
        <v>393</v>
      </c>
      <c r="D1644" s="1" t="s">
        <v>17</v>
      </c>
      <c r="E1644" s="1" t="s">
        <v>380</v>
      </c>
      <c r="F1644" s="1" t="s">
        <v>19</v>
      </c>
      <c r="G1644" s="1" t="s">
        <v>20</v>
      </c>
      <c r="H1644" s="1">
        <v>211.33</v>
      </c>
      <c r="I1644" s="1">
        <v>5000</v>
      </c>
      <c r="J1644" s="1">
        <v>1056650</v>
      </c>
      <c r="K1644" s="1">
        <v>1173065.3600000001</v>
      </c>
      <c r="L1644" s="1">
        <v>262.20999999999998</v>
      </c>
      <c r="M1644" s="1">
        <v>7.3</v>
      </c>
      <c r="N1644" s="2">
        <f t="shared" si="25"/>
        <v>254.90999999999997</v>
      </c>
      <c r="O1644" s="3">
        <v>1370367.76</v>
      </c>
    </row>
    <row r="1645" spans="1:15" x14ac:dyDescent="0.3">
      <c r="A1645" s="1" t="s">
        <v>370</v>
      </c>
      <c r="B1645" s="1" t="s">
        <v>32</v>
      </c>
      <c r="C1645" s="1" t="s">
        <v>393</v>
      </c>
      <c r="D1645" s="1" t="s">
        <v>17</v>
      </c>
      <c r="E1645" s="1" t="s">
        <v>380</v>
      </c>
      <c r="F1645" s="1" t="s">
        <v>19</v>
      </c>
      <c r="G1645" s="1" t="s">
        <v>20</v>
      </c>
      <c r="H1645" s="1">
        <v>4482.92</v>
      </c>
      <c r="I1645" s="1">
        <v>5000</v>
      </c>
      <c r="J1645" s="1">
        <v>22414600</v>
      </c>
      <c r="K1645" s="1">
        <v>24717520.829999998</v>
      </c>
      <c r="L1645" s="1">
        <v>4318.2</v>
      </c>
      <c r="M1645" s="1">
        <v>19.22</v>
      </c>
      <c r="N1645" s="2">
        <f t="shared" si="25"/>
        <v>4298.9799999999996</v>
      </c>
      <c r="O1645" s="3">
        <v>23715410.43</v>
      </c>
    </row>
    <row r="1646" spans="1:15" x14ac:dyDescent="0.3">
      <c r="A1646" s="1" t="s">
        <v>370</v>
      </c>
      <c r="B1646" s="1" t="s">
        <v>33</v>
      </c>
      <c r="C1646" s="1" t="s">
        <v>393</v>
      </c>
      <c r="D1646" s="1" t="s">
        <v>17</v>
      </c>
      <c r="E1646" s="1" t="s">
        <v>380</v>
      </c>
      <c r="F1646" s="1" t="s">
        <v>19</v>
      </c>
      <c r="G1646" s="1" t="s">
        <v>20</v>
      </c>
      <c r="H1646" s="1">
        <v>452.06</v>
      </c>
      <c r="I1646" s="1">
        <v>4500</v>
      </c>
      <c r="J1646" s="1">
        <v>2034270</v>
      </c>
      <c r="K1646" s="1">
        <v>2348967.0499999998</v>
      </c>
      <c r="L1646" s="1">
        <v>407.98</v>
      </c>
      <c r="M1646" s="1">
        <v>0</v>
      </c>
      <c r="N1646" s="2">
        <f t="shared" si="25"/>
        <v>407.98</v>
      </c>
      <c r="O1646" s="3">
        <v>2121748</v>
      </c>
    </row>
    <row r="1647" spans="1:15" x14ac:dyDescent="0.3">
      <c r="A1647" s="1" t="s">
        <v>370</v>
      </c>
      <c r="B1647" s="1" t="s">
        <v>34</v>
      </c>
      <c r="C1647" s="1" t="s">
        <v>393</v>
      </c>
      <c r="D1647" s="1" t="s">
        <v>17</v>
      </c>
      <c r="E1647" s="1" t="s">
        <v>380</v>
      </c>
      <c r="F1647" s="1" t="s">
        <v>19</v>
      </c>
      <c r="G1647" s="1" t="s">
        <v>20</v>
      </c>
      <c r="H1647" s="1">
        <v>19.21</v>
      </c>
      <c r="I1647" s="1">
        <v>65000</v>
      </c>
      <c r="J1647" s="1">
        <v>1248650</v>
      </c>
      <c r="K1647" s="1">
        <v>1441298.45</v>
      </c>
      <c r="L1647" s="1">
        <v>21.13</v>
      </c>
      <c r="M1647" s="1">
        <v>0.37</v>
      </c>
      <c r="N1647" s="2">
        <f t="shared" si="25"/>
        <v>20.759999999999998</v>
      </c>
      <c r="O1647" s="3">
        <v>1502240</v>
      </c>
    </row>
    <row r="1648" spans="1:15" x14ac:dyDescent="0.3">
      <c r="A1648" s="1" t="s">
        <v>370</v>
      </c>
      <c r="B1648" s="1" t="s">
        <v>35</v>
      </c>
      <c r="C1648" s="1" t="s">
        <v>393</v>
      </c>
      <c r="D1648" s="1" t="s">
        <v>17</v>
      </c>
      <c r="E1648" s="1" t="s">
        <v>380</v>
      </c>
      <c r="F1648" s="1" t="s">
        <v>19</v>
      </c>
      <c r="G1648" s="1" t="s">
        <v>20</v>
      </c>
      <c r="H1648" s="1">
        <v>48972.99</v>
      </c>
      <c r="I1648" s="1">
        <v>1</v>
      </c>
      <c r="J1648" s="1">
        <v>48972.99</v>
      </c>
      <c r="K1648" s="1">
        <v>48972.99</v>
      </c>
      <c r="L1648" s="1">
        <v>125441.19</v>
      </c>
      <c r="M1648" s="1">
        <v>6.43</v>
      </c>
      <c r="N1648" s="2">
        <f t="shared" si="25"/>
        <v>125434.76000000001</v>
      </c>
      <c r="O1648" s="3">
        <v>117236.19</v>
      </c>
    </row>
    <row r="1649" spans="1:15" x14ac:dyDescent="0.3">
      <c r="A1649" s="1" t="s">
        <v>394</v>
      </c>
      <c r="B1649" s="1" t="s">
        <v>15</v>
      </c>
      <c r="C1649" s="1" t="s">
        <v>395</v>
      </c>
      <c r="D1649" s="1" t="s">
        <v>17</v>
      </c>
      <c r="E1649" s="1" t="s">
        <v>396</v>
      </c>
      <c r="F1649" s="1" t="s">
        <v>19</v>
      </c>
      <c r="G1649" s="1" t="s">
        <v>20</v>
      </c>
      <c r="H1649" s="1">
        <v>9649.07</v>
      </c>
      <c r="I1649" s="1">
        <v>1</v>
      </c>
      <c r="J1649" s="1">
        <v>9649.07</v>
      </c>
      <c r="K1649" s="1">
        <v>9649.07</v>
      </c>
      <c r="L1649" s="1">
        <v>7370</v>
      </c>
      <c r="M1649" s="1">
        <v>0</v>
      </c>
      <c r="N1649" s="2">
        <f t="shared" si="25"/>
        <v>7370</v>
      </c>
      <c r="O1649" s="3">
        <v>7370</v>
      </c>
    </row>
    <row r="1650" spans="1:15" x14ac:dyDescent="0.3">
      <c r="A1650" s="1" t="s">
        <v>394</v>
      </c>
      <c r="B1650" s="1" t="s">
        <v>21</v>
      </c>
      <c r="C1650" s="1" t="s">
        <v>395</v>
      </c>
      <c r="D1650" s="1" t="s">
        <v>17</v>
      </c>
      <c r="E1650" s="1" t="s">
        <v>396</v>
      </c>
      <c r="F1650" s="1" t="s">
        <v>19</v>
      </c>
      <c r="G1650" s="1" t="s">
        <v>20</v>
      </c>
      <c r="H1650" s="1">
        <v>289.47000000000003</v>
      </c>
      <c r="I1650" s="1">
        <v>50</v>
      </c>
      <c r="J1650" s="1">
        <v>14473.5</v>
      </c>
      <c r="K1650" s="1">
        <v>18427.66</v>
      </c>
      <c r="L1650" s="1">
        <v>0</v>
      </c>
      <c r="M1650" s="1">
        <v>0</v>
      </c>
      <c r="N1650" s="2">
        <f t="shared" si="25"/>
        <v>0</v>
      </c>
      <c r="O1650" s="3">
        <v>0</v>
      </c>
    </row>
    <row r="1651" spans="1:15" x14ac:dyDescent="0.3">
      <c r="A1651" s="1" t="s">
        <v>394</v>
      </c>
      <c r="B1651" s="1" t="s">
        <v>22</v>
      </c>
      <c r="C1651" s="1" t="s">
        <v>395</v>
      </c>
      <c r="D1651" s="1" t="s">
        <v>17</v>
      </c>
      <c r="E1651" s="1" t="s">
        <v>396</v>
      </c>
      <c r="F1651" s="1" t="s">
        <v>19</v>
      </c>
      <c r="G1651" s="1" t="s">
        <v>20</v>
      </c>
      <c r="H1651" s="1">
        <v>6754.35</v>
      </c>
      <c r="I1651" s="1">
        <v>60</v>
      </c>
      <c r="J1651" s="1">
        <v>405261</v>
      </c>
      <c r="K1651" s="1">
        <v>488271.96</v>
      </c>
      <c r="L1651" s="1">
        <v>5779.72</v>
      </c>
      <c r="M1651" s="1">
        <v>170.83</v>
      </c>
      <c r="N1651" s="2">
        <f t="shared" si="25"/>
        <v>5608.89</v>
      </c>
      <c r="O1651" s="3">
        <v>392348.01</v>
      </c>
    </row>
    <row r="1652" spans="1:15" x14ac:dyDescent="0.3">
      <c r="A1652" s="1" t="s">
        <v>394</v>
      </c>
      <c r="B1652" s="1" t="s">
        <v>23</v>
      </c>
      <c r="C1652" s="1" t="s">
        <v>395</v>
      </c>
      <c r="D1652" s="1" t="s">
        <v>17</v>
      </c>
      <c r="E1652" s="1" t="s">
        <v>396</v>
      </c>
      <c r="F1652" s="1" t="s">
        <v>19</v>
      </c>
      <c r="G1652" s="1" t="s">
        <v>20</v>
      </c>
      <c r="H1652" s="1">
        <v>62718.98</v>
      </c>
      <c r="I1652" s="1">
        <v>1</v>
      </c>
      <c r="J1652" s="1">
        <v>62718.98</v>
      </c>
      <c r="K1652" s="1">
        <v>62718.98</v>
      </c>
      <c r="L1652" s="1">
        <v>62641</v>
      </c>
      <c r="M1652" s="1">
        <v>0</v>
      </c>
      <c r="N1652" s="2">
        <f t="shared" si="25"/>
        <v>62641</v>
      </c>
      <c r="O1652" s="3">
        <v>62641</v>
      </c>
    </row>
    <row r="1653" spans="1:15" x14ac:dyDescent="0.3">
      <c r="A1653" s="1" t="s">
        <v>394</v>
      </c>
      <c r="B1653" s="1" t="s">
        <v>15</v>
      </c>
      <c r="C1653" s="1" t="s">
        <v>397</v>
      </c>
      <c r="D1653" s="1" t="s">
        <v>17</v>
      </c>
      <c r="E1653" s="1" t="s">
        <v>396</v>
      </c>
      <c r="F1653" s="1" t="s">
        <v>19</v>
      </c>
      <c r="G1653" s="1" t="s">
        <v>20</v>
      </c>
      <c r="H1653" s="1">
        <v>9649.07</v>
      </c>
      <c r="I1653" s="1">
        <v>1</v>
      </c>
      <c r="J1653" s="1">
        <v>9649.07</v>
      </c>
      <c r="K1653" s="1">
        <v>9649.07</v>
      </c>
      <c r="L1653" s="1">
        <v>12110</v>
      </c>
      <c r="M1653" s="1">
        <v>0</v>
      </c>
      <c r="N1653" s="2">
        <f t="shared" si="25"/>
        <v>12110</v>
      </c>
      <c r="O1653" s="3">
        <v>12110</v>
      </c>
    </row>
    <row r="1654" spans="1:15" x14ac:dyDescent="0.3">
      <c r="A1654" s="1" t="s">
        <v>394</v>
      </c>
      <c r="B1654" s="1" t="s">
        <v>21</v>
      </c>
      <c r="C1654" s="1" t="s">
        <v>397</v>
      </c>
      <c r="D1654" s="1" t="s">
        <v>17</v>
      </c>
      <c r="E1654" s="1" t="s">
        <v>396</v>
      </c>
      <c r="F1654" s="1" t="s">
        <v>19</v>
      </c>
      <c r="G1654" s="1" t="s">
        <v>20</v>
      </c>
      <c r="H1654" s="1">
        <v>289.47000000000003</v>
      </c>
      <c r="I1654" s="1">
        <v>50</v>
      </c>
      <c r="J1654" s="1">
        <v>14473.5</v>
      </c>
      <c r="K1654" s="1">
        <v>18427.66</v>
      </c>
      <c r="L1654" s="1">
        <v>0</v>
      </c>
      <c r="M1654" s="1">
        <v>0</v>
      </c>
      <c r="N1654" s="2">
        <f t="shared" si="25"/>
        <v>0</v>
      </c>
      <c r="O1654" s="3">
        <v>0</v>
      </c>
    </row>
    <row r="1655" spans="1:15" x14ac:dyDescent="0.3">
      <c r="A1655" s="1" t="s">
        <v>394</v>
      </c>
      <c r="B1655" s="1" t="s">
        <v>22</v>
      </c>
      <c r="C1655" s="1" t="s">
        <v>397</v>
      </c>
      <c r="D1655" s="1" t="s">
        <v>17</v>
      </c>
      <c r="E1655" s="1" t="s">
        <v>396</v>
      </c>
      <c r="F1655" s="1" t="s">
        <v>19</v>
      </c>
      <c r="G1655" s="1" t="s">
        <v>20</v>
      </c>
      <c r="H1655" s="1">
        <v>6754.35</v>
      </c>
      <c r="I1655" s="1">
        <v>60</v>
      </c>
      <c r="J1655" s="1">
        <v>405261</v>
      </c>
      <c r="K1655" s="1">
        <v>488271.96</v>
      </c>
      <c r="L1655" s="1">
        <v>5327.28</v>
      </c>
      <c r="M1655" s="1">
        <v>77.72</v>
      </c>
      <c r="N1655" s="2">
        <f t="shared" si="25"/>
        <v>5249.5599999999995</v>
      </c>
      <c r="O1655" s="3">
        <v>361731.01</v>
      </c>
    </row>
    <row r="1656" spans="1:15" x14ac:dyDescent="0.3">
      <c r="A1656" s="1" t="s">
        <v>394</v>
      </c>
      <c r="B1656" s="1" t="s">
        <v>23</v>
      </c>
      <c r="C1656" s="1" t="s">
        <v>397</v>
      </c>
      <c r="D1656" s="1" t="s">
        <v>17</v>
      </c>
      <c r="E1656" s="1" t="s">
        <v>396</v>
      </c>
      <c r="F1656" s="1" t="s">
        <v>19</v>
      </c>
      <c r="G1656" s="1" t="s">
        <v>20</v>
      </c>
      <c r="H1656" s="1">
        <v>62718.98</v>
      </c>
      <c r="I1656" s="1">
        <v>1</v>
      </c>
      <c r="J1656" s="1">
        <v>62718.98</v>
      </c>
      <c r="K1656" s="1">
        <v>62718.98</v>
      </c>
      <c r="L1656" s="1">
        <v>48198</v>
      </c>
      <c r="M1656" s="1">
        <v>0</v>
      </c>
      <c r="N1656" s="2">
        <f t="shared" si="25"/>
        <v>48198</v>
      </c>
      <c r="O1656" s="3">
        <v>48198</v>
      </c>
    </row>
    <row r="1657" spans="1:15" x14ac:dyDescent="0.3">
      <c r="A1657" s="1" t="s">
        <v>394</v>
      </c>
      <c r="B1657" s="1" t="s">
        <v>15</v>
      </c>
      <c r="C1657" s="1" t="s">
        <v>398</v>
      </c>
      <c r="D1657" s="1" t="s">
        <v>60</v>
      </c>
      <c r="E1657" s="1" t="s">
        <v>396</v>
      </c>
      <c r="F1657" s="1" t="s">
        <v>19</v>
      </c>
      <c r="G1657" s="1" t="s">
        <v>20</v>
      </c>
      <c r="H1657" s="1">
        <v>28963.9</v>
      </c>
      <c r="I1657" s="1">
        <v>1</v>
      </c>
      <c r="J1657" s="1">
        <v>28963.9</v>
      </c>
      <c r="K1657" s="1">
        <v>28963.9</v>
      </c>
      <c r="L1657" s="1">
        <v>33685</v>
      </c>
      <c r="M1657" s="1">
        <v>0</v>
      </c>
      <c r="N1657" s="2">
        <f t="shared" si="25"/>
        <v>33685</v>
      </c>
      <c r="O1657" s="3">
        <v>33685</v>
      </c>
    </row>
    <row r="1658" spans="1:15" x14ac:dyDescent="0.3">
      <c r="A1658" s="1" t="s">
        <v>394</v>
      </c>
      <c r="B1658" s="1" t="s">
        <v>21</v>
      </c>
      <c r="C1658" s="1" t="s">
        <v>398</v>
      </c>
      <c r="D1658" s="1" t="s">
        <v>60</v>
      </c>
      <c r="E1658" s="1" t="s">
        <v>396</v>
      </c>
      <c r="F1658" s="1" t="s">
        <v>19</v>
      </c>
      <c r="G1658" s="1" t="s">
        <v>20</v>
      </c>
      <c r="H1658" s="1">
        <v>716.75</v>
      </c>
      <c r="I1658" s="1">
        <v>50</v>
      </c>
      <c r="J1658" s="1">
        <v>35837.5</v>
      </c>
      <c r="K1658" s="1">
        <v>45628.31</v>
      </c>
      <c r="L1658" s="1">
        <v>627.28</v>
      </c>
      <c r="M1658" s="1">
        <v>0</v>
      </c>
      <c r="N1658" s="2">
        <f t="shared" si="25"/>
        <v>627.28</v>
      </c>
      <c r="O1658" s="3">
        <v>39521.49</v>
      </c>
    </row>
    <row r="1659" spans="1:15" x14ac:dyDescent="0.3">
      <c r="A1659" s="1" t="s">
        <v>394</v>
      </c>
      <c r="B1659" s="1" t="s">
        <v>22</v>
      </c>
      <c r="C1659" s="1" t="s">
        <v>398</v>
      </c>
      <c r="D1659" s="1" t="s">
        <v>60</v>
      </c>
      <c r="E1659" s="1" t="s">
        <v>396</v>
      </c>
      <c r="F1659" s="1" t="s">
        <v>19</v>
      </c>
      <c r="G1659" s="1" t="s">
        <v>20</v>
      </c>
      <c r="H1659" s="1">
        <v>15709.91</v>
      </c>
      <c r="I1659" s="1">
        <v>60</v>
      </c>
      <c r="J1659" s="1">
        <v>942594.6</v>
      </c>
      <c r="K1659" s="1">
        <v>1135669.3899999999</v>
      </c>
      <c r="L1659" s="1">
        <v>17109.72</v>
      </c>
      <c r="M1659" s="1">
        <v>461.21</v>
      </c>
      <c r="N1659" s="2">
        <f t="shared" si="25"/>
        <v>16648.510000000002</v>
      </c>
      <c r="O1659" s="3">
        <v>1233410.95</v>
      </c>
    </row>
    <row r="1660" spans="1:15" x14ac:dyDescent="0.3">
      <c r="A1660" s="1" t="s">
        <v>394</v>
      </c>
      <c r="B1660" s="1" t="s">
        <v>23</v>
      </c>
      <c r="C1660" s="1" t="s">
        <v>398</v>
      </c>
      <c r="D1660" s="1" t="s">
        <v>60</v>
      </c>
      <c r="E1660" s="1" t="s">
        <v>396</v>
      </c>
      <c r="F1660" s="1" t="s">
        <v>19</v>
      </c>
      <c r="G1660" s="1" t="s">
        <v>20</v>
      </c>
      <c r="H1660" s="1">
        <v>146421.17000000001</v>
      </c>
      <c r="I1660" s="1">
        <v>1</v>
      </c>
      <c r="J1660" s="1">
        <v>146421.17000000001</v>
      </c>
      <c r="K1660" s="1">
        <v>146421.17000000001</v>
      </c>
      <c r="L1660" s="1">
        <v>179293.52</v>
      </c>
      <c r="M1660" s="1">
        <v>0</v>
      </c>
      <c r="N1660" s="2">
        <f t="shared" si="25"/>
        <v>179293.52</v>
      </c>
      <c r="O1660" s="3">
        <v>171073.52</v>
      </c>
    </row>
    <row r="1661" spans="1:15" x14ac:dyDescent="0.3">
      <c r="A1661" s="1" t="s">
        <v>394</v>
      </c>
      <c r="B1661" s="1" t="s">
        <v>15</v>
      </c>
      <c r="C1661" s="1" t="s">
        <v>399</v>
      </c>
      <c r="D1661" s="1" t="s">
        <v>17</v>
      </c>
      <c r="E1661" s="1" t="s">
        <v>396</v>
      </c>
      <c r="F1661" s="1" t="s">
        <v>19</v>
      </c>
      <c r="G1661" s="1" t="s">
        <v>20</v>
      </c>
      <c r="H1661" s="1">
        <v>45518.41</v>
      </c>
      <c r="I1661" s="1">
        <v>1</v>
      </c>
      <c r="J1661" s="1">
        <v>45518.41</v>
      </c>
      <c r="K1661" s="1">
        <v>45518.41</v>
      </c>
      <c r="L1661" s="1">
        <v>70177</v>
      </c>
      <c r="M1661" s="1">
        <v>0</v>
      </c>
      <c r="N1661" s="2">
        <f t="shared" si="25"/>
        <v>70177</v>
      </c>
      <c r="O1661" s="3">
        <v>70177</v>
      </c>
    </row>
    <row r="1662" spans="1:15" x14ac:dyDescent="0.3">
      <c r="A1662" s="1" t="s">
        <v>394</v>
      </c>
      <c r="B1662" s="1" t="s">
        <v>21</v>
      </c>
      <c r="C1662" s="1" t="s">
        <v>399</v>
      </c>
      <c r="D1662" s="1" t="s">
        <v>17</v>
      </c>
      <c r="E1662" s="1" t="s">
        <v>396</v>
      </c>
      <c r="F1662" s="1" t="s">
        <v>19</v>
      </c>
      <c r="G1662" s="1" t="s">
        <v>20</v>
      </c>
      <c r="H1662" s="1">
        <v>1126.43</v>
      </c>
      <c r="I1662" s="1">
        <v>50</v>
      </c>
      <c r="J1662" s="1">
        <v>56321.5</v>
      </c>
      <c r="K1662" s="1">
        <v>71708.53</v>
      </c>
      <c r="L1662" s="1">
        <v>516.91999999999996</v>
      </c>
      <c r="M1662" s="1">
        <v>0</v>
      </c>
      <c r="N1662" s="2">
        <f t="shared" si="25"/>
        <v>516.91999999999996</v>
      </c>
      <c r="O1662" s="3">
        <v>32954.629999999997</v>
      </c>
    </row>
    <row r="1663" spans="1:15" x14ac:dyDescent="0.3">
      <c r="A1663" s="1" t="s">
        <v>394</v>
      </c>
      <c r="B1663" s="1" t="s">
        <v>22</v>
      </c>
      <c r="C1663" s="1" t="s">
        <v>399</v>
      </c>
      <c r="D1663" s="1" t="s">
        <v>17</v>
      </c>
      <c r="E1663" s="1" t="s">
        <v>396</v>
      </c>
      <c r="F1663" s="1" t="s">
        <v>19</v>
      </c>
      <c r="G1663" s="1" t="s">
        <v>20</v>
      </c>
      <c r="H1663" s="1">
        <v>24689.03</v>
      </c>
      <c r="I1663" s="1">
        <v>60</v>
      </c>
      <c r="J1663" s="1">
        <v>1481341.8</v>
      </c>
      <c r="K1663" s="1">
        <v>1784769.98</v>
      </c>
      <c r="L1663" s="1">
        <v>19767.849999999999</v>
      </c>
      <c r="M1663" s="1">
        <v>407.17</v>
      </c>
      <c r="N1663" s="2">
        <f t="shared" si="25"/>
        <v>19360.68</v>
      </c>
      <c r="O1663" s="3">
        <v>1387796.22</v>
      </c>
    </row>
    <row r="1664" spans="1:15" x14ac:dyDescent="0.3">
      <c r="A1664" s="1" t="s">
        <v>394</v>
      </c>
      <c r="B1664" s="1" t="s">
        <v>23</v>
      </c>
      <c r="C1664" s="1" t="s">
        <v>399</v>
      </c>
      <c r="D1664" s="1" t="s">
        <v>17</v>
      </c>
      <c r="E1664" s="1" t="s">
        <v>396</v>
      </c>
      <c r="F1664" s="1" t="s">
        <v>19</v>
      </c>
      <c r="G1664" s="1" t="s">
        <v>20</v>
      </c>
      <c r="H1664" s="1">
        <v>230109.24</v>
      </c>
      <c r="I1664" s="1">
        <v>1</v>
      </c>
      <c r="J1664" s="1">
        <v>230109.24</v>
      </c>
      <c r="K1664" s="1">
        <v>230109.24</v>
      </c>
      <c r="L1664" s="1">
        <v>230948</v>
      </c>
      <c r="M1664" s="1">
        <v>0</v>
      </c>
      <c r="N1664" s="2">
        <f t="shared" si="25"/>
        <v>230948</v>
      </c>
      <c r="O1664" s="3">
        <v>228848</v>
      </c>
    </row>
    <row r="1665" spans="1:15" x14ac:dyDescent="0.3">
      <c r="A1665" s="1" t="s">
        <v>394</v>
      </c>
      <c r="B1665" s="1" t="s">
        <v>15</v>
      </c>
      <c r="C1665" s="1" t="s">
        <v>400</v>
      </c>
      <c r="D1665" s="1" t="s">
        <v>60</v>
      </c>
      <c r="E1665" s="1" t="s">
        <v>396</v>
      </c>
      <c r="F1665" s="1" t="s">
        <v>19</v>
      </c>
      <c r="G1665" s="1" t="s">
        <v>20</v>
      </c>
      <c r="H1665" s="1">
        <v>28963.9</v>
      </c>
      <c r="I1665" s="1">
        <v>1</v>
      </c>
      <c r="J1665" s="1">
        <v>28963.9</v>
      </c>
      <c r="K1665" s="1">
        <v>28963.9</v>
      </c>
      <c r="L1665" s="1">
        <v>17580</v>
      </c>
      <c r="M1665" s="1">
        <v>0</v>
      </c>
      <c r="N1665" s="2">
        <f t="shared" si="25"/>
        <v>17580</v>
      </c>
      <c r="O1665" s="3">
        <v>17580</v>
      </c>
    </row>
    <row r="1666" spans="1:15" x14ac:dyDescent="0.3">
      <c r="A1666" s="1" t="s">
        <v>394</v>
      </c>
      <c r="B1666" s="1" t="s">
        <v>21</v>
      </c>
      <c r="C1666" s="1" t="s">
        <v>400</v>
      </c>
      <c r="D1666" s="1" t="s">
        <v>60</v>
      </c>
      <c r="E1666" s="1" t="s">
        <v>396</v>
      </c>
      <c r="F1666" s="1" t="s">
        <v>19</v>
      </c>
      <c r="G1666" s="1" t="s">
        <v>20</v>
      </c>
      <c r="H1666" s="1">
        <v>716.75</v>
      </c>
      <c r="I1666" s="1">
        <v>50</v>
      </c>
      <c r="J1666" s="1">
        <v>35837.5</v>
      </c>
      <c r="K1666" s="1">
        <v>45628.31</v>
      </c>
      <c r="L1666" s="1">
        <v>975.59</v>
      </c>
      <c r="M1666" s="1">
        <v>0</v>
      </c>
      <c r="N1666" s="2">
        <f t="shared" si="25"/>
        <v>975.59</v>
      </c>
      <c r="O1666" s="3">
        <v>62162.720000000001</v>
      </c>
    </row>
    <row r="1667" spans="1:15" x14ac:dyDescent="0.3">
      <c r="A1667" s="1" t="s">
        <v>394</v>
      </c>
      <c r="B1667" s="1" t="s">
        <v>22</v>
      </c>
      <c r="C1667" s="1" t="s">
        <v>400</v>
      </c>
      <c r="D1667" s="1" t="s">
        <v>60</v>
      </c>
      <c r="E1667" s="1" t="s">
        <v>396</v>
      </c>
      <c r="F1667" s="1" t="s">
        <v>19</v>
      </c>
      <c r="G1667" s="1" t="s">
        <v>20</v>
      </c>
      <c r="H1667" s="1">
        <v>15709.91</v>
      </c>
      <c r="I1667" s="1">
        <v>60</v>
      </c>
      <c r="J1667" s="1">
        <v>942594.6</v>
      </c>
      <c r="K1667" s="1">
        <v>1135669.3899999999</v>
      </c>
      <c r="L1667" s="1">
        <v>20976.35</v>
      </c>
      <c r="M1667" s="1">
        <v>1105.6099999999999</v>
      </c>
      <c r="N1667" s="2">
        <f t="shared" ref="N1667:N1730" si="26">+L1667-M1667</f>
        <v>19870.739999999998</v>
      </c>
      <c r="O1667" s="3">
        <v>1414369.07</v>
      </c>
    </row>
    <row r="1668" spans="1:15" x14ac:dyDescent="0.3">
      <c r="A1668" s="1" t="s">
        <v>394</v>
      </c>
      <c r="B1668" s="1" t="s">
        <v>23</v>
      </c>
      <c r="C1668" s="1" t="s">
        <v>400</v>
      </c>
      <c r="D1668" s="1" t="s">
        <v>60</v>
      </c>
      <c r="E1668" s="1" t="s">
        <v>396</v>
      </c>
      <c r="F1668" s="1" t="s">
        <v>19</v>
      </c>
      <c r="G1668" s="1" t="s">
        <v>20</v>
      </c>
      <c r="H1668" s="1">
        <v>146421.17000000001</v>
      </c>
      <c r="I1668" s="1">
        <v>1</v>
      </c>
      <c r="J1668" s="1">
        <v>146421.17000000001</v>
      </c>
      <c r="K1668" s="1">
        <v>146421.17000000001</v>
      </c>
      <c r="L1668" s="1">
        <v>139941</v>
      </c>
      <c r="M1668" s="1">
        <v>0</v>
      </c>
      <c r="N1668" s="2">
        <f t="shared" si="26"/>
        <v>139941</v>
      </c>
      <c r="O1668" s="3">
        <v>134641</v>
      </c>
    </row>
    <row r="1669" spans="1:15" x14ac:dyDescent="0.3">
      <c r="A1669" s="1" t="s">
        <v>394</v>
      </c>
      <c r="B1669" s="1" t="s">
        <v>15</v>
      </c>
      <c r="C1669" s="1" t="s">
        <v>353</v>
      </c>
      <c r="D1669" s="1" t="s">
        <v>17</v>
      </c>
      <c r="E1669" s="1" t="s">
        <v>396</v>
      </c>
      <c r="F1669" s="1" t="s">
        <v>19</v>
      </c>
      <c r="G1669" s="1" t="s">
        <v>20</v>
      </c>
      <c r="H1669" s="1">
        <v>45518.41</v>
      </c>
      <c r="I1669" s="1">
        <v>1</v>
      </c>
      <c r="J1669" s="1">
        <v>45518.41</v>
      </c>
      <c r="K1669" s="1">
        <v>45518.41</v>
      </c>
      <c r="L1669" s="1">
        <v>0</v>
      </c>
      <c r="M1669" s="1">
        <v>0</v>
      </c>
      <c r="N1669" s="2">
        <f t="shared" si="26"/>
        <v>0</v>
      </c>
      <c r="O1669" s="3">
        <v>0</v>
      </c>
    </row>
    <row r="1670" spans="1:15" x14ac:dyDescent="0.3">
      <c r="A1670" s="1" t="s">
        <v>394</v>
      </c>
      <c r="B1670" s="1" t="s">
        <v>21</v>
      </c>
      <c r="C1670" s="1" t="s">
        <v>353</v>
      </c>
      <c r="D1670" s="1" t="s">
        <v>17</v>
      </c>
      <c r="E1670" s="1" t="s">
        <v>396</v>
      </c>
      <c r="F1670" s="1" t="s">
        <v>19</v>
      </c>
      <c r="G1670" s="1" t="s">
        <v>20</v>
      </c>
      <c r="H1670" s="1">
        <v>1126.43</v>
      </c>
      <c r="I1670" s="1">
        <v>50</v>
      </c>
      <c r="J1670" s="1">
        <v>56321.5</v>
      </c>
      <c r="K1670" s="1">
        <v>71708.53</v>
      </c>
      <c r="L1670" s="1">
        <v>0</v>
      </c>
      <c r="M1670" s="1">
        <v>0</v>
      </c>
      <c r="N1670" s="2">
        <f t="shared" si="26"/>
        <v>0</v>
      </c>
      <c r="O1670" s="3">
        <v>0</v>
      </c>
    </row>
    <row r="1671" spans="1:15" x14ac:dyDescent="0.3">
      <c r="A1671" s="1" t="s">
        <v>394</v>
      </c>
      <c r="B1671" s="1" t="s">
        <v>22</v>
      </c>
      <c r="C1671" s="1" t="s">
        <v>353</v>
      </c>
      <c r="D1671" s="1" t="s">
        <v>17</v>
      </c>
      <c r="E1671" s="1" t="s">
        <v>396</v>
      </c>
      <c r="F1671" s="1" t="s">
        <v>19</v>
      </c>
      <c r="G1671" s="1" t="s">
        <v>20</v>
      </c>
      <c r="H1671" s="1">
        <v>24689.03</v>
      </c>
      <c r="I1671" s="1">
        <v>60</v>
      </c>
      <c r="J1671" s="1">
        <v>1481341.8</v>
      </c>
      <c r="K1671" s="1">
        <v>1784769.98</v>
      </c>
      <c r="L1671" s="1">
        <v>0</v>
      </c>
      <c r="M1671" s="1">
        <v>40.4</v>
      </c>
      <c r="N1671" s="2">
        <f t="shared" si="26"/>
        <v>-40.4</v>
      </c>
      <c r="O1671" s="3">
        <v>-2912</v>
      </c>
    </row>
    <row r="1672" spans="1:15" x14ac:dyDescent="0.3">
      <c r="A1672" s="1" t="s">
        <v>394</v>
      </c>
      <c r="B1672" s="1" t="s">
        <v>23</v>
      </c>
      <c r="C1672" s="1" t="s">
        <v>353</v>
      </c>
      <c r="D1672" s="1" t="s">
        <v>17</v>
      </c>
      <c r="E1672" s="1" t="s">
        <v>396</v>
      </c>
      <c r="F1672" s="1" t="s">
        <v>19</v>
      </c>
      <c r="G1672" s="1" t="s">
        <v>20</v>
      </c>
      <c r="H1672" s="1">
        <v>230109.24</v>
      </c>
      <c r="I1672" s="1">
        <v>1</v>
      </c>
      <c r="J1672" s="1">
        <v>230109.24</v>
      </c>
      <c r="K1672" s="1">
        <v>230109.24</v>
      </c>
      <c r="L1672" s="1">
        <v>0</v>
      </c>
      <c r="M1672" s="1">
        <v>0</v>
      </c>
      <c r="N1672" s="2">
        <f t="shared" si="26"/>
        <v>0</v>
      </c>
      <c r="O1672" s="3">
        <v>0</v>
      </c>
    </row>
    <row r="1673" spans="1:15" x14ac:dyDescent="0.3">
      <c r="A1673" s="1" t="s">
        <v>394</v>
      </c>
      <c r="B1673" s="1" t="s">
        <v>15</v>
      </c>
      <c r="C1673" s="1" t="s">
        <v>401</v>
      </c>
      <c r="D1673" s="1" t="s">
        <v>17</v>
      </c>
      <c r="E1673" s="1" t="s">
        <v>396</v>
      </c>
      <c r="F1673" s="1" t="s">
        <v>19</v>
      </c>
      <c r="G1673" s="1" t="s">
        <v>20</v>
      </c>
      <c r="H1673" s="1">
        <v>45518.41</v>
      </c>
      <c r="I1673" s="1">
        <v>1</v>
      </c>
      <c r="J1673" s="1">
        <v>45518.41</v>
      </c>
      <c r="K1673" s="1">
        <v>45518.41</v>
      </c>
      <c r="L1673" s="1">
        <v>20340</v>
      </c>
      <c r="M1673" s="1">
        <v>0</v>
      </c>
      <c r="N1673" s="2">
        <f t="shared" si="26"/>
        <v>20340</v>
      </c>
      <c r="O1673" s="3">
        <v>20340</v>
      </c>
    </row>
    <row r="1674" spans="1:15" x14ac:dyDescent="0.3">
      <c r="A1674" s="1" t="s">
        <v>394</v>
      </c>
      <c r="B1674" s="1" t="s">
        <v>21</v>
      </c>
      <c r="C1674" s="1" t="s">
        <v>401</v>
      </c>
      <c r="D1674" s="1" t="s">
        <v>17</v>
      </c>
      <c r="E1674" s="1" t="s">
        <v>396</v>
      </c>
      <c r="F1674" s="1" t="s">
        <v>19</v>
      </c>
      <c r="G1674" s="1" t="s">
        <v>20</v>
      </c>
      <c r="H1674" s="1">
        <v>1126.43</v>
      </c>
      <c r="I1674" s="1">
        <v>50</v>
      </c>
      <c r="J1674" s="1">
        <v>56321.5</v>
      </c>
      <c r="K1674" s="1">
        <v>71708.53</v>
      </c>
      <c r="L1674" s="1">
        <v>1280.97</v>
      </c>
      <c r="M1674" s="1">
        <v>0</v>
      </c>
      <c r="N1674" s="2">
        <f t="shared" si="26"/>
        <v>1280.97</v>
      </c>
      <c r="O1674" s="3">
        <v>79819.64</v>
      </c>
    </row>
    <row r="1675" spans="1:15" x14ac:dyDescent="0.3">
      <c r="A1675" s="1" t="s">
        <v>394</v>
      </c>
      <c r="B1675" s="1" t="s">
        <v>22</v>
      </c>
      <c r="C1675" s="1" t="s">
        <v>401</v>
      </c>
      <c r="D1675" s="1" t="s">
        <v>17</v>
      </c>
      <c r="E1675" s="1" t="s">
        <v>396</v>
      </c>
      <c r="F1675" s="1" t="s">
        <v>19</v>
      </c>
      <c r="G1675" s="1" t="s">
        <v>20</v>
      </c>
      <c r="H1675" s="1">
        <v>24689.03</v>
      </c>
      <c r="I1675" s="1">
        <v>60</v>
      </c>
      <c r="J1675" s="1">
        <v>1481341.8</v>
      </c>
      <c r="K1675" s="1">
        <v>1784769.98</v>
      </c>
      <c r="L1675" s="1">
        <v>17369.54</v>
      </c>
      <c r="M1675" s="1">
        <v>642.08000000000004</v>
      </c>
      <c r="N1675" s="2">
        <f t="shared" si="26"/>
        <v>16727.46</v>
      </c>
      <c r="O1675" s="3">
        <v>1230874.05</v>
      </c>
    </row>
    <row r="1676" spans="1:15" x14ac:dyDescent="0.3">
      <c r="A1676" s="1" t="s">
        <v>394</v>
      </c>
      <c r="B1676" s="1" t="s">
        <v>23</v>
      </c>
      <c r="C1676" s="1" t="s">
        <v>401</v>
      </c>
      <c r="D1676" s="1" t="s">
        <v>17</v>
      </c>
      <c r="E1676" s="1" t="s">
        <v>396</v>
      </c>
      <c r="F1676" s="1" t="s">
        <v>19</v>
      </c>
      <c r="G1676" s="1" t="s">
        <v>20</v>
      </c>
      <c r="H1676" s="1">
        <v>230109.24</v>
      </c>
      <c r="I1676" s="1">
        <v>1</v>
      </c>
      <c r="J1676" s="1">
        <v>230109.24</v>
      </c>
      <c r="K1676" s="1">
        <v>230109.24</v>
      </c>
      <c r="L1676" s="1">
        <v>119806</v>
      </c>
      <c r="M1676" s="1">
        <v>0</v>
      </c>
      <c r="N1676" s="2">
        <f t="shared" si="26"/>
        <v>119806</v>
      </c>
      <c r="O1676" s="3">
        <v>115656</v>
      </c>
    </row>
    <row r="1677" spans="1:15" x14ac:dyDescent="0.3">
      <c r="A1677" s="1" t="s">
        <v>394</v>
      </c>
      <c r="B1677" s="1" t="s">
        <v>15</v>
      </c>
      <c r="C1677" s="1" t="s">
        <v>402</v>
      </c>
      <c r="D1677" s="1" t="s">
        <v>17</v>
      </c>
      <c r="E1677" s="1" t="s">
        <v>396</v>
      </c>
      <c r="F1677" s="1" t="s">
        <v>19</v>
      </c>
      <c r="G1677" s="1" t="s">
        <v>20</v>
      </c>
      <c r="H1677" s="1">
        <v>45518.41</v>
      </c>
      <c r="I1677" s="1">
        <v>1</v>
      </c>
      <c r="J1677" s="1">
        <v>45518.41</v>
      </c>
      <c r="K1677" s="1">
        <v>45518.41</v>
      </c>
      <c r="L1677" s="1">
        <v>53735</v>
      </c>
      <c r="M1677" s="1">
        <v>0</v>
      </c>
      <c r="N1677" s="2">
        <f t="shared" si="26"/>
        <v>53735</v>
      </c>
      <c r="O1677" s="3">
        <v>52935</v>
      </c>
    </row>
    <row r="1678" spans="1:15" x14ac:dyDescent="0.3">
      <c r="A1678" s="1" t="s">
        <v>394</v>
      </c>
      <c r="B1678" s="1" t="s">
        <v>21</v>
      </c>
      <c r="C1678" s="1" t="s">
        <v>402</v>
      </c>
      <c r="D1678" s="1" t="s">
        <v>17</v>
      </c>
      <c r="E1678" s="1" t="s">
        <v>396</v>
      </c>
      <c r="F1678" s="1" t="s">
        <v>19</v>
      </c>
      <c r="G1678" s="1" t="s">
        <v>20</v>
      </c>
      <c r="H1678" s="1">
        <v>1126.43</v>
      </c>
      <c r="I1678" s="1">
        <v>50</v>
      </c>
      <c r="J1678" s="1">
        <v>56321.5</v>
      </c>
      <c r="K1678" s="1">
        <v>71708.53</v>
      </c>
      <c r="L1678" s="1">
        <v>921.69</v>
      </c>
      <c r="M1678" s="1">
        <v>0</v>
      </c>
      <c r="N1678" s="2">
        <f t="shared" si="26"/>
        <v>921.69</v>
      </c>
      <c r="O1678" s="3">
        <v>59520</v>
      </c>
    </row>
    <row r="1679" spans="1:15" x14ac:dyDescent="0.3">
      <c r="A1679" s="1" t="s">
        <v>394</v>
      </c>
      <c r="B1679" s="1" t="s">
        <v>22</v>
      </c>
      <c r="C1679" s="1" t="s">
        <v>402</v>
      </c>
      <c r="D1679" s="1" t="s">
        <v>17</v>
      </c>
      <c r="E1679" s="1" t="s">
        <v>396</v>
      </c>
      <c r="F1679" s="1" t="s">
        <v>19</v>
      </c>
      <c r="G1679" s="1" t="s">
        <v>20</v>
      </c>
      <c r="H1679" s="1">
        <v>24689.03</v>
      </c>
      <c r="I1679" s="1">
        <v>60</v>
      </c>
      <c r="J1679" s="1">
        <v>1481341.8</v>
      </c>
      <c r="K1679" s="1">
        <v>1784769.98</v>
      </c>
      <c r="L1679" s="1">
        <v>28669.84</v>
      </c>
      <c r="M1679" s="1">
        <v>657.18</v>
      </c>
      <c r="N1679" s="2">
        <f t="shared" si="26"/>
        <v>28012.66</v>
      </c>
      <c r="O1679" s="3">
        <v>2023898.03</v>
      </c>
    </row>
    <row r="1680" spans="1:15" x14ac:dyDescent="0.3">
      <c r="A1680" s="1" t="s">
        <v>394</v>
      </c>
      <c r="B1680" s="1" t="s">
        <v>23</v>
      </c>
      <c r="C1680" s="1" t="s">
        <v>402</v>
      </c>
      <c r="D1680" s="1" t="s">
        <v>17</v>
      </c>
      <c r="E1680" s="1" t="s">
        <v>396</v>
      </c>
      <c r="F1680" s="1" t="s">
        <v>19</v>
      </c>
      <c r="G1680" s="1" t="s">
        <v>20</v>
      </c>
      <c r="H1680" s="1">
        <v>230109.24</v>
      </c>
      <c r="I1680" s="1">
        <v>1</v>
      </c>
      <c r="J1680" s="1">
        <v>230109.24</v>
      </c>
      <c r="K1680" s="1">
        <v>230109.24</v>
      </c>
      <c r="L1680" s="1">
        <v>200233</v>
      </c>
      <c r="M1680" s="1">
        <v>0</v>
      </c>
      <c r="N1680" s="2">
        <f t="shared" si="26"/>
        <v>200233</v>
      </c>
      <c r="O1680" s="3">
        <v>200233</v>
      </c>
    </row>
    <row r="1681" spans="1:15" x14ac:dyDescent="0.3">
      <c r="A1681" s="1" t="s">
        <v>394</v>
      </c>
      <c r="B1681" s="1" t="s">
        <v>15</v>
      </c>
      <c r="C1681" s="1" t="s">
        <v>403</v>
      </c>
      <c r="D1681" s="1" t="s">
        <v>63</v>
      </c>
      <c r="E1681" s="1" t="s">
        <v>396</v>
      </c>
      <c r="F1681" s="1" t="s">
        <v>19</v>
      </c>
      <c r="G1681" s="1" t="s">
        <v>20</v>
      </c>
      <c r="H1681" s="1">
        <v>55868.25</v>
      </c>
      <c r="I1681" s="1">
        <v>1</v>
      </c>
      <c r="J1681" s="1">
        <v>55868.25</v>
      </c>
      <c r="K1681" s="1">
        <v>55868.25</v>
      </c>
      <c r="L1681" s="1">
        <v>45840</v>
      </c>
      <c r="M1681" s="1">
        <v>0</v>
      </c>
      <c r="N1681" s="2">
        <f t="shared" si="26"/>
        <v>45840</v>
      </c>
      <c r="O1681" s="3">
        <v>45840</v>
      </c>
    </row>
    <row r="1682" spans="1:15" x14ac:dyDescent="0.3">
      <c r="A1682" s="1" t="s">
        <v>394</v>
      </c>
      <c r="B1682" s="1" t="s">
        <v>21</v>
      </c>
      <c r="C1682" s="1" t="s">
        <v>403</v>
      </c>
      <c r="D1682" s="1" t="s">
        <v>63</v>
      </c>
      <c r="E1682" s="1" t="s">
        <v>396</v>
      </c>
      <c r="F1682" s="1" t="s">
        <v>19</v>
      </c>
      <c r="G1682" s="1" t="s">
        <v>20</v>
      </c>
      <c r="H1682" s="1">
        <v>1382.55</v>
      </c>
      <c r="I1682" s="1">
        <v>50</v>
      </c>
      <c r="J1682" s="1">
        <v>69127.5</v>
      </c>
      <c r="K1682" s="1">
        <v>88013.13</v>
      </c>
      <c r="L1682" s="1">
        <v>2122.7199999999998</v>
      </c>
      <c r="M1682" s="1">
        <v>0</v>
      </c>
      <c r="N1682" s="2">
        <f t="shared" si="26"/>
        <v>2122.7199999999998</v>
      </c>
      <c r="O1682" s="3">
        <v>134950.26999999999</v>
      </c>
    </row>
    <row r="1683" spans="1:15" x14ac:dyDescent="0.3">
      <c r="A1683" s="1" t="s">
        <v>394</v>
      </c>
      <c r="B1683" s="1" t="s">
        <v>22</v>
      </c>
      <c r="C1683" s="1" t="s">
        <v>403</v>
      </c>
      <c r="D1683" s="1" t="s">
        <v>63</v>
      </c>
      <c r="E1683" s="1" t="s">
        <v>396</v>
      </c>
      <c r="F1683" s="1" t="s">
        <v>19</v>
      </c>
      <c r="G1683" s="1" t="s">
        <v>20</v>
      </c>
      <c r="H1683" s="1">
        <v>30302.74</v>
      </c>
      <c r="I1683" s="1">
        <v>60</v>
      </c>
      <c r="J1683" s="1">
        <v>1818164.4</v>
      </c>
      <c r="K1683" s="1">
        <v>2190585.0699999998</v>
      </c>
      <c r="L1683" s="1">
        <v>24835.15</v>
      </c>
      <c r="M1683" s="1">
        <v>863.05</v>
      </c>
      <c r="N1683" s="2">
        <f t="shared" si="26"/>
        <v>23972.100000000002</v>
      </c>
      <c r="O1683" s="3">
        <v>1748365.77</v>
      </c>
    </row>
    <row r="1684" spans="1:15" x14ac:dyDescent="0.3">
      <c r="A1684" s="1" t="s">
        <v>394</v>
      </c>
      <c r="B1684" s="1" t="s">
        <v>23</v>
      </c>
      <c r="C1684" s="1" t="s">
        <v>403</v>
      </c>
      <c r="D1684" s="1" t="s">
        <v>63</v>
      </c>
      <c r="E1684" s="1" t="s">
        <v>396</v>
      </c>
      <c r="F1684" s="1" t="s">
        <v>19</v>
      </c>
      <c r="G1684" s="1" t="s">
        <v>20</v>
      </c>
      <c r="H1684" s="1">
        <v>282430.77</v>
      </c>
      <c r="I1684" s="1">
        <v>1</v>
      </c>
      <c r="J1684" s="1">
        <v>282430.77</v>
      </c>
      <c r="K1684" s="1">
        <v>282430.77</v>
      </c>
      <c r="L1684" s="1">
        <v>256697.04</v>
      </c>
      <c r="M1684" s="1">
        <v>0</v>
      </c>
      <c r="N1684" s="2">
        <f t="shared" si="26"/>
        <v>256697.04</v>
      </c>
      <c r="O1684" s="3">
        <v>247847.04000000001</v>
      </c>
    </row>
    <row r="1685" spans="1:15" x14ac:dyDescent="0.3">
      <c r="A1685" s="1" t="s">
        <v>394</v>
      </c>
      <c r="B1685" s="1" t="s">
        <v>15</v>
      </c>
      <c r="C1685" s="1" t="s">
        <v>404</v>
      </c>
      <c r="D1685" s="1" t="s">
        <v>60</v>
      </c>
      <c r="E1685" s="1" t="s">
        <v>396</v>
      </c>
      <c r="F1685" s="1" t="s">
        <v>19</v>
      </c>
      <c r="G1685" s="1" t="s">
        <v>20</v>
      </c>
      <c r="H1685" s="1">
        <v>28963.9</v>
      </c>
      <c r="I1685" s="1">
        <v>1</v>
      </c>
      <c r="J1685" s="1">
        <v>28963.9</v>
      </c>
      <c r="K1685" s="1">
        <v>28963.9</v>
      </c>
      <c r="L1685" s="1">
        <v>11070</v>
      </c>
      <c r="M1685" s="1">
        <v>0</v>
      </c>
      <c r="N1685" s="2">
        <f t="shared" si="26"/>
        <v>11070</v>
      </c>
      <c r="O1685" s="3">
        <v>11070</v>
      </c>
    </row>
    <row r="1686" spans="1:15" x14ac:dyDescent="0.3">
      <c r="A1686" s="1" t="s">
        <v>394</v>
      </c>
      <c r="B1686" s="1" t="s">
        <v>21</v>
      </c>
      <c r="C1686" s="1" t="s">
        <v>404</v>
      </c>
      <c r="D1686" s="1" t="s">
        <v>60</v>
      </c>
      <c r="E1686" s="1" t="s">
        <v>396</v>
      </c>
      <c r="F1686" s="1" t="s">
        <v>19</v>
      </c>
      <c r="G1686" s="1" t="s">
        <v>20</v>
      </c>
      <c r="H1686" s="1">
        <v>716.75</v>
      </c>
      <c r="I1686" s="1">
        <v>50</v>
      </c>
      <c r="J1686" s="1">
        <v>35837.5</v>
      </c>
      <c r="K1686" s="1">
        <v>45628.31</v>
      </c>
      <c r="L1686" s="1">
        <v>766.95</v>
      </c>
      <c r="M1686" s="1">
        <v>0</v>
      </c>
      <c r="N1686" s="2">
        <f t="shared" si="26"/>
        <v>766.95</v>
      </c>
      <c r="O1686" s="3">
        <v>50208.04</v>
      </c>
    </row>
    <row r="1687" spans="1:15" x14ac:dyDescent="0.3">
      <c r="A1687" s="1" t="s">
        <v>394</v>
      </c>
      <c r="B1687" s="1" t="s">
        <v>22</v>
      </c>
      <c r="C1687" s="1" t="s">
        <v>404</v>
      </c>
      <c r="D1687" s="1" t="s">
        <v>60</v>
      </c>
      <c r="E1687" s="1" t="s">
        <v>396</v>
      </c>
      <c r="F1687" s="1" t="s">
        <v>19</v>
      </c>
      <c r="G1687" s="1" t="s">
        <v>20</v>
      </c>
      <c r="H1687" s="1">
        <v>15709.91</v>
      </c>
      <c r="I1687" s="1">
        <v>60</v>
      </c>
      <c r="J1687" s="1">
        <v>942594.6</v>
      </c>
      <c r="K1687" s="1">
        <v>1135669.3899999999</v>
      </c>
      <c r="L1687" s="1">
        <v>15124.3</v>
      </c>
      <c r="M1687" s="1">
        <v>770.3</v>
      </c>
      <c r="N1687" s="2">
        <f t="shared" si="26"/>
        <v>14354</v>
      </c>
      <c r="O1687" s="3">
        <v>1050302.82</v>
      </c>
    </row>
    <row r="1688" spans="1:15" x14ac:dyDescent="0.3">
      <c r="A1688" s="1" t="s">
        <v>394</v>
      </c>
      <c r="B1688" s="1" t="s">
        <v>23</v>
      </c>
      <c r="C1688" s="1" t="s">
        <v>404</v>
      </c>
      <c r="D1688" s="1" t="s">
        <v>60</v>
      </c>
      <c r="E1688" s="1" t="s">
        <v>396</v>
      </c>
      <c r="F1688" s="1" t="s">
        <v>19</v>
      </c>
      <c r="G1688" s="1" t="s">
        <v>20</v>
      </c>
      <c r="H1688" s="1">
        <v>146421.17000000001</v>
      </c>
      <c r="I1688" s="1">
        <v>1</v>
      </c>
      <c r="J1688" s="1">
        <v>146421.17000000001</v>
      </c>
      <c r="K1688" s="1">
        <v>146421.17000000001</v>
      </c>
      <c r="L1688" s="1">
        <v>81310</v>
      </c>
      <c r="M1688" s="1">
        <v>0</v>
      </c>
      <c r="N1688" s="2">
        <f t="shared" si="26"/>
        <v>81310</v>
      </c>
      <c r="O1688" s="3">
        <v>81310</v>
      </c>
    </row>
    <row r="1689" spans="1:15" x14ac:dyDescent="0.3">
      <c r="A1689" s="1" t="s">
        <v>394</v>
      </c>
      <c r="B1689" s="1" t="s">
        <v>15</v>
      </c>
      <c r="C1689" s="1" t="s">
        <v>405</v>
      </c>
      <c r="D1689" s="1" t="s">
        <v>63</v>
      </c>
      <c r="E1689" s="1" t="s">
        <v>396</v>
      </c>
      <c r="F1689" s="1" t="s">
        <v>19</v>
      </c>
      <c r="G1689" s="1" t="s">
        <v>20</v>
      </c>
      <c r="H1689" s="1">
        <v>55868.25</v>
      </c>
      <c r="I1689" s="1">
        <v>1</v>
      </c>
      <c r="J1689" s="1">
        <v>55868.25</v>
      </c>
      <c r="K1689" s="1">
        <v>55868.25</v>
      </c>
      <c r="L1689" s="1">
        <v>34850</v>
      </c>
      <c r="M1689" s="1">
        <v>0</v>
      </c>
      <c r="N1689" s="2">
        <f t="shared" si="26"/>
        <v>34850</v>
      </c>
      <c r="O1689" s="3">
        <v>33950</v>
      </c>
    </row>
    <row r="1690" spans="1:15" x14ac:dyDescent="0.3">
      <c r="A1690" s="1" t="s">
        <v>394</v>
      </c>
      <c r="B1690" s="1" t="s">
        <v>21</v>
      </c>
      <c r="C1690" s="1" t="s">
        <v>405</v>
      </c>
      <c r="D1690" s="1" t="s">
        <v>63</v>
      </c>
      <c r="E1690" s="1" t="s">
        <v>396</v>
      </c>
      <c r="F1690" s="1" t="s">
        <v>19</v>
      </c>
      <c r="G1690" s="1" t="s">
        <v>20</v>
      </c>
      <c r="H1690" s="1">
        <v>1382.55</v>
      </c>
      <c r="I1690" s="1">
        <v>50</v>
      </c>
      <c r="J1690" s="1">
        <v>69127.5</v>
      </c>
      <c r="K1690" s="1">
        <v>88013.13</v>
      </c>
      <c r="L1690" s="1">
        <v>3273.76</v>
      </c>
      <c r="M1690" s="1">
        <v>0</v>
      </c>
      <c r="N1690" s="2">
        <f t="shared" si="26"/>
        <v>3273.76</v>
      </c>
      <c r="O1690" s="3">
        <v>206985.94</v>
      </c>
    </row>
    <row r="1691" spans="1:15" x14ac:dyDescent="0.3">
      <c r="A1691" s="1" t="s">
        <v>394</v>
      </c>
      <c r="B1691" s="1" t="s">
        <v>22</v>
      </c>
      <c r="C1691" s="1" t="s">
        <v>405</v>
      </c>
      <c r="D1691" s="1" t="s">
        <v>63</v>
      </c>
      <c r="E1691" s="1" t="s">
        <v>396</v>
      </c>
      <c r="F1691" s="1" t="s">
        <v>19</v>
      </c>
      <c r="G1691" s="1" t="s">
        <v>20</v>
      </c>
      <c r="H1691" s="1">
        <v>30302.74</v>
      </c>
      <c r="I1691" s="1">
        <v>60</v>
      </c>
      <c r="J1691" s="1">
        <v>1818164.4</v>
      </c>
      <c r="K1691" s="1">
        <v>2190585.0699999998</v>
      </c>
      <c r="L1691" s="1">
        <v>28579.81</v>
      </c>
      <c r="M1691" s="1">
        <v>935.15</v>
      </c>
      <c r="N1691" s="2">
        <f t="shared" si="26"/>
        <v>27644.66</v>
      </c>
      <c r="O1691" s="3">
        <v>1969123.71</v>
      </c>
    </row>
    <row r="1692" spans="1:15" x14ac:dyDescent="0.3">
      <c r="A1692" s="1" t="s">
        <v>394</v>
      </c>
      <c r="B1692" s="1" t="s">
        <v>23</v>
      </c>
      <c r="C1692" s="1" t="s">
        <v>405</v>
      </c>
      <c r="D1692" s="1" t="s">
        <v>63</v>
      </c>
      <c r="E1692" s="1" t="s">
        <v>396</v>
      </c>
      <c r="F1692" s="1" t="s">
        <v>19</v>
      </c>
      <c r="G1692" s="1" t="s">
        <v>20</v>
      </c>
      <c r="H1692" s="1">
        <v>282430.77</v>
      </c>
      <c r="I1692" s="1">
        <v>1</v>
      </c>
      <c r="J1692" s="1">
        <v>282430.77</v>
      </c>
      <c r="K1692" s="1">
        <v>282430.77</v>
      </c>
      <c r="L1692" s="1">
        <v>97982.5</v>
      </c>
      <c r="M1692" s="1">
        <v>0</v>
      </c>
      <c r="N1692" s="2">
        <f t="shared" si="26"/>
        <v>97982.5</v>
      </c>
      <c r="O1692" s="3">
        <v>97982.5</v>
      </c>
    </row>
    <row r="1693" spans="1:15" x14ac:dyDescent="0.3">
      <c r="A1693" s="1" t="s">
        <v>394</v>
      </c>
      <c r="B1693" s="1" t="s">
        <v>29</v>
      </c>
      <c r="C1693" s="1" t="s">
        <v>406</v>
      </c>
      <c r="D1693" s="1" t="s">
        <v>17</v>
      </c>
      <c r="E1693" s="1" t="s">
        <v>407</v>
      </c>
      <c r="F1693" s="1" t="s">
        <v>19</v>
      </c>
      <c r="G1693" s="1" t="s">
        <v>20</v>
      </c>
      <c r="H1693" s="1">
        <v>175.03</v>
      </c>
      <c r="I1693" s="1">
        <v>5000</v>
      </c>
      <c r="J1693" s="1">
        <v>875150</v>
      </c>
      <c r="K1693" s="1">
        <v>978069.39</v>
      </c>
      <c r="L1693" s="1">
        <v>33.04</v>
      </c>
      <c r="M1693" s="1">
        <v>4.93</v>
      </c>
      <c r="N1693" s="2">
        <f t="shared" si="26"/>
        <v>28.11</v>
      </c>
      <c r="O1693" s="3">
        <v>160853.19</v>
      </c>
    </row>
    <row r="1694" spans="1:15" x14ac:dyDescent="0.3">
      <c r="A1694" s="1" t="s">
        <v>394</v>
      </c>
      <c r="B1694" s="1" t="s">
        <v>32</v>
      </c>
      <c r="C1694" s="1" t="s">
        <v>406</v>
      </c>
      <c r="D1694" s="1" t="s">
        <v>17</v>
      </c>
      <c r="E1694" s="1" t="s">
        <v>407</v>
      </c>
      <c r="F1694" s="1" t="s">
        <v>19</v>
      </c>
      <c r="G1694" s="1" t="s">
        <v>20</v>
      </c>
      <c r="H1694" s="1">
        <v>4635.1499999999996</v>
      </c>
      <c r="I1694" s="1">
        <v>5000</v>
      </c>
      <c r="J1694" s="1">
        <v>23175750</v>
      </c>
      <c r="K1694" s="1">
        <v>25656065.120000001</v>
      </c>
      <c r="L1694" s="1">
        <v>1718.97</v>
      </c>
      <c r="M1694" s="1">
        <v>24.59</v>
      </c>
      <c r="N1694" s="2">
        <f t="shared" si="26"/>
        <v>1694.38</v>
      </c>
      <c r="O1694" s="3">
        <v>9357856.0999999996</v>
      </c>
    </row>
    <row r="1695" spans="1:15" x14ac:dyDescent="0.3">
      <c r="A1695" s="1" t="s">
        <v>394</v>
      </c>
      <c r="B1695" s="1" t="s">
        <v>33</v>
      </c>
      <c r="C1695" s="1" t="s">
        <v>406</v>
      </c>
      <c r="D1695" s="1" t="s">
        <v>17</v>
      </c>
      <c r="E1695" s="1" t="s">
        <v>407</v>
      </c>
      <c r="F1695" s="1" t="s">
        <v>19</v>
      </c>
      <c r="G1695" s="1" t="s">
        <v>20</v>
      </c>
      <c r="H1695" s="1">
        <v>484.26</v>
      </c>
      <c r="I1695" s="1">
        <v>4500</v>
      </c>
      <c r="J1695" s="1">
        <v>2179170</v>
      </c>
      <c r="K1695" s="1">
        <v>2511512.7999999998</v>
      </c>
      <c r="L1695" s="1">
        <v>448.19</v>
      </c>
      <c r="M1695" s="1">
        <v>0</v>
      </c>
      <c r="N1695" s="2">
        <f t="shared" si="26"/>
        <v>448.19</v>
      </c>
      <c r="O1695" s="3">
        <v>2314151.4</v>
      </c>
    </row>
    <row r="1696" spans="1:15" x14ac:dyDescent="0.3">
      <c r="A1696" s="1" t="s">
        <v>394</v>
      </c>
      <c r="B1696" s="1" t="s">
        <v>34</v>
      </c>
      <c r="C1696" s="1" t="s">
        <v>406</v>
      </c>
      <c r="D1696" s="1" t="s">
        <v>17</v>
      </c>
      <c r="E1696" s="1" t="s">
        <v>407</v>
      </c>
      <c r="F1696" s="1" t="s">
        <v>19</v>
      </c>
      <c r="G1696" s="1" t="s">
        <v>20</v>
      </c>
      <c r="H1696" s="1">
        <v>15.9</v>
      </c>
      <c r="I1696" s="1">
        <v>65000</v>
      </c>
      <c r="J1696" s="1">
        <v>1033500</v>
      </c>
      <c r="K1696" s="1">
        <v>1160035.22</v>
      </c>
      <c r="L1696" s="1">
        <v>2.41</v>
      </c>
      <c r="M1696" s="1">
        <v>0.2</v>
      </c>
      <c r="N1696" s="2">
        <f t="shared" si="26"/>
        <v>2.21</v>
      </c>
      <c r="O1696" s="3">
        <v>160520</v>
      </c>
    </row>
    <row r="1697" spans="1:15" x14ac:dyDescent="0.3">
      <c r="A1697" s="1" t="s">
        <v>394</v>
      </c>
      <c r="B1697" s="1" t="s">
        <v>35</v>
      </c>
      <c r="C1697" s="1" t="s">
        <v>406</v>
      </c>
      <c r="D1697" s="1" t="s">
        <v>17</v>
      </c>
      <c r="E1697" s="1" t="s">
        <v>407</v>
      </c>
      <c r="F1697" s="1" t="s">
        <v>19</v>
      </c>
      <c r="G1697" s="1" t="s">
        <v>20</v>
      </c>
      <c r="H1697" s="1">
        <v>33034.120000000003</v>
      </c>
      <c r="I1697" s="1">
        <v>1</v>
      </c>
      <c r="J1697" s="1">
        <v>33034.120000000003</v>
      </c>
      <c r="K1697" s="1">
        <v>33034.120000000003</v>
      </c>
      <c r="L1697" s="1">
        <v>12499.15</v>
      </c>
      <c r="M1697" s="1">
        <v>1.87</v>
      </c>
      <c r="N1697" s="2">
        <f t="shared" si="26"/>
        <v>12497.279999999999</v>
      </c>
      <c r="O1697" s="3">
        <v>11739.65</v>
      </c>
    </row>
    <row r="1698" spans="1:15" x14ac:dyDescent="0.3">
      <c r="A1698" s="1" t="s">
        <v>394</v>
      </c>
      <c r="B1698" s="1" t="s">
        <v>29</v>
      </c>
      <c r="C1698" s="1" t="s">
        <v>408</v>
      </c>
      <c r="D1698" s="1" t="s">
        <v>60</v>
      </c>
      <c r="E1698" s="1" t="s">
        <v>407</v>
      </c>
      <c r="F1698" s="1" t="s">
        <v>19</v>
      </c>
      <c r="G1698" s="1" t="s">
        <v>20</v>
      </c>
      <c r="H1698" s="1">
        <v>111.38</v>
      </c>
      <c r="I1698" s="1">
        <v>5000</v>
      </c>
      <c r="J1698" s="1">
        <v>556900</v>
      </c>
      <c r="K1698" s="1">
        <v>622392.55000000005</v>
      </c>
      <c r="L1698" s="1">
        <v>145.16999999999999</v>
      </c>
      <c r="M1698" s="1">
        <v>0</v>
      </c>
      <c r="N1698" s="2">
        <f t="shared" si="26"/>
        <v>145.16999999999999</v>
      </c>
      <c r="O1698" s="3">
        <v>816067.53</v>
      </c>
    </row>
    <row r="1699" spans="1:15" x14ac:dyDescent="0.3">
      <c r="A1699" s="1" t="s">
        <v>394</v>
      </c>
      <c r="B1699" s="1" t="s">
        <v>32</v>
      </c>
      <c r="C1699" s="1" t="s">
        <v>408</v>
      </c>
      <c r="D1699" s="1" t="s">
        <v>60</v>
      </c>
      <c r="E1699" s="1" t="s">
        <v>407</v>
      </c>
      <c r="F1699" s="1" t="s">
        <v>19</v>
      </c>
      <c r="G1699" s="1" t="s">
        <v>20</v>
      </c>
      <c r="H1699" s="1">
        <v>2949.4</v>
      </c>
      <c r="I1699" s="1">
        <v>5000</v>
      </c>
      <c r="J1699" s="1">
        <v>14747000</v>
      </c>
      <c r="K1699" s="1">
        <v>16325253.43</v>
      </c>
      <c r="L1699" s="1">
        <v>3626.04</v>
      </c>
      <c r="M1699" s="1">
        <v>139.87</v>
      </c>
      <c r="N1699" s="2">
        <f t="shared" si="26"/>
        <v>3486.17</v>
      </c>
      <c r="O1699" s="3">
        <v>19284137.809999999</v>
      </c>
    </row>
    <row r="1700" spans="1:15" x14ac:dyDescent="0.3">
      <c r="A1700" s="1" t="s">
        <v>394</v>
      </c>
      <c r="B1700" s="1" t="s">
        <v>33</v>
      </c>
      <c r="C1700" s="1" t="s">
        <v>408</v>
      </c>
      <c r="D1700" s="1" t="s">
        <v>60</v>
      </c>
      <c r="E1700" s="1" t="s">
        <v>407</v>
      </c>
      <c r="F1700" s="1" t="s">
        <v>19</v>
      </c>
      <c r="G1700" s="1" t="s">
        <v>20</v>
      </c>
      <c r="H1700" s="1">
        <v>308.14</v>
      </c>
      <c r="I1700" s="1">
        <v>4500</v>
      </c>
      <c r="J1700" s="1">
        <v>1386630</v>
      </c>
      <c r="K1700" s="1">
        <v>1598103.4</v>
      </c>
      <c r="L1700" s="1">
        <v>486.19</v>
      </c>
      <c r="M1700" s="1">
        <v>0</v>
      </c>
      <c r="N1700" s="2">
        <f t="shared" si="26"/>
        <v>486.19</v>
      </c>
      <c r="O1700" s="3">
        <v>2515579.7999999998</v>
      </c>
    </row>
    <row r="1701" spans="1:15" x14ac:dyDescent="0.3">
      <c r="A1701" s="1" t="s">
        <v>394</v>
      </c>
      <c r="B1701" s="1" t="s">
        <v>34</v>
      </c>
      <c r="C1701" s="1" t="s">
        <v>408</v>
      </c>
      <c r="D1701" s="1" t="s">
        <v>60</v>
      </c>
      <c r="E1701" s="1" t="s">
        <v>407</v>
      </c>
      <c r="F1701" s="1" t="s">
        <v>19</v>
      </c>
      <c r="G1701" s="1" t="s">
        <v>20</v>
      </c>
      <c r="H1701" s="1">
        <v>10.119999999999999</v>
      </c>
      <c r="I1701" s="1">
        <v>65000</v>
      </c>
      <c r="J1701" s="1">
        <v>657800</v>
      </c>
      <c r="K1701" s="1">
        <v>738336.88</v>
      </c>
      <c r="L1701" s="1">
        <v>13.92</v>
      </c>
      <c r="M1701" s="1">
        <v>0</v>
      </c>
      <c r="N1701" s="2">
        <f t="shared" si="26"/>
        <v>13.92</v>
      </c>
      <c r="O1701" s="3">
        <v>1016290</v>
      </c>
    </row>
    <row r="1702" spans="1:15" x14ac:dyDescent="0.3">
      <c r="A1702" s="1" t="s">
        <v>394</v>
      </c>
      <c r="B1702" s="1" t="s">
        <v>35</v>
      </c>
      <c r="C1702" s="1" t="s">
        <v>408</v>
      </c>
      <c r="D1702" s="1" t="s">
        <v>60</v>
      </c>
      <c r="E1702" s="1" t="s">
        <v>407</v>
      </c>
      <c r="F1702" s="1" t="s">
        <v>19</v>
      </c>
      <c r="G1702" s="1" t="s">
        <v>20</v>
      </c>
      <c r="H1702" s="1">
        <v>21019.99</v>
      </c>
      <c r="I1702" s="1">
        <v>1</v>
      </c>
      <c r="J1702" s="1">
        <v>21019.99</v>
      </c>
      <c r="K1702" s="1">
        <v>21019.99</v>
      </c>
      <c r="L1702" s="1">
        <v>36441.24</v>
      </c>
      <c r="M1702" s="1">
        <v>3.65</v>
      </c>
      <c r="N1702" s="2">
        <f t="shared" si="26"/>
        <v>36437.589999999997</v>
      </c>
      <c r="O1702" s="3">
        <v>36194.839999999997</v>
      </c>
    </row>
    <row r="1703" spans="1:15" x14ac:dyDescent="0.3">
      <c r="A1703" s="1" t="s">
        <v>394</v>
      </c>
      <c r="B1703" s="1" t="s">
        <v>29</v>
      </c>
      <c r="C1703" s="1" t="s">
        <v>409</v>
      </c>
      <c r="D1703" s="1" t="s">
        <v>63</v>
      </c>
      <c r="E1703" s="1" t="s">
        <v>407</v>
      </c>
      <c r="F1703" s="1" t="s">
        <v>19</v>
      </c>
      <c r="G1703" s="1" t="s">
        <v>20</v>
      </c>
      <c r="H1703" s="1">
        <v>214.82</v>
      </c>
      <c r="I1703" s="1">
        <v>5000</v>
      </c>
      <c r="J1703" s="1">
        <v>1074100</v>
      </c>
      <c r="K1703" s="1">
        <v>1200416.31</v>
      </c>
      <c r="L1703" s="1">
        <v>122.45</v>
      </c>
      <c r="M1703" s="1">
        <v>15.14</v>
      </c>
      <c r="N1703" s="2">
        <f t="shared" si="26"/>
        <v>107.31</v>
      </c>
      <c r="O1703" s="3">
        <v>583243.14</v>
      </c>
    </row>
    <row r="1704" spans="1:15" x14ac:dyDescent="0.3">
      <c r="A1704" s="1" t="s">
        <v>394</v>
      </c>
      <c r="B1704" s="1" t="s">
        <v>32</v>
      </c>
      <c r="C1704" s="1" t="s">
        <v>409</v>
      </c>
      <c r="D1704" s="1" t="s">
        <v>63</v>
      </c>
      <c r="E1704" s="1" t="s">
        <v>407</v>
      </c>
      <c r="F1704" s="1" t="s">
        <v>19</v>
      </c>
      <c r="G1704" s="1" t="s">
        <v>20</v>
      </c>
      <c r="H1704" s="1">
        <v>5689.08</v>
      </c>
      <c r="I1704" s="1">
        <v>5000</v>
      </c>
      <c r="J1704" s="1">
        <v>28445400</v>
      </c>
      <c r="K1704" s="1">
        <v>31489683.600000001</v>
      </c>
      <c r="L1704" s="1">
        <v>4679.74</v>
      </c>
      <c r="M1704" s="1">
        <v>168.49</v>
      </c>
      <c r="N1704" s="2">
        <f t="shared" si="26"/>
        <v>4511.25</v>
      </c>
      <c r="O1704" s="3">
        <v>24945446.66</v>
      </c>
    </row>
    <row r="1705" spans="1:15" x14ac:dyDescent="0.3">
      <c r="A1705" s="1" t="s">
        <v>394</v>
      </c>
      <c r="B1705" s="1" t="s">
        <v>33</v>
      </c>
      <c r="C1705" s="1" t="s">
        <v>409</v>
      </c>
      <c r="D1705" s="1" t="s">
        <v>63</v>
      </c>
      <c r="E1705" s="1" t="s">
        <v>407</v>
      </c>
      <c r="F1705" s="1" t="s">
        <v>19</v>
      </c>
      <c r="G1705" s="1" t="s">
        <v>20</v>
      </c>
      <c r="H1705" s="1">
        <v>594.38</v>
      </c>
      <c r="I1705" s="1">
        <v>4500</v>
      </c>
      <c r="J1705" s="1">
        <v>2674710</v>
      </c>
      <c r="K1705" s="1">
        <v>3082627.05</v>
      </c>
      <c r="L1705" s="1">
        <v>435.15</v>
      </c>
      <c r="M1705" s="1">
        <v>0</v>
      </c>
      <c r="N1705" s="2">
        <f t="shared" si="26"/>
        <v>435.15</v>
      </c>
      <c r="O1705" s="3">
        <v>2265850.2999999998</v>
      </c>
    </row>
    <row r="1706" spans="1:15" x14ac:dyDescent="0.3">
      <c r="A1706" s="1" t="s">
        <v>394</v>
      </c>
      <c r="B1706" s="1" t="s">
        <v>34</v>
      </c>
      <c r="C1706" s="1" t="s">
        <v>409</v>
      </c>
      <c r="D1706" s="1" t="s">
        <v>63</v>
      </c>
      <c r="E1706" s="1" t="s">
        <v>407</v>
      </c>
      <c r="F1706" s="1" t="s">
        <v>19</v>
      </c>
      <c r="G1706" s="1" t="s">
        <v>20</v>
      </c>
      <c r="H1706" s="1">
        <v>19.52</v>
      </c>
      <c r="I1706" s="1">
        <v>65000</v>
      </c>
      <c r="J1706" s="1">
        <v>1268800</v>
      </c>
      <c r="K1706" s="1">
        <v>1424143.87</v>
      </c>
      <c r="L1706" s="1">
        <v>10.91</v>
      </c>
      <c r="M1706" s="1">
        <v>1.23</v>
      </c>
      <c r="N1706" s="2">
        <f t="shared" si="26"/>
        <v>9.68</v>
      </c>
      <c r="O1706" s="3">
        <v>698250</v>
      </c>
    </row>
    <row r="1707" spans="1:15" x14ac:dyDescent="0.3">
      <c r="A1707" s="1" t="s">
        <v>394</v>
      </c>
      <c r="B1707" s="1" t="s">
        <v>35</v>
      </c>
      <c r="C1707" s="1" t="s">
        <v>409</v>
      </c>
      <c r="D1707" s="1" t="s">
        <v>63</v>
      </c>
      <c r="E1707" s="1" t="s">
        <v>407</v>
      </c>
      <c r="F1707" s="1" t="s">
        <v>19</v>
      </c>
      <c r="G1707" s="1" t="s">
        <v>20</v>
      </c>
      <c r="H1707" s="1">
        <v>40545.31</v>
      </c>
      <c r="I1707" s="1">
        <v>1</v>
      </c>
      <c r="J1707" s="1">
        <v>40545.31</v>
      </c>
      <c r="K1707" s="1">
        <v>40545.31</v>
      </c>
      <c r="L1707" s="1">
        <v>53542.61</v>
      </c>
      <c r="M1707" s="1">
        <v>1.82</v>
      </c>
      <c r="N1707" s="2">
        <f t="shared" si="26"/>
        <v>53540.79</v>
      </c>
      <c r="O1707" s="3">
        <v>53007.71</v>
      </c>
    </row>
    <row r="1708" spans="1:15" x14ac:dyDescent="0.3">
      <c r="A1708" s="1" t="s">
        <v>394</v>
      </c>
      <c r="B1708" s="1" t="s">
        <v>29</v>
      </c>
      <c r="C1708" s="1" t="s">
        <v>410</v>
      </c>
      <c r="D1708" s="1" t="s">
        <v>63</v>
      </c>
      <c r="E1708" s="1" t="s">
        <v>407</v>
      </c>
      <c r="F1708" s="1" t="s">
        <v>19</v>
      </c>
      <c r="G1708" s="1" t="s">
        <v>20</v>
      </c>
      <c r="H1708" s="1">
        <v>214.82</v>
      </c>
      <c r="I1708" s="1">
        <v>5000</v>
      </c>
      <c r="J1708" s="1">
        <v>1074100</v>
      </c>
      <c r="K1708" s="1">
        <v>1200416.31</v>
      </c>
      <c r="L1708" s="1">
        <v>84.04</v>
      </c>
      <c r="M1708" s="1">
        <v>6.6</v>
      </c>
      <c r="N1708" s="2">
        <f t="shared" si="26"/>
        <v>77.440000000000012</v>
      </c>
      <c r="O1708" s="3">
        <v>440043.52000000002</v>
      </c>
    </row>
    <row r="1709" spans="1:15" x14ac:dyDescent="0.3">
      <c r="A1709" s="1" t="s">
        <v>394</v>
      </c>
      <c r="B1709" s="1" t="s">
        <v>32</v>
      </c>
      <c r="C1709" s="1" t="s">
        <v>410</v>
      </c>
      <c r="D1709" s="1" t="s">
        <v>63</v>
      </c>
      <c r="E1709" s="1" t="s">
        <v>407</v>
      </c>
      <c r="F1709" s="1" t="s">
        <v>19</v>
      </c>
      <c r="G1709" s="1" t="s">
        <v>20</v>
      </c>
      <c r="H1709" s="1">
        <v>5689.08</v>
      </c>
      <c r="I1709" s="1">
        <v>5000</v>
      </c>
      <c r="J1709" s="1">
        <v>28445400</v>
      </c>
      <c r="K1709" s="1">
        <v>31489683.600000001</v>
      </c>
      <c r="L1709" s="1">
        <v>4176.84</v>
      </c>
      <c r="M1709" s="1">
        <v>119.15</v>
      </c>
      <c r="N1709" s="2">
        <f t="shared" si="26"/>
        <v>4057.69</v>
      </c>
      <c r="O1709" s="3">
        <v>22418800.289999999</v>
      </c>
    </row>
    <row r="1710" spans="1:15" x14ac:dyDescent="0.3">
      <c r="A1710" s="1" t="s">
        <v>394</v>
      </c>
      <c r="B1710" s="1" t="s">
        <v>33</v>
      </c>
      <c r="C1710" s="1" t="s">
        <v>410</v>
      </c>
      <c r="D1710" s="1" t="s">
        <v>63</v>
      </c>
      <c r="E1710" s="1" t="s">
        <v>407</v>
      </c>
      <c r="F1710" s="1" t="s">
        <v>19</v>
      </c>
      <c r="G1710" s="1" t="s">
        <v>20</v>
      </c>
      <c r="H1710" s="1">
        <v>594.38</v>
      </c>
      <c r="I1710" s="1">
        <v>4500</v>
      </c>
      <c r="J1710" s="1">
        <v>2674710</v>
      </c>
      <c r="K1710" s="1">
        <v>3082627.05</v>
      </c>
      <c r="L1710" s="1">
        <v>686.84</v>
      </c>
      <c r="M1710" s="1">
        <v>0</v>
      </c>
      <c r="N1710" s="2">
        <f t="shared" si="26"/>
        <v>686.84</v>
      </c>
      <c r="O1710" s="3">
        <v>3562369.05</v>
      </c>
    </row>
    <row r="1711" spans="1:15" x14ac:dyDescent="0.3">
      <c r="A1711" s="1" t="s">
        <v>394</v>
      </c>
      <c r="B1711" s="1" t="s">
        <v>34</v>
      </c>
      <c r="C1711" s="1" t="s">
        <v>410</v>
      </c>
      <c r="D1711" s="1" t="s">
        <v>63</v>
      </c>
      <c r="E1711" s="1" t="s">
        <v>407</v>
      </c>
      <c r="F1711" s="1" t="s">
        <v>19</v>
      </c>
      <c r="G1711" s="1" t="s">
        <v>20</v>
      </c>
      <c r="H1711" s="1">
        <v>19.52</v>
      </c>
      <c r="I1711" s="1">
        <v>65000</v>
      </c>
      <c r="J1711" s="1">
        <v>1268800</v>
      </c>
      <c r="K1711" s="1">
        <v>1424143.87</v>
      </c>
      <c r="L1711" s="1">
        <v>7.21</v>
      </c>
      <c r="M1711" s="1">
        <v>0.41</v>
      </c>
      <c r="N1711" s="2">
        <f t="shared" si="26"/>
        <v>6.8</v>
      </c>
      <c r="O1711" s="3">
        <v>487930</v>
      </c>
    </row>
    <row r="1712" spans="1:15" x14ac:dyDescent="0.3">
      <c r="A1712" s="1" t="s">
        <v>394</v>
      </c>
      <c r="B1712" s="1" t="s">
        <v>35</v>
      </c>
      <c r="C1712" s="1" t="s">
        <v>410</v>
      </c>
      <c r="D1712" s="1" t="s">
        <v>63</v>
      </c>
      <c r="E1712" s="1" t="s">
        <v>407</v>
      </c>
      <c r="F1712" s="1" t="s">
        <v>19</v>
      </c>
      <c r="G1712" s="1" t="s">
        <v>20</v>
      </c>
      <c r="H1712" s="1">
        <v>40545.31</v>
      </c>
      <c r="I1712" s="1">
        <v>1</v>
      </c>
      <c r="J1712" s="1">
        <v>40545.31</v>
      </c>
      <c r="K1712" s="1">
        <v>40545.31</v>
      </c>
      <c r="L1712" s="1">
        <v>40313.129999999997</v>
      </c>
      <c r="M1712" s="1">
        <v>4.49</v>
      </c>
      <c r="N1712" s="2">
        <f t="shared" si="26"/>
        <v>40308.639999999999</v>
      </c>
      <c r="O1712" s="3">
        <v>38986.93</v>
      </c>
    </row>
    <row r="1713" spans="1:15" x14ac:dyDescent="0.3">
      <c r="A1713" s="1" t="s">
        <v>394</v>
      </c>
      <c r="B1713" s="1" t="s">
        <v>29</v>
      </c>
      <c r="C1713" s="1" t="s">
        <v>411</v>
      </c>
      <c r="D1713" s="1" t="s">
        <v>17</v>
      </c>
      <c r="E1713" s="1" t="s">
        <v>407</v>
      </c>
      <c r="F1713" s="1" t="s">
        <v>19</v>
      </c>
      <c r="G1713" s="1" t="s">
        <v>20</v>
      </c>
      <c r="H1713" s="1">
        <v>175.03</v>
      </c>
      <c r="I1713" s="1">
        <v>5000</v>
      </c>
      <c r="J1713" s="1">
        <v>875150</v>
      </c>
      <c r="K1713" s="1">
        <v>978069.39</v>
      </c>
      <c r="L1713" s="1">
        <v>0</v>
      </c>
      <c r="M1713" s="1">
        <v>0</v>
      </c>
      <c r="N1713" s="2">
        <f t="shared" si="26"/>
        <v>0</v>
      </c>
      <c r="O1713" s="3">
        <v>0</v>
      </c>
    </row>
    <row r="1714" spans="1:15" x14ac:dyDescent="0.3">
      <c r="A1714" s="1" t="s">
        <v>394</v>
      </c>
      <c r="B1714" s="1" t="s">
        <v>32</v>
      </c>
      <c r="C1714" s="1" t="s">
        <v>411</v>
      </c>
      <c r="D1714" s="1" t="s">
        <v>17</v>
      </c>
      <c r="E1714" s="1" t="s">
        <v>407</v>
      </c>
      <c r="F1714" s="1" t="s">
        <v>19</v>
      </c>
      <c r="G1714" s="1" t="s">
        <v>20</v>
      </c>
      <c r="H1714" s="1">
        <v>4635.1499999999996</v>
      </c>
      <c r="I1714" s="1">
        <v>5000</v>
      </c>
      <c r="J1714" s="1">
        <v>23175750</v>
      </c>
      <c r="K1714" s="1">
        <v>25656065.120000001</v>
      </c>
      <c r="L1714" s="1">
        <v>0</v>
      </c>
      <c r="M1714" s="1">
        <v>0</v>
      </c>
      <c r="N1714" s="2">
        <f t="shared" si="26"/>
        <v>0</v>
      </c>
      <c r="O1714" s="3">
        <v>0</v>
      </c>
    </row>
    <row r="1715" spans="1:15" x14ac:dyDescent="0.3">
      <c r="A1715" s="1" t="s">
        <v>394</v>
      </c>
      <c r="B1715" s="1" t="s">
        <v>33</v>
      </c>
      <c r="C1715" s="1" t="s">
        <v>411</v>
      </c>
      <c r="D1715" s="1" t="s">
        <v>17</v>
      </c>
      <c r="E1715" s="1" t="s">
        <v>407</v>
      </c>
      <c r="F1715" s="1" t="s">
        <v>19</v>
      </c>
      <c r="G1715" s="1" t="s">
        <v>20</v>
      </c>
      <c r="H1715" s="1">
        <v>484.26</v>
      </c>
      <c r="I1715" s="1">
        <v>4500</v>
      </c>
      <c r="J1715" s="1">
        <v>2179170</v>
      </c>
      <c r="K1715" s="1">
        <v>2511512.7999999998</v>
      </c>
      <c r="L1715" s="1">
        <v>0</v>
      </c>
      <c r="M1715" s="1">
        <v>0</v>
      </c>
      <c r="N1715" s="2">
        <f t="shared" si="26"/>
        <v>0</v>
      </c>
      <c r="O1715" s="3">
        <v>0</v>
      </c>
    </row>
    <row r="1716" spans="1:15" x14ac:dyDescent="0.3">
      <c r="A1716" s="1" t="s">
        <v>394</v>
      </c>
      <c r="B1716" s="1" t="s">
        <v>34</v>
      </c>
      <c r="C1716" s="1" t="s">
        <v>411</v>
      </c>
      <c r="D1716" s="1" t="s">
        <v>17</v>
      </c>
      <c r="E1716" s="1" t="s">
        <v>407</v>
      </c>
      <c r="F1716" s="1" t="s">
        <v>19</v>
      </c>
      <c r="G1716" s="1" t="s">
        <v>20</v>
      </c>
      <c r="H1716" s="1">
        <v>15.9</v>
      </c>
      <c r="I1716" s="1">
        <v>65000</v>
      </c>
      <c r="J1716" s="1">
        <v>1033500</v>
      </c>
      <c r="K1716" s="1">
        <v>1160035.22</v>
      </c>
      <c r="L1716" s="1">
        <v>0</v>
      </c>
      <c r="M1716" s="1">
        <v>0</v>
      </c>
      <c r="N1716" s="2">
        <f t="shared" si="26"/>
        <v>0</v>
      </c>
      <c r="O1716" s="3">
        <v>0</v>
      </c>
    </row>
    <row r="1717" spans="1:15" x14ac:dyDescent="0.3">
      <c r="A1717" s="1" t="s">
        <v>394</v>
      </c>
      <c r="B1717" s="1" t="s">
        <v>35</v>
      </c>
      <c r="C1717" s="1" t="s">
        <v>411</v>
      </c>
      <c r="D1717" s="1" t="s">
        <v>17</v>
      </c>
      <c r="E1717" s="1" t="s">
        <v>407</v>
      </c>
      <c r="F1717" s="1" t="s">
        <v>19</v>
      </c>
      <c r="G1717" s="1" t="s">
        <v>20</v>
      </c>
      <c r="H1717" s="1">
        <v>33034.120000000003</v>
      </c>
      <c r="I1717" s="1">
        <v>1</v>
      </c>
      <c r="J1717" s="1">
        <v>33034.120000000003</v>
      </c>
      <c r="K1717" s="1">
        <v>33034.120000000003</v>
      </c>
      <c r="L1717" s="1">
        <v>0</v>
      </c>
      <c r="M1717" s="1">
        <v>0</v>
      </c>
      <c r="N1717" s="2">
        <f t="shared" si="26"/>
        <v>0</v>
      </c>
      <c r="O1717" s="3">
        <v>0</v>
      </c>
    </row>
    <row r="1718" spans="1:15" x14ac:dyDescent="0.3">
      <c r="A1718" s="1" t="s">
        <v>394</v>
      </c>
      <c r="B1718" s="1" t="s">
        <v>29</v>
      </c>
      <c r="C1718" s="1" t="s">
        <v>412</v>
      </c>
      <c r="D1718" s="1" t="s">
        <v>17</v>
      </c>
      <c r="E1718" s="1" t="s">
        <v>407</v>
      </c>
      <c r="F1718" s="1" t="s">
        <v>19</v>
      </c>
      <c r="G1718" s="1" t="s">
        <v>20</v>
      </c>
      <c r="H1718" s="1">
        <v>175.03</v>
      </c>
      <c r="I1718" s="1">
        <v>5000</v>
      </c>
      <c r="J1718" s="1">
        <v>875150</v>
      </c>
      <c r="K1718" s="1">
        <v>978069.39</v>
      </c>
      <c r="L1718" s="1">
        <v>131.46</v>
      </c>
      <c r="M1718" s="1">
        <v>1.9</v>
      </c>
      <c r="N1718" s="2">
        <f t="shared" si="26"/>
        <v>129.56</v>
      </c>
      <c r="O1718" s="3">
        <v>730159.14</v>
      </c>
    </row>
    <row r="1719" spans="1:15" x14ac:dyDescent="0.3">
      <c r="A1719" s="1" t="s">
        <v>394</v>
      </c>
      <c r="B1719" s="1" t="s">
        <v>32</v>
      </c>
      <c r="C1719" s="1" t="s">
        <v>412</v>
      </c>
      <c r="D1719" s="1" t="s">
        <v>17</v>
      </c>
      <c r="E1719" s="1" t="s">
        <v>407</v>
      </c>
      <c r="F1719" s="1" t="s">
        <v>19</v>
      </c>
      <c r="G1719" s="1" t="s">
        <v>20</v>
      </c>
      <c r="H1719" s="1">
        <v>4635.1499999999996</v>
      </c>
      <c r="I1719" s="1">
        <v>5000</v>
      </c>
      <c r="J1719" s="1">
        <v>23175750</v>
      </c>
      <c r="K1719" s="1">
        <v>25656065.120000001</v>
      </c>
      <c r="L1719" s="1">
        <v>4232.3500000000004</v>
      </c>
      <c r="M1719" s="1">
        <v>185.09</v>
      </c>
      <c r="N1719" s="2">
        <f t="shared" si="26"/>
        <v>4047.26</v>
      </c>
      <c r="O1719" s="3">
        <v>22423243.510000002</v>
      </c>
    </row>
    <row r="1720" spans="1:15" x14ac:dyDescent="0.3">
      <c r="A1720" s="1" t="s">
        <v>394</v>
      </c>
      <c r="B1720" s="1" t="s">
        <v>33</v>
      </c>
      <c r="C1720" s="1" t="s">
        <v>412</v>
      </c>
      <c r="D1720" s="1" t="s">
        <v>17</v>
      </c>
      <c r="E1720" s="1" t="s">
        <v>407</v>
      </c>
      <c r="F1720" s="1" t="s">
        <v>19</v>
      </c>
      <c r="G1720" s="1" t="s">
        <v>20</v>
      </c>
      <c r="H1720" s="1">
        <v>484.26</v>
      </c>
      <c r="I1720" s="1">
        <v>4500</v>
      </c>
      <c r="J1720" s="1">
        <v>2179170</v>
      </c>
      <c r="K1720" s="1">
        <v>2511512.7999999998</v>
      </c>
      <c r="L1720" s="1">
        <v>557.13</v>
      </c>
      <c r="M1720" s="1">
        <v>0</v>
      </c>
      <c r="N1720" s="2">
        <f t="shared" si="26"/>
        <v>557.13</v>
      </c>
      <c r="O1720" s="3">
        <v>2888397.73</v>
      </c>
    </row>
    <row r="1721" spans="1:15" x14ac:dyDescent="0.3">
      <c r="A1721" s="1" t="s">
        <v>394</v>
      </c>
      <c r="B1721" s="1" t="s">
        <v>34</v>
      </c>
      <c r="C1721" s="1" t="s">
        <v>412</v>
      </c>
      <c r="D1721" s="1" t="s">
        <v>17</v>
      </c>
      <c r="E1721" s="1" t="s">
        <v>407</v>
      </c>
      <c r="F1721" s="1" t="s">
        <v>19</v>
      </c>
      <c r="G1721" s="1" t="s">
        <v>20</v>
      </c>
      <c r="H1721" s="1">
        <v>15.9</v>
      </c>
      <c r="I1721" s="1">
        <v>65000</v>
      </c>
      <c r="J1721" s="1">
        <v>1033500</v>
      </c>
      <c r="K1721" s="1">
        <v>1160035.22</v>
      </c>
      <c r="L1721" s="1">
        <v>13.65</v>
      </c>
      <c r="M1721" s="1">
        <v>0.11</v>
      </c>
      <c r="N1721" s="2">
        <f t="shared" si="26"/>
        <v>13.540000000000001</v>
      </c>
      <c r="O1721" s="3">
        <v>1014210</v>
      </c>
    </row>
    <row r="1722" spans="1:15" x14ac:dyDescent="0.3">
      <c r="A1722" s="1" t="s">
        <v>394</v>
      </c>
      <c r="B1722" s="1" t="s">
        <v>35</v>
      </c>
      <c r="C1722" s="1" t="s">
        <v>412</v>
      </c>
      <c r="D1722" s="1" t="s">
        <v>17</v>
      </c>
      <c r="E1722" s="1" t="s">
        <v>407</v>
      </c>
      <c r="F1722" s="1" t="s">
        <v>19</v>
      </c>
      <c r="G1722" s="1" t="s">
        <v>20</v>
      </c>
      <c r="H1722" s="1">
        <v>33034.120000000003</v>
      </c>
      <c r="I1722" s="1">
        <v>1</v>
      </c>
      <c r="J1722" s="1">
        <v>33034.120000000003</v>
      </c>
      <c r="K1722" s="1">
        <v>33034.120000000003</v>
      </c>
      <c r="L1722" s="1">
        <v>47897.95</v>
      </c>
      <c r="M1722" s="1">
        <v>2.64</v>
      </c>
      <c r="N1722" s="2">
        <f t="shared" si="26"/>
        <v>47895.31</v>
      </c>
      <c r="O1722" s="3">
        <v>47646.35</v>
      </c>
    </row>
    <row r="1723" spans="1:15" x14ac:dyDescent="0.3">
      <c r="A1723" s="1" t="s">
        <v>394</v>
      </c>
      <c r="B1723" s="1" t="s">
        <v>29</v>
      </c>
      <c r="C1723" s="1" t="s">
        <v>413</v>
      </c>
      <c r="D1723" s="1" t="s">
        <v>17</v>
      </c>
      <c r="E1723" s="1" t="s">
        <v>407</v>
      </c>
      <c r="F1723" s="1" t="s">
        <v>19</v>
      </c>
      <c r="G1723" s="1" t="s">
        <v>20</v>
      </c>
      <c r="H1723" s="1">
        <v>175.03</v>
      </c>
      <c r="I1723" s="1">
        <v>5000</v>
      </c>
      <c r="J1723" s="1">
        <v>875150</v>
      </c>
      <c r="K1723" s="1">
        <v>978069.39</v>
      </c>
      <c r="L1723" s="1">
        <v>202.62</v>
      </c>
      <c r="M1723" s="1">
        <v>19.079999999999998</v>
      </c>
      <c r="N1723" s="2">
        <f t="shared" si="26"/>
        <v>183.54000000000002</v>
      </c>
      <c r="O1723" s="3">
        <v>986867.61</v>
      </c>
    </row>
    <row r="1724" spans="1:15" x14ac:dyDescent="0.3">
      <c r="A1724" s="1" t="s">
        <v>394</v>
      </c>
      <c r="B1724" s="1" t="s">
        <v>32</v>
      </c>
      <c r="C1724" s="1" t="s">
        <v>413</v>
      </c>
      <c r="D1724" s="1" t="s">
        <v>17</v>
      </c>
      <c r="E1724" s="1" t="s">
        <v>407</v>
      </c>
      <c r="F1724" s="1" t="s">
        <v>19</v>
      </c>
      <c r="G1724" s="1" t="s">
        <v>20</v>
      </c>
      <c r="H1724" s="1">
        <v>4635.1499999999996</v>
      </c>
      <c r="I1724" s="1">
        <v>5000</v>
      </c>
      <c r="J1724" s="1">
        <v>23175750</v>
      </c>
      <c r="K1724" s="1">
        <v>25656065.120000001</v>
      </c>
      <c r="L1724" s="1">
        <v>4412.22</v>
      </c>
      <c r="M1724" s="1">
        <v>124.68</v>
      </c>
      <c r="N1724" s="2">
        <f t="shared" si="26"/>
        <v>4287.54</v>
      </c>
      <c r="O1724" s="3">
        <v>23709015.710000001</v>
      </c>
    </row>
    <row r="1725" spans="1:15" x14ac:dyDescent="0.3">
      <c r="A1725" s="1" t="s">
        <v>394</v>
      </c>
      <c r="B1725" s="1" t="s">
        <v>33</v>
      </c>
      <c r="C1725" s="1" t="s">
        <v>413</v>
      </c>
      <c r="D1725" s="1" t="s">
        <v>17</v>
      </c>
      <c r="E1725" s="1" t="s">
        <v>407</v>
      </c>
      <c r="F1725" s="1" t="s">
        <v>19</v>
      </c>
      <c r="G1725" s="1" t="s">
        <v>20</v>
      </c>
      <c r="H1725" s="1">
        <v>484.26</v>
      </c>
      <c r="I1725" s="1">
        <v>4500</v>
      </c>
      <c r="J1725" s="1">
        <v>2179170</v>
      </c>
      <c r="K1725" s="1">
        <v>2511512.7999999998</v>
      </c>
      <c r="L1725" s="1">
        <v>421.29</v>
      </c>
      <c r="M1725" s="1">
        <v>0</v>
      </c>
      <c r="N1725" s="2">
        <f t="shared" si="26"/>
        <v>421.29</v>
      </c>
      <c r="O1725" s="3">
        <v>2190689.4500000002</v>
      </c>
    </row>
    <row r="1726" spans="1:15" x14ac:dyDescent="0.3">
      <c r="A1726" s="1" t="s">
        <v>394</v>
      </c>
      <c r="B1726" s="1" t="s">
        <v>34</v>
      </c>
      <c r="C1726" s="1" t="s">
        <v>413</v>
      </c>
      <c r="D1726" s="1" t="s">
        <v>17</v>
      </c>
      <c r="E1726" s="1" t="s">
        <v>407</v>
      </c>
      <c r="F1726" s="1" t="s">
        <v>19</v>
      </c>
      <c r="G1726" s="1" t="s">
        <v>20</v>
      </c>
      <c r="H1726" s="1">
        <v>15.9</v>
      </c>
      <c r="I1726" s="1">
        <v>65000</v>
      </c>
      <c r="J1726" s="1">
        <v>1033500</v>
      </c>
      <c r="K1726" s="1">
        <v>1160035.22</v>
      </c>
      <c r="L1726" s="1">
        <v>17.18</v>
      </c>
      <c r="M1726" s="1">
        <v>1.89</v>
      </c>
      <c r="N1726" s="2">
        <f t="shared" si="26"/>
        <v>15.29</v>
      </c>
      <c r="O1726" s="3">
        <v>1090248</v>
      </c>
    </row>
    <row r="1727" spans="1:15" x14ac:dyDescent="0.3">
      <c r="A1727" s="1" t="s">
        <v>394</v>
      </c>
      <c r="B1727" s="1" t="s">
        <v>35</v>
      </c>
      <c r="C1727" s="1" t="s">
        <v>413</v>
      </c>
      <c r="D1727" s="1" t="s">
        <v>17</v>
      </c>
      <c r="E1727" s="1" t="s">
        <v>407</v>
      </c>
      <c r="F1727" s="1" t="s">
        <v>19</v>
      </c>
      <c r="G1727" s="1" t="s">
        <v>20</v>
      </c>
      <c r="H1727" s="1">
        <v>33034.120000000003</v>
      </c>
      <c r="I1727" s="1">
        <v>1</v>
      </c>
      <c r="J1727" s="1">
        <v>33034.120000000003</v>
      </c>
      <c r="K1727" s="1">
        <v>33034.120000000003</v>
      </c>
      <c r="L1727" s="1">
        <v>67029.119999999995</v>
      </c>
      <c r="M1727" s="1">
        <v>19.399999999999999</v>
      </c>
      <c r="N1727" s="2">
        <f t="shared" si="26"/>
        <v>67009.72</v>
      </c>
      <c r="O1727" s="3">
        <v>66709.119999999995</v>
      </c>
    </row>
    <row r="1728" spans="1:15" x14ac:dyDescent="0.3">
      <c r="A1728" s="1" t="s">
        <v>394</v>
      </c>
      <c r="B1728" s="1" t="s">
        <v>29</v>
      </c>
      <c r="C1728" s="1" t="s">
        <v>414</v>
      </c>
      <c r="D1728" s="1" t="s">
        <v>17</v>
      </c>
      <c r="E1728" s="1" t="s">
        <v>407</v>
      </c>
      <c r="F1728" s="1" t="s">
        <v>19</v>
      </c>
      <c r="G1728" s="1" t="s">
        <v>20</v>
      </c>
      <c r="H1728" s="1">
        <v>175.03</v>
      </c>
      <c r="I1728" s="1">
        <v>5000</v>
      </c>
      <c r="J1728" s="1">
        <v>875150</v>
      </c>
      <c r="K1728" s="1">
        <v>978069.39</v>
      </c>
      <c r="L1728" s="1">
        <v>154.08000000000001</v>
      </c>
      <c r="M1728" s="1">
        <v>1.85</v>
      </c>
      <c r="N1728" s="2">
        <f t="shared" si="26"/>
        <v>152.23000000000002</v>
      </c>
      <c r="O1728" s="3">
        <v>852957.5</v>
      </c>
    </row>
    <row r="1729" spans="1:15" x14ac:dyDescent="0.3">
      <c r="A1729" s="1" t="s">
        <v>394</v>
      </c>
      <c r="B1729" s="1" t="s">
        <v>32</v>
      </c>
      <c r="C1729" s="1" t="s">
        <v>414</v>
      </c>
      <c r="D1729" s="1" t="s">
        <v>17</v>
      </c>
      <c r="E1729" s="1" t="s">
        <v>407</v>
      </c>
      <c r="F1729" s="1" t="s">
        <v>19</v>
      </c>
      <c r="G1729" s="1" t="s">
        <v>20</v>
      </c>
      <c r="H1729" s="1">
        <v>4635.1499999999996</v>
      </c>
      <c r="I1729" s="1">
        <v>5000</v>
      </c>
      <c r="J1729" s="1">
        <v>23175750</v>
      </c>
      <c r="K1729" s="1">
        <v>25656065.120000001</v>
      </c>
      <c r="L1729" s="1">
        <v>4288.8999999999996</v>
      </c>
      <c r="M1729" s="1">
        <v>261.99</v>
      </c>
      <c r="N1729" s="2">
        <f t="shared" si="26"/>
        <v>4026.91</v>
      </c>
      <c r="O1729" s="3">
        <v>22323084.73</v>
      </c>
    </row>
    <row r="1730" spans="1:15" x14ac:dyDescent="0.3">
      <c r="A1730" s="1" t="s">
        <v>394</v>
      </c>
      <c r="B1730" s="1" t="s">
        <v>33</v>
      </c>
      <c r="C1730" s="1" t="s">
        <v>414</v>
      </c>
      <c r="D1730" s="1" t="s">
        <v>17</v>
      </c>
      <c r="E1730" s="1" t="s">
        <v>407</v>
      </c>
      <c r="F1730" s="1" t="s">
        <v>19</v>
      </c>
      <c r="G1730" s="1" t="s">
        <v>20</v>
      </c>
      <c r="H1730" s="1">
        <v>484.26</v>
      </c>
      <c r="I1730" s="1">
        <v>4500</v>
      </c>
      <c r="J1730" s="1">
        <v>2179170</v>
      </c>
      <c r="K1730" s="1">
        <v>2511512.7999999998</v>
      </c>
      <c r="L1730" s="1">
        <v>452.08</v>
      </c>
      <c r="M1730" s="1">
        <v>0</v>
      </c>
      <c r="N1730" s="2">
        <f t="shared" si="26"/>
        <v>452.08</v>
      </c>
      <c r="O1730" s="3">
        <v>2352114.2000000002</v>
      </c>
    </row>
    <row r="1731" spans="1:15" x14ac:dyDescent="0.3">
      <c r="A1731" s="1" t="s">
        <v>394</v>
      </c>
      <c r="B1731" s="1" t="s">
        <v>34</v>
      </c>
      <c r="C1731" s="1" t="s">
        <v>414</v>
      </c>
      <c r="D1731" s="1" t="s">
        <v>17</v>
      </c>
      <c r="E1731" s="1" t="s">
        <v>407</v>
      </c>
      <c r="F1731" s="1" t="s">
        <v>19</v>
      </c>
      <c r="G1731" s="1" t="s">
        <v>20</v>
      </c>
      <c r="H1731" s="1">
        <v>15.9</v>
      </c>
      <c r="I1731" s="1">
        <v>65000</v>
      </c>
      <c r="J1731" s="1">
        <v>1033500</v>
      </c>
      <c r="K1731" s="1">
        <v>1160035.22</v>
      </c>
      <c r="L1731" s="1">
        <v>16.38</v>
      </c>
      <c r="M1731" s="1">
        <v>0.18</v>
      </c>
      <c r="N1731" s="2">
        <f t="shared" ref="N1731:N1794" si="27">+L1731-M1731</f>
        <v>16.2</v>
      </c>
      <c r="O1731" s="3">
        <v>1199060</v>
      </c>
    </row>
    <row r="1732" spans="1:15" x14ac:dyDescent="0.3">
      <c r="A1732" s="1" t="s">
        <v>394</v>
      </c>
      <c r="B1732" s="1" t="s">
        <v>35</v>
      </c>
      <c r="C1732" s="1" t="s">
        <v>414</v>
      </c>
      <c r="D1732" s="1" t="s">
        <v>17</v>
      </c>
      <c r="E1732" s="1" t="s">
        <v>407</v>
      </c>
      <c r="F1732" s="1" t="s">
        <v>19</v>
      </c>
      <c r="G1732" s="1" t="s">
        <v>20</v>
      </c>
      <c r="H1732" s="1">
        <v>33034.120000000003</v>
      </c>
      <c r="I1732" s="1">
        <v>1</v>
      </c>
      <c r="J1732" s="1">
        <v>33034.120000000003</v>
      </c>
      <c r="K1732" s="1">
        <v>33034.120000000003</v>
      </c>
      <c r="L1732" s="1">
        <v>43875.74</v>
      </c>
      <c r="M1732" s="1">
        <v>24.21</v>
      </c>
      <c r="N1732" s="2">
        <f t="shared" si="27"/>
        <v>43851.53</v>
      </c>
      <c r="O1732" s="3">
        <v>42522.32</v>
      </c>
    </row>
    <row r="1733" spans="1:15" x14ac:dyDescent="0.3">
      <c r="A1733" s="1" t="s">
        <v>394</v>
      </c>
      <c r="B1733" s="1" t="s">
        <v>29</v>
      </c>
      <c r="C1733" s="1" t="s">
        <v>415</v>
      </c>
      <c r="D1733" s="1" t="s">
        <v>63</v>
      </c>
      <c r="E1733" s="1" t="s">
        <v>407</v>
      </c>
      <c r="F1733" s="1" t="s">
        <v>19</v>
      </c>
      <c r="G1733" s="1" t="s">
        <v>20</v>
      </c>
      <c r="H1733" s="1">
        <v>214.82</v>
      </c>
      <c r="I1733" s="1">
        <v>5000</v>
      </c>
      <c r="J1733" s="1">
        <v>1074100</v>
      </c>
      <c r="K1733" s="1">
        <v>1200416.31</v>
      </c>
      <c r="L1733" s="1">
        <v>186.42</v>
      </c>
      <c r="M1733" s="1">
        <v>18.04</v>
      </c>
      <c r="N1733" s="2">
        <f t="shared" si="27"/>
        <v>168.38</v>
      </c>
      <c r="O1733" s="3">
        <v>961037.7</v>
      </c>
    </row>
    <row r="1734" spans="1:15" x14ac:dyDescent="0.3">
      <c r="A1734" s="1" t="s">
        <v>394</v>
      </c>
      <c r="B1734" s="1" t="s">
        <v>32</v>
      </c>
      <c r="C1734" s="1" t="s">
        <v>415</v>
      </c>
      <c r="D1734" s="1" t="s">
        <v>63</v>
      </c>
      <c r="E1734" s="1" t="s">
        <v>407</v>
      </c>
      <c r="F1734" s="1" t="s">
        <v>19</v>
      </c>
      <c r="G1734" s="1" t="s">
        <v>20</v>
      </c>
      <c r="H1734" s="1">
        <v>5689.08</v>
      </c>
      <c r="I1734" s="1">
        <v>5000</v>
      </c>
      <c r="J1734" s="1">
        <v>28445400</v>
      </c>
      <c r="K1734" s="1">
        <v>31489683.600000001</v>
      </c>
      <c r="L1734" s="1">
        <v>5741.82</v>
      </c>
      <c r="M1734" s="1">
        <v>401.82</v>
      </c>
      <c r="N1734" s="2">
        <f t="shared" si="27"/>
        <v>5340</v>
      </c>
      <c r="O1734" s="3">
        <v>29776780.460000001</v>
      </c>
    </row>
    <row r="1735" spans="1:15" x14ac:dyDescent="0.3">
      <c r="A1735" s="1" t="s">
        <v>394</v>
      </c>
      <c r="B1735" s="1" t="s">
        <v>33</v>
      </c>
      <c r="C1735" s="1" t="s">
        <v>415</v>
      </c>
      <c r="D1735" s="1" t="s">
        <v>63</v>
      </c>
      <c r="E1735" s="1" t="s">
        <v>407</v>
      </c>
      <c r="F1735" s="1" t="s">
        <v>19</v>
      </c>
      <c r="G1735" s="1" t="s">
        <v>20</v>
      </c>
      <c r="H1735" s="1">
        <v>594.38</v>
      </c>
      <c r="I1735" s="1">
        <v>4500</v>
      </c>
      <c r="J1735" s="1">
        <v>2674710</v>
      </c>
      <c r="K1735" s="1">
        <v>3082627.05</v>
      </c>
      <c r="L1735" s="1">
        <v>604.61</v>
      </c>
      <c r="M1735" s="1">
        <v>0</v>
      </c>
      <c r="N1735" s="2">
        <f t="shared" si="27"/>
        <v>604.61</v>
      </c>
      <c r="O1735" s="3">
        <v>3146202.75</v>
      </c>
    </row>
    <row r="1736" spans="1:15" x14ac:dyDescent="0.3">
      <c r="A1736" s="1" t="s">
        <v>394</v>
      </c>
      <c r="B1736" s="1" t="s">
        <v>34</v>
      </c>
      <c r="C1736" s="1" t="s">
        <v>415</v>
      </c>
      <c r="D1736" s="1" t="s">
        <v>63</v>
      </c>
      <c r="E1736" s="1" t="s">
        <v>407</v>
      </c>
      <c r="F1736" s="1" t="s">
        <v>19</v>
      </c>
      <c r="G1736" s="1" t="s">
        <v>20</v>
      </c>
      <c r="H1736" s="1">
        <v>19.52</v>
      </c>
      <c r="I1736" s="1">
        <v>65000</v>
      </c>
      <c r="J1736" s="1">
        <v>1268800</v>
      </c>
      <c r="K1736" s="1">
        <v>1424143.87</v>
      </c>
      <c r="L1736" s="1">
        <v>15.85</v>
      </c>
      <c r="M1736" s="1">
        <v>1.1499999999999999</v>
      </c>
      <c r="N1736" s="2">
        <f t="shared" si="27"/>
        <v>14.7</v>
      </c>
      <c r="O1736" s="3">
        <v>1086770</v>
      </c>
    </row>
    <row r="1737" spans="1:15" x14ac:dyDescent="0.3">
      <c r="A1737" s="1" t="s">
        <v>394</v>
      </c>
      <c r="B1737" s="1" t="s">
        <v>35</v>
      </c>
      <c r="C1737" s="1" t="s">
        <v>415</v>
      </c>
      <c r="D1737" s="1" t="s">
        <v>63</v>
      </c>
      <c r="E1737" s="1" t="s">
        <v>407</v>
      </c>
      <c r="F1737" s="1" t="s">
        <v>19</v>
      </c>
      <c r="G1737" s="1" t="s">
        <v>20</v>
      </c>
      <c r="H1737" s="1">
        <v>40545.31</v>
      </c>
      <c r="I1737" s="1">
        <v>1</v>
      </c>
      <c r="J1737" s="1">
        <v>40545.31</v>
      </c>
      <c r="K1737" s="1">
        <v>40545.31</v>
      </c>
      <c r="L1737" s="1">
        <v>89503.8</v>
      </c>
      <c r="M1737" s="1">
        <v>8.73</v>
      </c>
      <c r="N1737" s="2">
        <f t="shared" si="27"/>
        <v>89495.07</v>
      </c>
      <c r="O1737" s="3">
        <v>86767.2</v>
      </c>
    </row>
    <row r="1738" spans="1:15" x14ac:dyDescent="0.3">
      <c r="A1738" s="1" t="s">
        <v>394</v>
      </c>
      <c r="B1738" s="1" t="s">
        <v>29</v>
      </c>
      <c r="C1738" s="1" t="s">
        <v>416</v>
      </c>
      <c r="D1738" s="1" t="s">
        <v>60</v>
      </c>
      <c r="E1738" s="1" t="s">
        <v>407</v>
      </c>
      <c r="F1738" s="1" t="s">
        <v>19</v>
      </c>
      <c r="G1738" s="1" t="s">
        <v>20</v>
      </c>
      <c r="H1738" s="1">
        <v>111.38</v>
      </c>
      <c r="I1738" s="1">
        <v>5000</v>
      </c>
      <c r="J1738" s="1">
        <v>556900</v>
      </c>
      <c r="K1738" s="1">
        <v>622392.55000000005</v>
      </c>
      <c r="L1738" s="1">
        <v>132.87</v>
      </c>
      <c r="M1738" s="1">
        <v>5.68</v>
      </c>
      <c r="N1738" s="2">
        <f t="shared" si="27"/>
        <v>127.19</v>
      </c>
      <c r="O1738" s="3">
        <v>712923.09</v>
      </c>
    </row>
    <row r="1739" spans="1:15" x14ac:dyDescent="0.3">
      <c r="A1739" s="1" t="s">
        <v>394</v>
      </c>
      <c r="B1739" s="1" t="s">
        <v>32</v>
      </c>
      <c r="C1739" s="1" t="s">
        <v>416</v>
      </c>
      <c r="D1739" s="1" t="s">
        <v>60</v>
      </c>
      <c r="E1739" s="1" t="s">
        <v>407</v>
      </c>
      <c r="F1739" s="1" t="s">
        <v>19</v>
      </c>
      <c r="G1739" s="1" t="s">
        <v>20</v>
      </c>
      <c r="H1739" s="1">
        <v>2949.4</v>
      </c>
      <c r="I1739" s="1">
        <v>5000</v>
      </c>
      <c r="J1739" s="1">
        <v>14747000</v>
      </c>
      <c r="K1739" s="1">
        <v>16325253.43</v>
      </c>
      <c r="L1739" s="1">
        <v>3438.27</v>
      </c>
      <c r="M1739" s="1">
        <v>92.98</v>
      </c>
      <c r="N1739" s="2">
        <f t="shared" si="27"/>
        <v>3345.29</v>
      </c>
      <c r="O1739" s="3">
        <v>18395313.18</v>
      </c>
    </row>
    <row r="1740" spans="1:15" x14ac:dyDescent="0.3">
      <c r="A1740" s="1" t="s">
        <v>394</v>
      </c>
      <c r="B1740" s="1" t="s">
        <v>33</v>
      </c>
      <c r="C1740" s="1" t="s">
        <v>416</v>
      </c>
      <c r="D1740" s="1" t="s">
        <v>60</v>
      </c>
      <c r="E1740" s="1" t="s">
        <v>407</v>
      </c>
      <c r="F1740" s="1" t="s">
        <v>19</v>
      </c>
      <c r="G1740" s="1" t="s">
        <v>20</v>
      </c>
      <c r="H1740" s="1">
        <v>308.14</v>
      </c>
      <c r="I1740" s="1">
        <v>4500</v>
      </c>
      <c r="J1740" s="1">
        <v>1386630</v>
      </c>
      <c r="K1740" s="1">
        <v>1598103.4</v>
      </c>
      <c r="L1740" s="1">
        <v>877.29</v>
      </c>
      <c r="M1740" s="1">
        <v>0</v>
      </c>
      <c r="N1740" s="2">
        <f t="shared" si="27"/>
        <v>877.29</v>
      </c>
      <c r="O1740" s="3">
        <v>4546035.04</v>
      </c>
    </row>
    <row r="1741" spans="1:15" x14ac:dyDescent="0.3">
      <c r="A1741" s="1" t="s">
        <v>394</v>
      </c>
      <c r="B1741" s="1" t="s">
        <v>34</v>
      </c>
      <c r="C1741" s="1" t="s">
        <v>416</v>
      </c>
      <c r="D1741" s="1" t="s">
        <v>60</v>
      </c>
      <c r="E1741" s="1" t="s">
        <v>407</v>
      </c>
      <c r="F1741" s="1" t="s">
        <v>19</v>
      </c>
      <c r="G1741" s="1" t="s">
        <v>20</v>
      </c>
      <c r="H1741" s="1">
        <v>10.119999999999999</v>
      </c>
      <c r="I1741" s="1">
        <v>65000</v>
      </c>
      <c r="J1741" s="1">
        <v>657800</v>
      </c>
      <c r="K1741" s="1">
        <v>738336.88</v>
      </c>
      <c r="L1741" s="1">
        <v>11.68</v>
      </c>
      <c r="M1741" s="1">
        <v>0.56000000000000005</v>
      </c>
      <c r="N1741" s="2">
        <f t="shared" si="27"/>
        <v>11.12</v>
      </c>
      <c r="O1741" s="3">
        <v>814540</v>
      </c>
    </row>
    <row r="1742" spans="1:15" x14ac:dyDescent="0.3">
      <c r="A1742" s="1" t="s">
        <v>394</v>
      </c>
      <c r="B1742" s="1" t="s">
        <v>35</v>
      </c>
      <c r="C1742" s="1" t="s">
        <v>416</v>
      </c>
      <c r="D1742" s="1" t="s">
        <v>60</v>
      </c>
      <c r="E1742" s="1" t="s">
        <v>407</v>
      </c>
      <c r="F1742" s="1" t="s">
        <v>19</v>
      </c>
      <c r="G1742" s="1" t="s">
        <v>20</v>
      </c>
      <c r="H1742" s="1">
        <v>21019.99</v>
      </c>
      <c r="I1742" s="1">
        <v>1</v>
      </c>
      <c r="J1742" s="1">
        <v>21019.99</v>
      </c>
      <c r="K1742" s="1">
        <v>21019.99</v>
      </c>
      <c r="L1742" s="1">
        <v>44183.03</v>
      </c>
      <c r="M1742" s="1">
        <v>0.93</v>
      </c>
      <c r="N1742" s="2">
        <f t="shared" si="27"/>
        <v>44182.1</v>
      </c>
      <c r="O1742" s="3">
        <v>43936.73</v>
      </c>
    </row>
    <row r="1743" spans="1:15" x14ac:dyDescent="0.3">
      <c r="A1743" s="1" t="s">
        <v>394</v>
      </c>
      <c r="B1743" s="1" t="s">
        <v>29</v>
      </c>
      <c r="C1743" s="1" t="s">
        <v>417</v>
      </c>
      <c r="D1743" s="1" t="s">
        <v>63</v>
      </c>
      <c r="E1743" s="1" t="s">
        <v>407</v>
      </c>
      <c r="F1743" s="1" t="s">
        <v>19</v>
      </c>
      <c r="G1743" s="1" t="s">
        <v>20</v>
      </c>
      <c r="H1743" s="1">
        <v>214.82</v>
      </c>
      <c r="I1743" s="1">
        <v>5000</v>
      </c>
      <c r="J1743" s="1">
        <v>1074100</v>
      </c>
      <c r="K1743" s="1">
        <v>1200416.31</v>
      </c>
      <c r="L1743" s="1">
        <v>143.61000000000001</v>
      </c>
      <c r="M1743" s="1">
        <v>4.04</v>
      </c>
      <c r="N1743" s="2">
        <f t="shared" si="27"/>
        <v>139.57000000000002</v>
      </c>
      <c r="O1743" s="3">
        <v>732760.37</v>
      </c>
    </row>
    <row r="1744" spans="1:15" x14ac:dyDescent="0.3">
      <c r="A1744" s="1" t="s">
        <v>394</v>
      </c>
      <c r="B1744" s="1" t="s">
        <v>32</v>
      </c>
      <c r="C1744" s="1" t="s">
        <v>417</v>
      </c>
      <c r="D1744" s="1" t="s">
        <v>63</v>
      </c>
      <c r="E1744" s="1" t="s">
        <v>407</v>
      </c>
      <c r="F1744" s="1" t="s">
        <v>19</v>
      </c>
      <c r="G1744" s="1" t="s">
        <v>20</v>
      </c>
      <c r="H1744" s="1">
        <v>5689.08</v>
      </c>
      <c r="I1744" s="1">
        <v>5000</v>
      </c>
      <c r="J1744" s="1">
        <v>28445400</v>
      </c>
      <c r="K1744" s="1">
        <v>31489683.600000001</v>
      </c>
      <c r="L1744" s="1">
        <v>4930.91</v>
      </c>
      <c r="M1744" s="1">
        <v>309.70999999999998</v>
      </c>
      <c r="N1744" s="2">
        <f t="shared" si="27"/>
        <v>4621.2</v>
      </c>
      <c r="O1744" s="3">
        <v>25586420.27</v>
      </c>
    </row>
    <row r="1745" spans="1:15" x14ac:dyDescent="0.3">
      <c r="A1745" s="1" t="s">
        <v>394</v>
      </c>
      <c r="B1745" s="1" t="s">
        <v>33</v>
      </c>
      <c r="C1745" s="1" t="s">
        <v>417</v>
      </c>
      <c r="D1745" s="1" t="s">
        <v>63</v>
      </c>
      <c r="E1745" s="1" t="s">
        <v>407</v>
      </c>
      <c r="F1745" s="1" t="s">
        <v>19</v>
      </c>
      <c r="G1745" s="1" t="s">
        <v>20</v>
      </c>
      <c r="H1745" s="1">
        <v>594.38</v>
      </c>
      <c r="I1745" s="1">
        <v>4500</v>
      </c>
      <c r="J1745" s="1">
        <v>2674710</v>
      </c>
      <c r="K1745" s="1">
        <v>3082627.05</v>
      </c>
      <c r="L1745" s="1">
        <v>1121.68</v>
      </c>
      <c r="M1745" s="1">
        <v>0</v>
      </c>
      <c r="N1745" s="2">
        <f t="shared" si="27"/>
        <v>1121.68</v>
      </c>
      <c r="O1745" s="3">
        <v>5824695.6699999999</v>
      </c>
    </row>
    <row r="1746" spans="1:15" x14ac:dyDescent="0.3">
      <c r="A1746" s="1" t="s">
        <v>394</v>
      </c>
      <c r="B1746" s="1" t="s">
        <v>34</v>
      </c>
      <c r="C1746" s="1" t="s">
        <v>417</v>
      </c>
      <c r="D1746" s="1" t="s">
        <v>63</v>
      </c>
      <c r="E1746" s="1" t="s">
        <v>407</v>
      </c>
      <c r="F1746" s="1" t="s">
        <v>19</v>
      </c>
      <c r="G1746" s="1" t="s">
        <v>20</v>
      </c>
      <c r="H1746" s="1">
        <v>19.52</v>
      </c>
      <c r="I1746" s="1">
        <v>65000</v>
      </c>
      <c r="J1746" s="1">
        <v>1268800</v>
      </c>
      <c r="K1746" s="1">
        <v>1424143.87</v>
      </c>
      <c r="L1746" s="1">
        <v>14.5</v>
      </c>
      <c r="M1746" s="1">
        <v>0.32</v>
      </c>
      <c r="N1746" s="2">
        <f t="shared" si="27"/>
        <v>14.18</v>
      </c>
      <c r="O1746" s="3">
        <v>1010770</v>
      </c>
    </row>
    <row r="1747" spans="1:15" x14ac:dyDescent="0.3">
      <c r="A1747" s="1" t="s">
        <v>394</v>
      </c>
      <c r="B1747" s="1" t="s">
        <v>35</v>
      </c>
      <c r="C1747" s="1" t="s">
        <v>417</v>
      </c>
      <c r="D1747" s="1" t="s">
        <v>63</v>
      </c>
      <c r="E1747" s="1" t="s">
        <v>407</v>
      </c>
      <c r="F1747" s="1" t="s">
        <v>19</v>
      </c>
      <c r="G1747" s="1" t="s">
        <v>20</v>
      </c>
      <c r="H1747" s="1">
        <v>40545.31</v>
      </c>
      <c r="I1747" s="1">
        <v>1</v>
      </c>
      <c r="J1747" s="1">
        <v>40545.31</v>
      </c>
      <c r="K1747" s="1">
        <v>40545.31</v>
      </c>
      <c r="L1747" s="1">
        <v>74684.509999999995</v>
      </c>
      <c r="M1747" s="1">
        <v>8.0399999999999991</v>
      </c>
      <c r="N1747" s="2">
        <f t="shared" si="27"/>
        <v>74676.47</v>
      </c>
      <c r="O1747" s="3">
        <v>71472.81</v>
      </c>
    </row>
    <row r="1748" spans="1:15" x14ac:dyDescent="0.3">
      <c r="A1748" s="1" t="s">
        <v>394</v>
      </c>
      <c r="B1748" s="1" t="s">
        <v>29</v>
      </c>
      <c r="C1748" s="1" t="s">
        <v>418</v>
      </c>
      <c r="D1748" s="1" t="s">
        <v>17</v>
      </c>
      <c r="E1748" s="1" t="s">
        <v>407</v>
      </c>
      <c r="F1748" s="1" t="s">
        <v>19</v>
      </c>
      <c r="G1748" s="1" t="s">
        <v>20</v>
      </c>
      <c r="H1748" s="1">
        <v>175.03</v>
      </c>
      <c r="I1748" s="1">
        <v>5000</v>
      </c>
      <c r="J1748" s="1">
        <v>875150</v>
      </c>
      <c r="K1748" s="1">
        <v>978069.39</v>
      </c>
      <c r="L1748" s="1">
        <v>82.06</v>
      </c>
      <c r="M1748" s="1">
        <v>1.93</v>
      </c>
      <c r="N1748" s="2">
        <f t="shared" si="27"/>
        <v>80.13</v>
      </c>
      <c r="O1748" s="3">
        <v>446542.7</v>
      </c>
    </row>
    <row r="1749" spans="1:15" x14ac:dyDescent="0.3">
      <c r="A1749" s="1" t="s">
        <v>394</v>
      </c>
      <c r="B1749" s="1" t="s">
        <v>32</v>
      </c>
      <c r="C1749" s="1" t="s">
        <v>418</v>
      </c>
      <c r="D1749" s="1" t="s">
        <v>17</v>
      </c>
      <c r="E1749" s="1" t="s">
        <v>407</v>
      </c>
      <c r="F1749" s="1" t="s">
        <v>19</v>
      </c>
      <c r="G1749" s="1" t="s">
        <v>20</v>
      </c>
      <c r="H1749" s="1">
        <v>4635.1499999999996</v>
      </c>
      <c r="I1749" s="1">
        <v>5000</v>
      </c>
      <c r="J1749" s="1">
        <v>23175750</v>
      </c>
      <c r="K1749" s="1">
        <v>25656065.120000001</v>
      </c>
      <c r="L1749" s="1">
        <v>1930.1</v>
      </c>
      <c r="M1749" s="1">
        <v>78.44</v>
      </c>
      <c r="N1749" s="2">
        <f t="shared" si="27"/>
        <v>1851.6599999999999</v>
      </c>
      <c r="O1749" s="3">
        <v>10202859.41</v>
      </c>
    </row>
    <row r="1750" spans="1:15" x14ac:dyDescent="0.3">
      <c r="A1750" s="1" t="s">
        <v>394</v>
      </c>
      <c r="B1750" s="1" t="s">
        <v>33</v>
      </c>
      <c r="C1750" s="1" t="s">
        <v>418</v>
      </c>
      <c r="D1750" s="1" t="s">
        <v>17</v>
      </c>
      <c r="E1750" s="1" t="s">
        <v>407</v>
      </c>
      <c r="F1750" s="1" t="s">
        <v>19</v>
      </c>
      <c r="G1750" s="1" t="s">
        <v>20</v>
      </c>
      <c r="H1750" s="1">
        <v>484.26</v>
      </c>
      <c r="I1750" s="1">
        <v>4500</v>
      </c>
      <c r="J1750" s="1">
        <v>2179170</v>
      </c>
      <c r="K1750" s="1">
        <v>2511512.7999999998</v>
      </c>
      <c r="L1750" s="1">
        <v>370.25</v>
      </c>
      <c r="M1750" s="1">
        <v>0</v>
      </c>
      <c r="N1750" s="2">
        <f t="shared" si="27"/>
        <v>370.25</v>
      </c>
      <c r="O1750" s="3">
        <v>1903666.05</v>
      </c>
    </row>
    <row r="1751" spans="1:15" x14ac:dyDescent="0.3">
      <c r="A1751" s="1" t="s">
        <v>394</v>
      </c>
      <c r="B1751" s="1" t="s">
        <v>34</v>
      </c>
      <c r="C1751" s="1" t="s">
        <v>418</v>
      </c>
      <c r="D1751" s="1" t="s">
        <v>17</v>
      </c>
      <c r="E1751" s="1" t="s">
        <v>407</v>
      </c>
      <c r="F1751" s="1" t="s">
        <v>19</v>
      </c>
      <c r="G1751" s="1" t="s">
        <v>20</v>
      </c>
      <c r="H1751" s="1">
        <v>15.9</v>
      </c>
      <c r="I1751" s="1">
        <v>65000</v>
      </c>
      <c r="J1751" s="1">
        <v>1033500</v>
      </c>
      <c r="K1751" s="1">
        <v>1160035.22</v>
      </c>
      <c r="L1751" s="1">
        <v>7.69</v>
      </c>
      <c r="M1751" s="1">
        <v>0.3</v>
      </c>
      <c r="N1751" s="2">
        <f t="shared" si="27"/>
        <v>7.3900000000000006</v>
      </c>
      <c r="O1751" s="3">
        <v>545595</v>
      </c>
    </row>
    <row r="1752" spans="1:15" x14ac:dyDescent="0.3">
      <c r="A1752" s="1" t="s">
        <v>394</v>
      </c>
      <c r="B1752" s="1" t="s">
        <v>35</v>
      </c>
      <c r="C1752" s="1" t="s">
        <v>418</v>
      </c>
      <c r="D1752" s="1" t="s">
        <v>17</v>
      </c>
      <c r="E1752" s="1" t="s">
        <v>407</v>
      </c>
      <c r="F1752" s="1" t="s">
        <v>19</v>
      </c>
      <c r="G1752" s="1" t="s">
        <v>20</v>
      </c>
      <c r="H1752" s="1">
        <v>33034.120000000003</v>
      </c>
      <c r="I1752" s="1">
        <v>1</v>
      </c>
      <c r="J1752" s="1">
        <v>33034.120000000003</v>
      </c>
      <c r="K1752" s="1">
        <v>33034.120000000003</v>
      </c>
      <c r="L1752" s="1">
        <v>19757.939999999999</v>
      </c>
      <c r="M1752" s="1">
        <v>0.84</v>
      </c>
      <c r="N1752" s="2">
        <f t="shared" si="27"/>
        <v>19757.099999999999</v>
      </c>
      <c r="O1752" s="3">
        <v>19522.740000000002</v>
      </c>
    </row>
    <row r="1753" spans="1:15" x14ac:dyDescent="0.3">
      <c r="A1753" s="1" t="s">
        <v>394</v>
      </c>
      <c r="B1753" s="1" t="s">
        <v>29</v>
      </c>
      <c r="C1753" s="1" t="s">
        <v>419</v>
      </c>
      <c r="D1753" s="1" t="s">
        <v>60</v>
      </c>
      <c r="E1753" s="1" t="s">
        <v>407</v>
      </c>
      <c r="F1753" s="1" t="s">
        <v>19</v>
      </c>
      <c r="G1753" s="1" t="s">
        <v>20</v>
      </c>
      <c r="H1753" s="1">
        <v>111.38</v>
      </c>
      <c r="I1753" s="1">
        <v>5000</v>
      </c>
      <c r="J1753" s="1">
        <v>556900</v>
      </c>
      <c r="K1753" s="1">
        <v>622392.55000000005</v>
      </c>
      <c r="L1753" s="1">
        <v>78.27</v>
      </c>
      <c r="M1753" s="1">
        <v>0</v>
      </c>
      <c r="N1753" s="2">
        <f t="shared" si="27"/>
        <v>78.27</v>
      </c>
      <c r="O1753" s="3">
        <v>445713.77</v>
      </c>
    </row>
    <row r="1754" spans="1:15" x14ac:dyDescent="0.3">
      <c r="A1754" s="1" t="s">
        <v>394</v>
      </c>
      <c r="B1754" s="1" t="s">
        <v>32</v>
      </c>
      <c r="C1754" s="1" t="s">
        <v>419</v>
      </c>
      <c r="D1754" s="1" t="s">
        <v>60</v>
      </c>
      <c r="E1754" s="1" t="s">
        <v>407</v>
      </c>
      <c r="F1754" s="1" t="s">
        <v>19</v>
      </c>
      <c r="G1754" s="1" t="s">
        <v>20</v>
      </c>
      <c r="H1754" s="1">
        <v>2949.4</v>
      </c>
      <c r="I1754" s="1">
        <v>5000</v>
      </c>
      <c r="J1754" s="1">
        <v>14747000</v>
      </c>
      <c r="K1754" s="1">
        <v>16325253.43</v>
      </c>
      <c r="L1754" s="1">
        <v>3402.08</v>
      </c>
      <c r="M1754" s="1">
        <v>87.73</v>
      </c>
      <c r="N1754" s="2">
        <f t="shared" si="27"/>
        <v>3314.35</v>
      </c>
      <c r="O1754" s="3">
        <v>18299914.309999999</v>
      </c>
    </row>
    <row r="1755" spans="1:15" x14ac:dyDescent="0.3">
      <c r="A1755" s="1" t="s">
        <v>394</v>
      </c>
      <c r="B1755" s="1" t="s">
        <v>33</v>
      </c>
      <c r="C1755" s="1" t="s">
        <v>419</v>
      </c>
      <c r="D1755" s="1" t="s">
        <v>60</v>
      </c>
      <c r="E1755" s="1" t="s">
        <v>407</v>
      </c>
      <c r="F1755" s="1" t="s">
        <v>19</v>
      </c>
      <c r="G1755" s="1" t="s">
        <v>20</v>
      </c>
      <c r="H1755" s="1">
        <v>308.14</v>
      </c>
      <c r="I1755" s="1">
        <v>4500</v>
      </c>
      <c r="J1755" s="1">
        <v>1386630</v>
      </c>
      <c r="K1755" s="1">
        <v>1598103.4</v>
      </c>
      <c r="L1755" s="1">
        <v>712.68</v>
      </c>
      <c r="M1755" s="1">
        <v>0</v>
      </c>
      <c r="N1755" s="2">
        <f t="shared" si="27"/>
        <v>712.68</v>
      </c>
      <c r="O1755" s="3">
        <v>3688627.65</v>
      </c>
    </row>
    <row r="1756" spans="1:15" x14ac:dyDescent="0.3">
      <c r="A1756" s="1" t="s">
        <v>394</v>
      </c>
      <c r="B1756" s="1" t="s">
        <v>34</v>
      </c>
      <c r="C1756" s="1" t="s">
        <v>419</v>
      </c>
      <c r="D1756" s="1" t="s">
        <v>60</v>
      </c>
      <c r="E1756" s="1" t="s">
        <v>407</v>
      </c>
      <c r="F1756" s="1" t="s">
        <v>19</v>
      </c>
      <c r="G1756" s="1" t="s">
        <v>20</v>
      </c>
      <c r="H1756" s="1">
        <v>10.119999999999999</v>
      </c>
      <c r="I1756" s="1">
        <v>65000</v>
      </c>
      <c r="J1756" s="1">
        <v>657800</v>
      </c>
      <c r="K1756" s="1">
        <v>738336.88</v>
      </c>
      <c r="L1756" s="1">
        <v>7.49</v>
      </c>
      <c r="M1756" s="1">
        <v>0</v>
      </c>
      <c r="N1756" s="2">
        <f t="shared" si="27"/>
        <v>7.49</v>
      </c>
      <c r="O1756" s="3">
        <v>555470</v>
      </c>
    </row>
    <row r="1757" spans="1:15" x14ac:dyDescent="0.3">
      <c r="A1757" s="1" t="s">
        <v>394</v>
      </c>
      <c r="B1757" s="1" t="s">
        <v>35</v>
      </c>
      <c r="C1757" s="1" t="s">
        <v>419</v>
      </c>
      <c r="D1757" s="1" t="s">
        <v>60</v>
      </c>
      <c r="E1757" s="1" t="s">
        <v>407</v>
      </c>
      <c r="F1757" s="1" t="s">
        <v>19</v>
      </c>
      <c r="G1757" s="1" t="s">
        <v>20</v>
      </c>
      <c r="H1757" s="1">
        <v>21019.99</v>
      </c>
      <c r="I1757" s="1">
        <v>1</v>
      </c>
      <c r="J1757" s="1">
        <v>21019.99</v>
      </c>
      <c r="K1757" s="1">
        <v>21019.99</v>
      </c>
      <c r="L1757" s="1">
        <v>36507.75</v>
      </c>
      <c r="M1757" s="1">
        <v>8.01</v>
      </c>
      <c r="N1757" s="2">
        <f t="shared" si="27"/>
        <v>36499.74</v>
      </c>
      <c r="O1757" s="3">
        <v>35057.35</v>
      </c>
    </row>
    <row r="1758" spans="1:15" x14ac:dyDescent="0.3">
      <c r="A1758" s="1" t="s">
        <v>394</v>
      </c>
      <c r="B1758" s="1" t="s">
        <v>29</v>
      </c>
      <c r="C1758" s="1" t="s">
        <v>420</v>
      </c>
      <c r="D1758" s="1" t="s">
        <v>17</v>
      </c>
      <c r="E1758" s="1" t="s">
        <v>407</v>
      </c>
      <c r="F1758" s="1" t="s">
        <v>19</v>
      </c>
      <c r="G1758" s="1" t="s">
        <v>20</v>
      </c>
      <c r="H1758" s="1">
        <v>175.03</v>
      </c>
      <c r="I1758" s="1">
        <v>5000</v>
      </c>
      <c r="J1758" s="1">
        <v>875150</v>
      </c>
      <c r="K1758" s="1">
        <v>978069.39</v>
      </c>
      <c r="L1758" s="1">
        <v>140.72</v>
      </c>
      <c r="M1758" s="1">
        <v>16.25</v>
      </c>
      <c r="N1758" s="2">
        <f t="shared" si="27"/>
        <v>124.47</v>
      </c>
      <c r="O1758" s="3">
        <v>697127</v>
      </c>
    </row>
    <row r="1759" spans="1:15" x14ac:dyDescent="0.3">
      <c r="A1759" s="1" t="s">
        <v>394</v>
      </c>
      <c r="B1759" s="1" t="s">
        <v>32</v>
      </c>
      <c r="C1759" s="1" t="s">
        <v>420</v>
      </c>
      <c r="D1759" s="1" t="s">
        <v>17</v>
      </c>
      <c r="E1759" s="1" t="s">
        <v>407</v>
      </c>
      <c r="F1759" s="1" t="s">
        <v>19</v>
      </c>
      <c r="G1759" s="1" t="s">
        <v>20</v>
      </c>
      <c r="H1759" s="1">
        <v>4635.1499999999996</v>
      </c>
      <c r="I1759" s="1">
        <v>5000</v>
      </c>
      <c r="J1759" s="1">
        <v>23175750</v>
      </c>
      <c r="K1759" s="1">
        <v>25656065.120000001</v>
      </c>
      <c r="L1759" s="1">
        <v>5001.3599999999997</v>
      </c>
      <c r="M1759" s="1">
        <v>100.54</v>
      </c>
      <c r="N1759" s="2">
        <f t="shared" si="27"/>
        <v>4900.82</v>
      </c>
      <c r="O1759" s="3">
        <v>27039440.23</v>
      </c>
    </row>
    <row r="1760" spans="1:15" x14ac:dyDescent="0.3">
      <c r="A1760" s="1" t="s">
        <v>394</v>
      </c>
      <c r="B1760" s="1" t="s">
        <v>33</v>
      </c>
      <c r="C1760" s="1" t="s">
        <v>420</v>
      </c>
      <c r="D1760" s="1" t="s">
        <v>17</v>
      </c>
      <c r="E1760" s="1" t="s">
        <v>407</v>
      </c>
      <c r="F1760" s="1" t="s">
        <v>19</v>
      </c>
      <c r="G1760" s="1" t="s">
        <v>20</v>
      </c>
      <c r="H1760" s="1">
        <v>484.26</v>
      </c>
      <c r="I1760" s="1">
        <v>4500</v>
      </c>
      <c r="J1760" s="1">
        <v>2179170</v>
      </c>
      <c r="K1760" s="1">
        <v>2511512.7999999998</v>
      </c>
      <c r="L1760" s="1">
        <v>970.42</v>
      </c>
      <c r="M1760" s="1">
        <v>0</v>
      </c>
      <c r="N1760" s="2">
        <f t="shared" si="27"/>
        <v>970.42</v>
      </c>
      <c r="O1760" s="3">
        <v>5029420.78</v>
      </c>
    </row>
    <row r="1761" spans="1:15" x14ac:dyDescent="0.3">
      <c r="A1761" s="1" t="s">
        <v>394</v>
      </c>
      <c r="B1761" s="1" t="s">
        <v>34</v>
      </c>
      <c r="C1761" s="1" t="s">
        <v>420</v>
      </c>
      <c r="D1761" s="1" t="s">
        <v>17</v>
      </c>
      <c r="E1761" s="1" t="s">
        <v>407</v>
      </c>
      <c r="F1761" s="1" t="s">
        <v>19</v>
      </c>
      <c r="G1761" s="1" t="s">
        <v>20</v>
      </c>
      <c r="H1761" s="1">
        <v>15.9</v>
      </c>
      <c r="I1761" s="1">
        <v>65000</v>
      </c>
      <c r="J1761" s="1">
        <v>1033500</v>
      </c>
      <c r="K1761" s="1">
        <v>1160035.22</v>
      </c>
      <c r="L1761" s="1">
        <v>10.79</v>
      </c>
      <c r="M1761" s="1">
        <v>0.54</v>
      </c>
      <c r="N1761" s="2">
        <f t="shared" si="27"/>
        <v>10.25</v>
      </c>
      <c r="O1761" s="3">
        <v>744100</v>
      </c>
    </row>
    <row r="1762" spans="1:15" x14ac:dyDescent="0.3">
      <c r="A1762" s="1" t="s">
        <v>394</v>
      </c>
      <c r="B1762" s="1" t="s">
        <v>35</v>
      </c>
      <c r="C1762" s="1" t="s">
        <v>420</v>
      </c>
      <c r="D1762" s="1" t="s">
        <v>17</v>
      </c>
      <c r="E1762" s="1" t="s">
        <v>407</v>
      </c>
      <c r="F1762" s="1" t="s">
        <v>19</v>
      </c>
      <c r="G1762" s="1" t="s">
        <v>20</v>
      </c>
      <c r="H1762" s="1">
        <v>33034.120000000003</v>
      </c>
      <c r="I1762" s="1">
        <v>1</v>
      </c>
      <c r="J1762" s="1">
        <v>33034.120000000003</v>
      </c>
      <c r="K1762" s="1">
        <v>33034.120000000003</v>
      </c>
      <c r="L1762" s="1">
        <v>39537.94</v>
      </c>
      <c r="M1762" s="1">
        <v>3.15</v>
      </c>
      <c r="N1762" s="2">
        <f t="shared" si="27"/>
        <v>39534.79</v>
      </c>
      <c r="O1762" s="3">
        <v>38724.54</v>
      </c>
    </row>
    <row r="1763" spans="1:15" x14ac:dyDescent="0.3">
      <c r="A1763" s="1" t="s">
        <v>394</v>
      </c>
      <c r="B1763" s="1" t="s">
        <v>29</v>
      </c>
      <c r="C1763" s="1" t="s">
        <v>421</v>
      </c>
      <c r="D1763" s="1" t="s">
        <v>60</v>
      </c>
      <c r="E1763" s="1" t="s">
        <v>407</v>
      </c>
      <c r="F1763" s="1" t="s">
        <v>19</v>
      </c>
      <c r="G1763" s="1" t="s">
        <v>20</v>
      </c>
      <c r="H1763" s="1">
        <v>111.38</v>
      </c>
      <c r="I1763" s="1">
        <v>5000</v>
      </c>
      <c r="J1763" s="1">
        <v>556900</v>
      </c>
      <c r="K1763" s="1">
        <v>622392.55000000005</v>
      </c>
      <c r="L1763" s="1">
        <v>131.46</v>
      </c>
      <c r="M1763" s="1">
        <v>11.65</v>
      </c>
      <c r="N1763" s="2">
        <f t="shared" si="27"/>
        <v>119.81</v>
      </c>
      <c r="O1763" s="3">
        <v>690142.24</v>
      </c>
    </row>
    <row r="1764" spans="1:15" x14ac:dyDescent="0.3">
      <c r="A1764" s="1" t="s">
        <v>394</v>
      </c>
      <c r="B1764" s="1" t="s">
        <v>32</v>
      </c>
      <c r="C1764" s="1" t="s">
        <v>421</v>
      </c>
      <c r="D1764" s="1" t="s">
        <v>60</v>
      </c>
      <c r="E1764" s="1" t="s">
        <v>407</v>
      </c>
      <c r="F1764" s="1" t="s">
        <v>19</v>
      </c>
      <c r="G1764" s="1" t="s">
        <v>20</v>
      </c>
      <c r="H1764" s="1">
        <v>2949.4</v>
      </c>
      <c r="I1764" s="1">
        <v>5000</v>
      </c>
      <c r="J1764" s="1">
        <v>14747000</v>
      </c>
      <c r="K1764" s="1">
        <v>16325253.43</v>
      </c>
      <c r="L1764" s="1">
        <v>3974.22</v>
      </c>
      <c r="M1764" s="1">
        <v>48.7</v>
      </c>
      <c r="N1764" s="2">
        <f t="shared" si="27"/>
        <v>3925.52</v>
      </c>
      <c r="O1764" s="3">
        <v>21797718.440000001</v>
      </c>
    </row>
    <row r="1765" spans="1:15" x14ac:dyDescent="0.3">
      <c r="A1765" s="1" t="s">
        <v>394</v>
      </c>
      <c r="B1765" s="1" t="s">
        <v>33</v>
      </c>
      <c r="C1765" s="1" t="s">
        <v>421</v>
      </c>
      <c r="D1765" s="1" t="s">
        <v>60</v>
      </c>
      <c r="E1765" s="1" t="s">
        <v>407</v>
      </c>
      <c r="F1765" s="1" t="s">
        <v>19</v>
      </c>
      <c r="G1765" s="1" t="s">
        <v>20</v>
      </c>
      <c r="H1765" s="1">
        <v>308.14</v>
      </c>
      <c r="I1765" s="1">
        <v>4500</v>
      </c>
      <c r="J1765" s="1">
        <v>1386630</v>
      </c>
      <c r="K1765" s="1">
        <v>1598103.4</v>
      </c>
      <c r="L1765" s="1">
        <v>773.05</v>
      </c>
      <c r="M1765" s="1">
        <v>0</v>
      </c>
      <c r="N1765" s="2">
        <f t="shared" si="27"/>
        <v>773.05</v>
      </c>
      <c r="O1765" s="3">
        <v>4015282.25</v>
      </c>
    </row>
    <row r="1766" spans="1:15" x14ac:dyDescent="0.3">
      <c r="A1766" s="1" t="s">
        <v>394</v>
      </c>
      <c r="B1766" s="1" t="s">
        <v>34</v>
      </c>
      <c r="C1766" s="1" t="s">
        <v>421</v>
      </c>
      <c r="D1766" s="1" t="s">
        <v>60</v>
      </c>
      <c r="E1766" s="1" t="s">
        <v>407</v>
      </c>
      <c r="F1766" s="1" t="s">
        <v>19</v>
      </c>
      <c r="G1766" s="1" t="s">
        <v>20</v>
      </c>
      <c r="H1766" s="1">
        <v>10.119999999999999</v>
      </c>
      <c r="I1766" s="1">
        <v>65000</v>
      </c>
      <c r="J1766" s="1">
        <v>657800</v>
      </c>
      <c r="K1766" s="1">
        <v>738336.88</v>
      </c>
      <c r="L1766" s="1">
        <v>9.9600000000000009</v>
      </c>
      <c r="M1766" s="1">
        <v>0.67</v>
      </c>
      <c r="N1766" s="2">
        <f t="shared" si="27"/>
        <v>9.2900000000000009</v>
      </c>
      <c r="O1766" s="3">
        <v>685960</v>
      </c>
    </row>
    <row r="1767" spans="1:15" x14ac:dyDescent="0.3">
      <c r="A1767" s="1" t="s">
        <v>394</v>
      </c>
      <c r="B1767" s="1" t="s">
        <v>35</v>
      </c>
      <c r="C1767" s="1" t="s">
        <v>421</v>
      </c>
      <c r="D1767" s="1" t="s">
        <v>60</v>
      </c>
      <c r="E1767" s="1" t="s">
        <v>407</v>
      </c>
      <c r="F1767" s="1" t="s">
        <v>19</v>
      </c>
      <c r="G1767" s="1" t="s">
        <v>20</v>
      </c>
      <c r="H1767" s="1">
        <v>21019.99</v>
      </c>
      <c r="I1767" s="1">
        <v>1</v>
      </c>
      <c r="J1767" s="1">
        <v>21019.99</v>
      </c>
      <c r="K1767" s="1">
        <v>21019.99</v>
      </c>
      <c r="L1767" s="1">
        <v>55306.65</v>
      </c>
      <c r="M1767" s="1">
        <v>0.39</v>
      </c>
      <c r="N1767" s="2">
        <f t="shared" si="27"/>
        <v>55306.26</v>
      </c>
      <c r="O1767" s="3">
        <v>54972.75</v>
      </c>
    </row>
    <row r="1768" spans="1:15" x14ac:dyDescent="0.3">
      <c r="A1768" s="1" t="s">
        <v>422</v>
      </c>
      <c r="B1768" s="1" t="s">
        <v>29</v>
      </c>
      <c r="C1768" s="1" t="s">
        <v>423</v>
      </c>
      <c r="D1768" s="1" t="s">
        <v>17</v>
      </c>
      <c r="E1768" s="1" t="s">
        <v>424</v>
      </c>
      <c r="F1768" s="1" t="s">
        <v>19</v>
      </c>
      <c r="G1768" s="1" t="s">
        <v>20</v>
      </c>
      <c r="H1768" s="1">
        <v>279.69</v>
      </c>
      <c r="I1768" s="1">
        <v>5000</v>
      </c>
      <c r="J1768" s="1">
        <v>1398450</v>
      </c>
      <c r="K1768" s="1">
        <v>1548540.04</v>
      </c>
      <c r="L1768" s="1">
        <v>102.83</v>
      </c>
      <c r="M1768" s="1">
        <v>2.2000000000000002</v>
      </c>
      <c r="N1768" s="2">
        <f t="shared" si="27"/>
        <v>100.63</v>
      </c>
      <c r="O1768" s="3">
        <v>551179</v>
      </c>
    </row>
    <row r="1769" spans="1:15" x14ac:dyDescent="0.3">
      <c r="A1769" s="1" t="s">
        <v>422</v>
      </c>
      <c r="B1769" s="1" t="s">
        <v>32</v>
      </c>
      <c r="C1769" s="1" t="s">
        <v>423</v>
      </c>
      <c r="D1769" s="1" t="s">
        <v>17</v>
      </c>
      <c r="E1769" s="1" t="s">
        <v>424</v>
      </c>
      <c r="F1769" s="1" t="s">
        <v>19</v>
      </c>
      <c r="G1769" s="1" t="s">
        <v>20</v>
      </c>
      <c r="H1769" s="1">
        <v>7283.94</v>
      </c>
      <c r="I1769" s="1">
        <v>5000</v>
      </c>
      <c r="J1769" s="1">
        <v>36419700</v>
      </c>
      <c r="K1769" s="1">
        <v>40683572.799999997</v>
      </c>
      <c r="L1769" s="1">
        <v>5402.5</v>
      </c>
      <c r="M1769" s="1">
        <v>149.35</v>
      </c>
      <c r="N1769" s="2">
        <f t="shared" si="27"/>
        <v>5253.15</v>
      </c>
      <c r="O1769" s="3">
        <v>29547613.609999999</v>
      </c>
    </row>
    <row r="1770" spans="1:15" x14ac:dyDescent="0.3">
      <c r="A1770" s="1" t="s">
        <v>422</v>
      </c>
      <c r="B1770" s="1" t="s">
        <v>34</v>
      </c>
      <c r="C1770" s="1" t="s">
        <v>423</v>
      </c>
      <c r="D1770" s="1" t="s">
        <v>17</v>
      </c>
      <c r="E1770" s="1" t="s">
        <v>424</v>
      </c>
      <c r="F1770" s="1" t="s">
        <v>19</v>
      </c>
      <c r="G1770" s="1" t="s">
        <v>20</v>
      </c>
      <c r="H1770" s="1">
        <v>25.22</v>
      </c>
      <c r="I1770" s="1">
        <v>65000</v>
      </c>
      <c r="J1770" s="1">
        <v>1639300</v>
      </c>
      <c r="K1770" s="1">
        <v>2055351.57</v>
      </c>
      <c r="L1770" s="1">
        <v>14.29</v>
      </c>
      <c r="M1770" s="1">
        <v>0.2</v>
      </c>
      <c r="N1770" s="2">
        <f t="shared" si="27"/>
        <v>14.09</v>
      </c>
      <c r="O1770" s="3">
        <v>1146290</v>
      </c>
    </row>
    <row r="1771" spans="1:15" x14ac:dyDescent="0.3">
      <c r="A1771" s="1" t="s">
        <v>422</v>
      </c>
      <c r="B1771" s="1" t="s">
        <v>29</v>
      </c>
      <c r="C1771" s="1" t="s">
        <v>425</v>
      </c>
      <c r="D1771" s="1" t="s">
        <v>17</v>
      </c>
      <c r="E1771" s="1" t="s">
        <v>424</v>
      </c>
      <c r="F1771" s="1" t="s">
        <v>19</v>
      </c>
      <c r="G1771" s="1" t="s">
        <v>20</v>
      </c>
      <c r="H1771" s="1">
        <v>279.69</v>
      </c>
      <c r="I1771" s="1">
        <v>5000</v>
      </c>
      <c r="J1771" s="1">
        <v>1398450</v>
      </c>
      <c r="K1771" s="1">
        <v>1548540.04</v>
      </c>
      <c r="L1771" s="1">
        <v>138.4</v>
      </c>
      <c r="M1771" s="1">
        <v>2.33</v>
      </c>
      <c r="N1771" s="2">
        <f t="shared" si="27"/>
        <v>136.07</v>
      </c>
      <c r="O1771" s="3">
        <v>732980.59</v>
      </c>
    </row>
    <row r="1772" spans="1:15" x14ac:dyDescent="0.3">
      <c r="A1772" s="1" t="s">
        <v>422</v>
      </c>
      <c r="B1772" s="1" t="s">
        <v>32</v>
      </c>
      <c r="C1772" s="1" t="s">
        <v>425</v>
      </c>
      <c r="D1772" s="1" t="s">
        <v>17</v>
      </c>
      <c r="E1772" s="1" t="s">
        <v>424</v>
      </c>
      <c r="F1772" s="1" t="s">
        <v>19</v>
      </c>
      <c r="G1772" s="1" t="s">
        <v>20</v>
      </c>
      <c r="H1772" s="1">
        <v>7283.94</v>
      </c>
      <c r="I1772" s="1">
        <v>5000</v>
      </c>
      <c r="J1772" s="1">
        <v>36419700</v>
      </c>
      <c r="K1772" s="1">
        <v>40683572.799999997</v>
      </c>
      <c r="L1772" s="1">
        <v>6227.35</v>
      </c>
      <c r="M1772" s="1">
        <v>140.55000000000001</v>
      </c>
      <c r="N1772" s="2">
        <f t="shared" si="27"/>
        <v>6086.8</v>
      </c>
      <c r="O1772" s="3">
        <v>34323087.380000003</v>
      </c>
    </row>
    <row r="1773" spans="1:15" x14ac:dyDescent="0.3">
      <c r="A1773" s="1" t="s">
        <v>422</v>
      </c>
      <c r="B1773" s="1" t="s">
        <v>34</v>
      </c>
      <c r="C1773" s="1" t="s">
        <v>425</v>
      </c>
      <c r="D1773" s="1" t="s">
        <v>17</v>
      </c>
      <c r="E1773" s="1" t="s">
        <v>424</v>
      </c>
      <c r="F1773" s="1" t="s">
        <v>19</v>
      </c>
      <c r="G1773" s="1" t="s">
        <v>20</v>
      </c>
      <c r="H1773" s="1">
        <v>25.22</v>
      </c>
      <c r="I1773" s="1">
        <v>65000</v>
      </c>
      <c r="J1773" s="1">
        <v>1639300</v>
      </c>
      <c r="K1773" s="1">
        <v>2055351.57</v>
      </c>
      <c r="L1773" s="1">
        <v>18.86</v>
      </c>
      <c r="M1773" s="1">
        <v>0.13</v>
      </c>
      <c r="N1773" s="2">
        <f t="shared" si="27"/>
        <v>18.73</v>
      </c>
      <c r="O1773" s="3">
        <v>1387900</v>
      </c>
    </row>
    <row r="1774" spans="1:15" x14ac:dyDescent="0.3">
      <c r="A1774" s="1" t="s">
        <v>422</v>
      </c>
      <c r="B1774" s="1" t="s">
        <v>29</v>
      </c>
      <c r="C1774" s="1" t="s">
        <v>426</v>
      </c>
      <c r="D1774" s="1" t="s">
        <v>63</v>
      </c>
      <c r="E1774" s="1" t="s">
        <v>424</v>
      </c>
      <c r="F1774" s="1" t="s">
        <v>19</v>
      </c>
      <c r="G1774" s="1" t="s">
        <v>20</v>
      </c>
      <c r="H1774" s="1">
        <v>343.28</v>
      </c>
      <c r="I1774" s="1">
        <v>5000</v>
      </c>
      <c r="J1774" s="1">
        <v>1716400</v>
      </c>
      <c r="K1774" s="1">
        <v>1900614.35</v>
      </c>
      <c r="L1774" s="1">
        <v>234.65</v>
      </c>
      <c r="M1774" s="1">
        <v>10.16</v>
      </c>
      <c r="N1774" s="2">
        <f t="shared" si="27"/>
        <v>224.49</v>
      </c>
      <c r="O1774" s="3">
        <v>1187368.3799999999</v>
      </c>
    </row>
    <row r="1775" spans="1:15" x14ac:dyDescent="0.3">
      <c r="A1775" s="1" t="s">
        <v>422</v>
      </c>
      <c r="B1775" s="1" t="s">
        <v>32</v>
      </c>
      <c r="C1775" s="1" t="s">
        <v>426</v>
      </c>
      <c r="D1775" s="1" t="s">
        <v>63</v>
      </c>
      <c r="E1775" s="1" t="s">
        <v>424</v>
      </c>
      <c r="F1775" s="1" t="s">
        <v>19</v>
      </c>
      <c r="G1775" s="1" t="s">
        <v>20</v>
      </c>
      <c r="H1775" s="1">
        <v>8940.14</v>
      </c>
      <c r="I1775" s="1">
        <v>5000</v>
      </c>
      <c r="J1775" s="1">
        <v>44700700</v>
      </c>
      <c r="K1775" s="1">
        <v>49934079.149999999</v>
      </c>
      <c r="L1775" s="1">
        <v>8831.5400000000009</v>
      </c>
      <c r="M1775" s="1">
        <v>330.37</v>
      </c>
      <c r="N1775" s="2">
        <f t="shared" si="27"/>
        <v>8501.17</v>
      </c>
      <c r="O1775" s="3">
        <v>47943866.799999997</v>
      </c>
    </row>
    <row r="1776" spans="1:15" x14ac:dyDescent="0.3">
      <c r="A1776" s="1" t="s">
        <v>422</v>
      </c>
      <c r="B1776" s="1" t="s">
        <v>34</v>
      </c>
      <c r="C1776" s="1" t="s">
        <v>426</v>
      </c>
      <c r="D1776" s="1" t="s">
        <v>63</v>
      </c>
      <c r="E1776" s="1" t="s">
        <v>424</v>
      </c>
      <c r="F1776" s="1" t="s">
        <v>19</v>
      </c>
      <c r="G1776" s="1" t="s">
        <v>20</v>
      </c>
      <c r="H1776" s="1">
        <v>30.95</v>
      </c>
      <c r="I1776" s="1">
        <v>65000</v>
      </c>
      <c r="J1776" s="1">
        <v>2011750</v>
      </c>
      <c r="K1776" s="1">
        <v>2522328.75</v>
      </c>
      <c r="L1776" s="1">
        <v>35.409999999999997</v>
      </c>
      <c r="M1776" s="1">
        <v>0.75</v>
      </c>
      <c r="N1776" s="2">
        <f t="shared" si="27"/>
        <v>34.659999999999997</v>
      </c>
      <c r="O1776" s="3">
        <v>2631600</v>
      </c>
    </row>
    <row r="1777" spans="1:15" x14ac:dyDescent="0.3">
      <c r="A1777" s="1" t="s">
        <v>422</v>
      </c>
      <c r="B1777" s="1" t="s">
        <v>29</v>
      </c>
      <c r="C1777" s="1" t="s">
        <v>427</v>
      </c>
      <c r="D1777" s="1" t="s">
        <v>17</v>
      </c>
      <c r="E1777" s="1" t="s">
        <v>424</v>
      </c>
      <c r="F1777" s="1" t="s">
        <v>19</v>
      </c>
      <c r="G1777" s="1" t="s">
        <v>20</v>
      </c>
      <c r="H1777" s="1">
        <v>279.69</v>
      </c>
      <c r="I1777" s="1">
        <v>5000</v>
      </c>
      <c r="J1777" s="1">
        <v>1398450</v>
      </c>
      <c r="K1777" s="1">
        <v>1548540.04</v>
      </c>
      <c r="L1777" s="1">
        <v>73.349999999999994</v>
      </c>
      <c r="M1777" s="1">
        <v>3.25</v>
      </c>
      <c r="N1777" s="2">
        <f t="shared" si="27"/>
        <v>70.099999999999994</v>
      </c>
      <c r="O1777" s="3">
        <v>386813</v>
      </c>
    </row>
    <row r="1778" spans="1:15" x14ac:dyDescent="0.3">
      <c r="A1778" s="1" t="s">
        <v>422</v>
      </c>
      <c r="B1778" s="1" t="s">
        <v>32</v>
      </c>
      <c r="C1778" s="1" t="s">
        <v>427</v>
      </c>
      <c r="D1778" s="1" t="s">
        <v>17</v>
      </c>
      <c r="E1778" s="1" t="s">
        <v>424</v>
      </c>
      <c r="F1778" s="1" t="s">
        <v>19</v>
      </c>
      <c r="G1778" s="1" t="s">
        <v>20</v>
      </c>
      <c r="H1778" s="1">
        <v>7283.94</v>
      </c>
      <c r="I1778" s="1">
        <v>5000</v>
      </c>
      <c r="J1778" s="1">
        <v>36419700</v>
      </c>
      <c r="K1778" s="1">
        <v>40683572.799999997</v>
      </c>
      <c r="L1778" s="1">
        <v>5995.82</v>
      </c>
      <c r="M1778" s="1">
        <v>50.47</v>
      </c>
      <c r="N1778" s="2">
        <f t="shared" si="27"/>
        <v>5945.3499999999995</v>
      </c>
      <c r="O1778" s="3">
        <v>33293718.16</v>
      </c>
    </row>
    <row r="1779" spans="1:15" x14ac:dyDescent="0.3">
      <c r="A1779" s="1" t="s">
        <v>422</v>
      </c>
      <c r="B1779" s="1" t="s">
        <v>34</v>
      </c>
      <c r="C1779" s="1" t="s">
        <v>427</v>
      </c>
      <c r="D1779" s="1" t="s">
        <v>17</v>
      </c>
      <c r="E1779" s="1" t="s">
        <v>424</v>
      </c>
      <c r="F1779" s="1" t="s">
        <v>19</v>
      </c>
      <c r="G1779" s="1" t="s">
        <v>20</v>
      </c>
      <c r="H1779" s="1">
        <v>25.22</v>
      </c>
      <c r="I1779" s="1">
        <v>65000</v>
      </c>
      <c r="J1779" s="1">
        <v>1639300</v>
      </c>
      <c r="K1779" s="1">
        <v>2055351.57</v>
      </c>
      <c r="L1779" s="1">
        <v>11.81</v>
      </c>
      <c r="M1779" s="1">
        <v>0.56999999999999995</v>
      </c>
      <c r="N1779" s="2">
        <f t="shared" si="27"/>
        <v>11.24</v>
      </c>
      <c r="O1779" s="3">
        <v>855820</v>
      </c>
    </row>
    <row r="1780" spans="1:15" x14ac:dyDescent="0.3">
      <c r="A1780" s="1" t="s">
        <v>422</v>
      </c>
      <c r="B1780" s="1" t="s">
        <v>29</v>
      </c>
      <c r="C1780" s="1" t="s">
        <v>428</v>
      </c>
      <c r="D1780" s="1" t="s">
        <v>63</v>
      </c>
      <c r="E1780" s="1" t="s">
        <v>424</v>
      </c>
      <c r="F1780" s="1" t="s">
        <v>19</v>
      </c>
      <c r="G1780" s="1" t="s">
        <v>20</v>
      </c>
      <c r="H1780" s="1">
        <v>343.28</v>
      </c>
      <c r="I1780" s="1">
        <v>5000</v>
      </c>
      <c r="J1780" s="1">
        <v>1716400</v>
      </c>
      <c r="K1780" s="1">
        <v>1900614.35</v>
      </c>
      <c r="L1780" s="1">
        <v>318.05</v>
      </c>
      <c r="M1780" s="1">
        <v>78.67</v>
      </c>
      <c r="N1780" s="2">
        <f t="shared" si="27"/>
        <v>239.38</v>
      </c>
      <c r="O1780" s="3">
        <v>1269926.1000000001</v>
      </c>
    </row>
    <row r="1781" spans="1:15" x14ac:dyDescent="0.3">
      <c r="A1781" s="1" t="s">
        <v>422</v>
      </c>
      <c r="B1781" s="1" t="s">
        <v>32</v>
      </c>
      <c r="C1781" s="1" t="s">
        <v>428</v>
      </c>
      <c r="D1781" s="1" t="s">
        <v>63</v>
      </c>
      <c r="E1781" s="1" t="s">
        <v>424</v>
      </c>
      <c r="F1781" s="1" t="s">
        <v>19</v>
      </c>
      <c r="G1781" s="1" t="s">
        <v>20</v>
      </c>
      <c r="H1781" s="1">
        <v>8940.14</v>
      </c>
      <c r="I1781" s="1">
        <v>5000</v>
      </c>
      <c r="J1781" s="1">
        <v>44700700</v>
      </c>
      <c r="K1781" s="1">
        <v>49934079.149999999</v>
      </c>
      <c r="L1781" s="1">
        <v>6635.91</v>
      </c>
      <c r="M1781" s="1">
        <v>258.18</v>
      </c>
      <c r="N1781" s="2">
        <f t="shared" si="27"/>
        <v>6377.73</v>
      </c>
      <c r="O1781" s="3">
        <v>35825566.539999999</v>
      </c>
    </row>
    <row r="1782" spans="1:15" x14ac:dyDescent="0.3">
      <c r="A1782" s="1" t="s">
        <v>422</v>
      </c>
      <c r="B1782" s="1" t="s">
        <v>34</v>
      </c>
      <c r="C1782" s="1" t="s">
        <v>428</v>
      </c>
      <c r="D1782" s="1" t="s">
        <v>63</v>
      </c>
      <c r="E1782" s="1" t="s">
        <v>424</v>
      </c>
      <c r="F1782" s="1" t="s">
        <v>19</v>
      </c>
      <c r="G1782" s="1" t="s">
        <v>20</v>
      </c>
      <c r="H1782" s="1">
        <v>30.95</v>
      </c>
      <c r="I1782" s="1">
        <v>65000</v>
      </c>
      <c r="J1782" s="1">
        <v>2011750</v>
      </c>
      <c r="K1782" s="1">
        <v>2522328.75</v>
      </c>
      <c r="L1782" s="1">
        <v>41.47</v>
      </c>
      <c r="M1782" s="1">
        <v>8.3699999999999992</v>
      </c>
      <c r="N1782" s="2">
        <f t="shared" si="27"/>
        <v>33.1</v>
      </c>
      <c r="O1782" s="3">
        <v>2750380</v>
      </c>
    </row>
    <row r="1783" spans="1:15" x14ac:dyDescent="0.3">
      <c r="A1783" s="1" t="s">
        <v>422</v>
      </c>
      <c r="B1783" s="1" t="s">
        <v>29</v>
      </c>
      <c r="C1783" s="1" t="s">
        <v>429</v>
      </c>
      <c r="D1783" s="1" t="s">
        <v>17</v>
      </c>
      <c r="E1783" s="1" t="s">
        <v>424</v>
      </c>
      <c r="F1783" s="1" t="s">
        <v>19</v>
      </c>
      <c r="G1783" s="1" t="s">
        <v>20</v>
      </c>
      <c r="H1783" s="1">
        <v>279.69</v>
      </c>
      <c r="I1783" s="1">
        <v>5000</v>
      </c>
      <c r="J1783" s="1">
        <v>1398450</v>
      </c>
      <c r="K1783" s="1">
        <v>1548540.04</v>
      </c>
      <c r="L1783" s="1">
        <v>119.02</v>
      </c>
      <c r="M1783" s="1">
        <v>3.22</v>
      </c>
      <c r="N1783" s="2">
        <f t="shared" si="27"/>
        <v>115.8</v>
      </c>
      <c r="O1783" s="3">
        <v>626770</v>
      </c>
    </row>
    <row r="1784" spans="1:15" x14ac:dyDescent="0.3">
      <c r="A1784" s="1" t="s">
        <v>422</v>
      </c>
      <c r="B1784" s="1" t="s">
        <v>32</v>
      </c>
      <c r="C1784" s="1" t="s">
        <v>429</v>
      </c>
      <c r="D1784" s="1" t="s">
        <v>17</v>
      </c>
      <c r="E1784" s="1" t="s">
        <v>424</v>
      </c>
      <c r="F1784" s="1" t="s">
        <v>19</v>
      </c>
      <c r="G1784" s="1" t="s">
        <v>20</v>
      </c>
      <c r="H1784" s="1">
        <v>7283.94</v>
      </c>
      <c r="I1784" s="1">
        <v>5000</v>
      </c>
      <c r="J1784" s="1">
        <v>36419700</v>
      </c>
      <c r="K1784" s="1">
        <v>40683572.799999997</v>
      </c>
      <c r="L1784" s="1">
        <v>5394.89</v>
      </c>
      <c r="M1784" s="1">
        <v>111.35</v>
      </c>
      <c r="N1784" s="2">
        <f t="shared" si="27"/>
        <v>5283.54</v>
      </c>
      <c r="O1784" s="3">
        <v>29651001.199999999</v>
      </c>
    </row>
    <row r="1785" spans="1:15" x14ac:dyDescent="0.3">
      <c r="A1785" s="1" t="s">
        <v>422</v>
      </c>
      <c r="B1785" s="1" t="s">
        <v>34</v>
      </c>
      <c r="C1785" s="1" t="s">
        <v>429</v>
      </c>
      <c r="D1785" s="1" t="s">
        <v>17</v>
      </c>
      <c r="E1785" s="1" t="s">
        <v>424</v>
      </c>
      <c r="F1785" s="1" t="s">
        <v>19</v>
      </c>
      <c r="G1785" s="1" t="s">
        <v>20</v>
      </c>
      <c r="H1785" s="1">
        <v>25.22</v>
      </c>
      <c r="I1785" s="1">
        <v>65000</v>
      </c>
      <c r="J1785" s="1">
        <v>1639300</v>
      </c>
      <c r="K1785" s="1">
        <v>2055351.57</v>
      </c>
      <c r="L1785" s="1">
        <v>15.79</v>
      </c>
      <c r="M1785" s="1">
        <v>0.95</v>
      </c>
      <c r="N1785" s="2">
        <f t="shared" si="27"/>
        <v>14.84</v>
      </c>
      <c r="O1785" s="3">
        <v>1057730</v>
      </c>
    </row>
    <row r="1786" spans="1:15" x14ac:dyDescent="0.3">
      <c r="A1786" s="1" t="s">
        <v>422</v>
      </c>
      <c r="B1786" s="1" t="s">
        <v>29</v>
      </c>
      <c r="C1786" s="1" t="s">
        <v>430</v>
      </c>
      <c r="D1786" s="1" t="s">
        <v>17</v>
      </c>
      <c r="E1786" s="1" t="s">
        <v>424</v>
      </c>
      <c r="F1786" s="1" t="s">
        <v>19</v>
      </c>
      <c r="G1786" s="1" t="s">
        <v>20</v>
      </c>
      <c r="H1786" s="1">
        <v>279.69</v>
      </c>
      <c r="I1786" s="1">
        <v>5000</v>
      </c>
      <c r="J1786" s="1">
        <v>1398450</v>
      </c>
      <c r="K1786" s="1">
        <v>1548540.04</v>
      </c>
      <c r="L1786" s="1">
        <v>75.48</v>
      </c>
      <c r="M1786" s="1">
        <v>37.06</v>
      </c>
      <c r="N1786" s="2">
        <f t="shared" si="27"/>
        <v>38.42</v>
      </c>
      <c r="O1786" s="3">
        <v>213121.76</v>
      </c>
    </row>
    <row r="1787" spans="1:15" x14ac:dyDescent="0.3">
      <c r="A1787" s="1" t="s">
        <v>422</v>
      </c>
      <c r="B1787" s="1" t="s">
        <v>32</v>
      </c>
      <c r="C1787" s="1" t="s">
        <v>430</v>
      </c>
      <c r="D1787" s="1" t="s">
        <v>17</v>
      </c>
      <c r="E1787" s="1" t="s">
        <v>424</v>
      </c>
      <c r="F1787" s="1" t="s">
        <v>19</v>
      </c>
      <c r="G1787" s="1" t="s">
        <v>20</v>
      </c>
      <c r="H1787" s="1">
        <v>7283.94</v>
      </c>
      <c r="I1787" s="1">
        <v>5000</v>
      </c>
      <c r="J1787" s="1">
        <v>36419700</v>
      </c>
      <c r="K1787" s="1">
        <v>40683572.799999997</v>
      </c>
      <c r="L1787" s="1">
        <v>3907.08</v>
      </c>
      <c r="M1787" s="1">
        <v>174.64</v>
      </c>
      <c r="N1787" s="2">
        <f t="shared" si="27"/>
        <v>3732.44</v>
      </c>
      <c r="O1787" s="3">
        <v>20875150.109999999</v>
      </c>
    </row>
    <row r="1788" spans="1:15" x14ac:dyDescent="0.3">
      <c r="A1788" s="1" t="s">
        <v>422</v>
      </c>
      <c r="B1788" s="1" t="s">
        <v>34</v>
      </c>
      <c r="C1788" s="1" t="s">
        <v>430</v>
      </c>
      <c r="D1788" s="1" t="s">
        <v>17</v>
      </c>
      <c r="E1788" s="1" t="s">
        <v>424</v>
      </c>
      <c r="F1788" s="1" t="s">
        <v>19</v>
      </c>
      <c r="G1788" s="1" t="s">
        <v>20</v>
      </c>
      <c r="H1788" s="1">
        <v>25.22</v>
      </c>
      <c r="I1788" s="1">
        <v>65000</v>
      </c>
      <c r="J1788" s="1">
        <v>1639300</v>
      </c>
      <c r="K1788" s="1">
        <v>2055351.57</v>
      </c>
      <c r="L1788" s="1">
        <v>13.61</v>
      </c>
      <c r="M1788" s="1">
        <v>3.55</v>
      </c>
      <c r="N1788" s="2">
        <f t="shared" si="27"/>
        <v>10.059999999999999</v>
      </c>
      <c r="O1788" s="3">
        <v>3027225</v>
      </c>
    </row>
    <row r="1789" spans="1:15" x14ac:dyDescent="0.3">
      <c r="A1789" s="1" t="s">
        <v>422</v>
      </c>
      <c r="B1789" s="1" t="s">
        <v>91</v>
      </c>
      <c r="C1789" s="1" t="s">
        <v>431</v>
      </c>
      <c r="D1789" s="1" t="s">
        <v>17</v>
      </c>
      <c r="E1789" s="1" t="s">
        <v>432</v>
      </c>
      <c r="F1789" s="1" t="s">
        <v>19</v>
      </c>
      <c r="G1789" s="1" t="s">
        <v>20</v>
      </c>
      <c r="H1789" s="1">
        <v>1.51</v>
      </c>
      <c r="I1789" s="1">
        <v>4000</v>
      </c>
      <c r="J1789" s="1">
        <v>6040</v>
      </c>
      <c r="K1789" s="1">
        <v>8149.85</v>
      </c>
      <c r="L1789" s="1">
        <v>0</v>
      </c>
      <c r="M1789" s="1">
        <v>0</v>
      </c>
      <c r="N1789" s="2">
        <f t="shared" si="27"/>
        <v>0</v>
      </c>
      <c r="O1789" s="3">
        <v>0</v>
      </c>
    </row>
    <row r="1790" spans="1:15" x14ac:dyDescent="0.3">
      <c r="A1790" s="1" t="s">
        <v>422</v>
      </c>
      <c r="B1790" s="1" t="s">
        <v>29</v>
      </c>
      <c r="C1790" s="1" t="s">
        <v>431</v>
      </c>
      <c r="D1790" s="1" t="s">
        <v>17</v>
      </c>
      <c r="E1790" s="1" t="s">
        <v>432</v>
      </c>
      <c r="F1790" s="1" t="s">
        <v>19</v>
      </c>
      <c r="G1790" s="1" t="s">
        <v>20</v>
      </c>
      <c r="H1790" s="1">
        <v>244.44</v>
      </c>
      <c r="I1790" s="1">
        <v>5000</v>
      </c>
      <c r="J1790" s="1">
        <v>1222200</v>
      </c>
      <c r="K1790" s="1">
        <v>1353373.84</v>
      </c>
      <c r="L1790" s="1">
        <v>131.56</v>
      </c>
      <c r="M1790" s="1">
        <v>3.68</v>
      </c>
      <c r="N1790" s="2">
        <f t="shared" si="27"/>
        <v>127.88</v>
      </c>
      <c r="O1790" s="3">
        <v>728334.05</v>
      </c>
    </row>
    <row r="1791" spans="1:15" x14ac:dyDescent="0.3">
      <c r="A1791" s="1" t="s">
        <v>422</v>
      </c>
      <c r="B1791" s="1" t="s">
        <v>32</v>
      </c>
      <c r="C1791" s="1" t="s">
        <v>431</v>
      </c>
      <c r="D1791" s="1" t="s">
        <v>17</v>
      </c>
      <c r="E1791" s="1" t="s">
        <v>432</v>
      </c>
      <c r="F1791" s="1" t="s">
        <v>19</v>
      </c>
      <c r="G1791" s="1" t="s">
        <v>20</v>
      </c>
      <c r="H1791" s="1">
        <v>1790.75</v>
      </c>
      <c r="I1791" s="1">
        <v>5000</v>
      </c>
      <c r="J1791" s="1">
        <v>8953750</v>
      </c>
      <c r="K1791" s="1">
        <v>10002019.24</v>
      </c>
      <c r="L1791" s="1">
        <v>2498.1999999999998</v>
      </c>
      <c r="M1791" s="1">
        <v>121.38</v>
      </c>
      <c r="N1791" s="2">
        <f t="shared" si="27"/>
        <v>2376.8199999999997</v>
      </c>
      <c r="O1791" s="3">
        <v>13191071.689999999</v>
      </c>
    </row>
    <row r="1792" spans="1:15" x14ac:dyDescent="0.3">
      <c r="A1792" s="1" t="s">
        <v>422</v>
      </c>
      <c r="B1792" s="1" t="s">
        <v>33</v>
      </c>
      <c r="C1792" s="1" t="s">
        <v>431</v>
      </c>
      <c r="D1792" s="1" t="s">
        <v>17</v>
      </c>
      <c r="E1792" s="1" t="s">
        <v>432</v>
      </c>
      <c r="F1792" s="1" t="s">
        <v>19</v>
      </c>
      <c r="G1792" s="1" t="s">
        <v>20</v>
      </c>
      <c r="H1792" s="1">
        <v>756.72</v>
      </c>
      <c r="I1792" s="1">
        <v>4500</v>
      </c>
      <c r="J1792" s="1">
        <v>3405240</v>
      </c>
      <c r="K1792" s="1">
        <v>3933354.89</v>
      </c>
      <c r="L1792" s="1">
        <v>671.4</v>
      </c>
      <c r="M1792" s="1">
        <v>0</v>
      </c>
      <c r="N1792" s="2">
        <f t="shared" si="27"/>
        <v>671.4</v>
      </c>
      <c r="O1792" s="3">
        <v>3482973.25</v>
      </c>
    </row>
    <row r="1793" spans="1:15" x14ac:dyDescent="0.3">
      <c r="A1793" s="1" t="s">
        <v>422</v>
      </c>
      <c r="B1793" s="1" t="s">
        <v>34</v>
      </c>
      <c r="C1793" s="1" t="s">
        <v>431</v>
      </c>
      <c r="D1793" s="1" t="s">
        <v>17</v>
      </c>
      <c r="E1793" s="1" t="s">
        <v>432</v>
      </c>
      <c r="F1793" s="1" t="s">
        <v>19</v>
      </c>
      <c r="G1793" s="1" t="s">
        <v>20</v>
      </c>
      <c r="H1793" s="1">
        <v>22.3</v>
      </c>
      <c r="I1793" s="1">
        <v>65000</v>
      </c>
      <c r="J1793" s="1">
        <v>1449500</v>
      </c>
      <c r="K1793" s="1">
        <v>1817380.65</v>
      </c>
      <c r="L1793" s="1">
        <v>12.57</v>
      </c>
      <c r="M1793" s="1">
        <v>0.5</v>
      </c>
      <c r="N1793" s="2">
        <f t="shared" si="27"/>
        <v>12.07</v>
      </c>
      <c r="O1793" s="3">
        <v>880580</v>
      </c>
    </row>
    <row r="1794" spans="1:15" x14ac:dyDescent="0.3">
      <c r="A1794" s="1" t="s">
        <v>422</v>
      </c>
      <c r="B1794" s="1" t="s">
        <v>35</v>
      </c>
      <c r="C1794" s="1" t="s">
        <v>431</v>
      </c>
      <c r="D1794" s="1" t="s">
        <v>17</v>
      </c>
      <c r="E1794" s="1" t="s">
        <v>432</v>
      </c>
      <c r="F1794" s="1" t="s">
        <v>19</v>
      </c>
      <c r="G1794" s="1" t="s">
        <v>20</v>
      </c>
      <c r="H1794" s="1">
        <v>126275.18</v>
      </c>
      <c r="I1794" s="1">
        <v>1</v>
      </c>
      <c r="J1794" s="1">
        <v>126275.18</v>
      </c>
      <c r="K1794" s="1">
        <v>126275.18</v>
      </c>
      <c r="L1794" s="1">
        <v>143596.56</v>
      </c>
      <c r="M1794" s="1">
        <v>4.97</v>
      </c>
      <c r="N1794" s="2">
        <f t="shared" si="27"/>
        <v>143591.59</v>
      </c>
      <c r="O1794" s="3">
        <v>111891.38</v>
      </c>
    </row>
    <row r="1795" spans="1:15" x14ac:dyDescent="0.3">
      <c r="A1795" s="1" t="s">
        <v>422</v>
      </c>
      <c r="B1795" s="1" t="s">
        <v>91</v>
      </c>
      <c r="C1795" s="1" t="s">
        <v>433</v>
      </c>
      <c r="D1795" s="1" t="s">
        <v>17</v>
      </c>
      <c r="E1795" s="1" t="s">
        <v>432</v>
      </c>
      <c r="F1795" s="1" t="s">
        <v>19</v>
      </c>
      <c r="G1795" s="1" t="s">
        <v>20</v>
      </c>
      <c r="H1795" s="1">
        <v>1.51</v>
      </c>
      <c r="I1795" s="1">
        <v>4000</v>
      </c>
      <c r="J1795" s="1">
        <v>6040</v>
      </c>
      <c r="K1795" s="1">
        <v>8149.85</v>
      </c>
      <c r="L1795" s="1">
        <v>5.25</v>
      </c>
      <c r="M1795" s="1">
        <v>0</v>
      </c>
      <c r="N1795" s="2">
        <f t="shared" ref="N1795:N1858" si="28">+L1795-M1795</f>
        <v>5.25</v>
      </c>
      <c r="O1795" s="3">
        <v>28744</v>
      </c>
    </row>
    <row r="1796" spans="1:15" x14ac:dyDescent="0.3">
      <c r="A1796" s="1" t="s">
        <v>422</v>
      </c>
      <c r="B1796" s="1" t="s">
        <v>29</v>
      </c>
      <c r="C1796" s="1" t="s">
        <v>433</v>
      </c>
      <c r="D1796" s="1" t="s">
        <v>17</v>
      </c>
      <c r="E1796" s="1" t="s">
        <v>432</v>
      </c>
      <c r="F1796" s="1" t="s">
        <v>19</v>
      </c>
      <c r="G1796" s="1" t="s">
        <v>20</v>
      </c>
      <c r="H1796" s="1">
        <v>244.44</v>
      </c>
      <c r="I1796" s="1">
        <v>5000</v>
      </c>
      <c r="J1796" s="1">
        <v>1222200</v>
      </c>
      <c r="K1796" s="1">
        <v>1353373.84</v>
      </c>
      <c r="L1796" s="1">
        <v>249.81</v>
      </c>
      <c r="M1796" s="1">
        <v>6.62</v>
      </c>
      <c r="N1796" s="2">
        <f t="shared" si="28"/>
        <v>243.19</v>
      </c>
      <c r="O1796" s="3">
        <v>1386383.39</v>
      </c>
    </row>
    <row r="1797" spans="1:15" x14ac:dyDescent="0.3">
      <c r="A1797" s="1" t="s">
        <v>422</v>
      </c>
      <c r="B1797" s="1" t="s">
        <v>32</v>
      </c>
      <c r="C1797" s="1" t="s">
        <v>433</v>
      </c>
      <c r="D1797" s="1" t="s">
        <v>17</v>
      </c>
      <c r="E1797" s="1" t="s">
        <v>432</v>
      </c>
      <c r="F1797" s="1" t="s">
        <v>19</v>
      </c>
      <c r="G1797" s="1" t="s">
        <v>20</v>
      </c>
      <c r="H1797" s="1">
        <v>1790.75</v>
      </c>
      <c r="I1797" s="1">
        <v>5000</v>
      </c>
      <c r="J1797" s="1">
        <v>8953750</v>
      </c>
      <c r="K1797" s="1">
        <v>10002019.24</v>
      </c>
      <c r="L1797" s="1">
        <v>1197.1600000000001</v>
      </c>
      <c r="M1797" s="1">
        <v>11.25</v>
      </c>
      <c r="N1797" s="2">
        <f t="shared" si="28"/>
        <v>1185.9100000000001</v>
      </c>
      <c r="O1797" s="3">
        <v>6598520.4900000002</v>
      </c>
    </row>
    <row r="1798" spans="1:15" x14ac:dyDescent="0.3">
      <c r="A1798" s="1" t="s">
        <v>422</v>
      </c>
      <c r="B1798" s="1" t="s">
        <v>33</v>
      </c>
      <c r="C1798" s="1" t="s">
        <v>433</v>
      </c>
      <c r="D1798" s="1" t="s">
        <v>17</v>
      </c>
      <c r="E1798" s="1" t="s">
        <v>432</v>
      </c>
      <c r="F1798" s="1" t="s">
        <v>19</v>
      </c>
      <c r="G1798" s="1" t="s">
        <v>20</v>
      </c>
      <c r="H1798" s="1">
        <v>756.72</v>
      </c>
      <c r="I1798" s="1">
        <v>4500</v>
      </c>
      <c r="J1798" s="1">
        <v>3405240</v>
      </c>
      <c r="K1798" s="1">
        <v>3933354.89</v>
      </c>
      <c r="L1798" s="1">
        <v>1175.19</v>
      </c>
      <c r="M1798" s="1">
        <v>0</v>
      </c>
      <c r="N1798" s="2">
        <f t="shared" si="28"/>
        <v>1175.19</v>
      </c>
      <c r="O1798" s="3">
        <v>6108800.7000000002</v>
      </c>
    </row>
    <row r="1799" spans="1:15" x14ac:dyDescent="0.3">
      <c r="A1799" s="1" t="s">
        <v>422</v>
      </c>
      <c r="B1799" s="1" t="s">
        <v>34</v>
      </c>
      <c r="C1799" s="1" t="s">
        <v>433</v>
      </c>
      <c r="D1799" s="1" t="s">
        <v>17</v>
      </c>
      <c r="E1799" s="1" t="s">
        <v>432</v>
      </c>
      <c r="F1799" s="1" t="s">
        <v>19</v>
      </c>
      <c r="G1799" s="1" t="s">
        <v>20</v>
      </c>
      <c r="H1799" s="1">
        <v>22.3</v>
      </c>
      <c r="I1799" s="1">
        <v>65000</v>
      </c>
      <c r="J1799" s="1">
        <v>1449500</v>
      </c>
      <c r="K1799" s="1">
        <v>1817380.65</v>
      </c>
      <c r="L1799" s="1">
        <v>25.47</v>
      </c>
      <c r="M1799" s="1">
        <v>0.54</v>
      </c>
      <c r="N1799" s="2">
        <f t="shared" si="28"/>
        <v>24.93</v>
      </c>
      <c r="O1799" s="3">
        <v>1825900</v>
      </c>
    </row>
    <row r="1800" spans="1:15" x14ac:dyDescent="0.3">
      <c r="A1800" s="1" t="s">
        <v>422</v>
      </c>
      <c r="B1800" s="1" t="s">
        <v>35</v>
      </c>
      <c r="C1800" s="1" t="s">
        <v>433</v>
      </c>
      <c r="D1800" s="1" t="s">
        <v>17</v>
      </c>
      <c r="E1800" s="1" t="s">
        <v>432</v>
      </c>
      <c r="F1800" s="1" t="s">
        <v>19</v>
      </c>
      <c r="G1800" s="1" t="s">
        <v>20</v>
      </c>
      <c r="H1800" s="1">
        <v>126275.18</v>
      </c>
      <c r="I1800" s="1">
        <v>1</v>
      </c>
      <c r="J1800" s="1">
        <v>126275.18</v>
      </c>
      <c r="K1800" s="1">
        <v>126275.18</v>
      </c>
      <c r="L1800" s="1">
        <v>110080.9</v>
      </c>
      <c r="M1800" s="1">
        <v>1.08</v>
      </c>
      <c r="N1800" s="2">
        <f t="shared" si="28"/>
        <v>110079.81999999999</v>
      </c>
      <c r="O1800" s="3">
        <v>110080.9</v>
      </c>
    </row>
    <row r="1801" spans="1:15" x14ac:dyDescent="0.3">
      <c r="A1801" s="1" t="s">
        <v>422</v>
      </c>
      <c r="B1801" s="1" t="s">
        <v>91</v>
      </c>
      <c r="C1801" s="1" t="s">
        <v>434</v>
      </c>
      <c r="D1801" s="1" t="s">
        <v>17</v>
      </c>
      <c r="E1801" s="1" t="s">
        <v>432</v>
      </c>
      <c r="F1801" s="1" t="s">
        <v>19</v>
      </c>
      <c r="G1801" s="1" t="s">
        <v>20</v>
      </c>
      <c r="H1801" s="1">
        <v>1</v>
      </c>
      <c r="I1801" s="1">
        <v>4000</v>
      </c>
      <c r="J1801" s="1">
        <v>4000</v>
      </c>
      <c r="K1801" s="1">
        <v>5397.25</v>
      </c>
      <c r="L1801" s="1">
        <v>0</v>
      </c>
      <c r="M1801" s="1">
        <v>0</v>
      </c>
      <c r="N1801" s="2">
        <f t="shared" si="28"/>
        <v>0</v>
      </c>
      <c r="O1801" s="3">
        <v>0</v>
      </c>
    </row>
    <row r="1802" spans="1:15" x14ac:dyDescent="0.3">
      <c r="A1802" s="1" t="s">
        <v>422</v>
      </c>
      <c r="B1802" s="1" t="s">
        <v>29</v>
      </c>
      <c r="C1802" s="1" t="s">
        <v>434</v>
      </c>
      <c r="D1802" s="1" t="s">
        <v>17</v>
      </c>
      <c r="E1802" s="1" t="s">
        <v>432</v>
      </c>
      <c r="F1802" s="1" t="s">
        <v>19</v>
      </c>
      <c r="G1802" s="1" t="s">
        <v>20</v>
      </c>
      <c r="H1802" s="1">
        <v>163.41</v>
      </c>
      <c r="I1802" s="1">
        <v>5000</v>
      </c>
      <c r="J1802" s="1">
        <v>817050</v>
      </c>
      <c r="K1802" s="1">
        <v>904740.71</v>
      </c>
      <c r="L1802" s="1">
        <v>12.18</v>
      </c>
      <c r="M1802" s="1">
        <v>0</v>
      </c>
      <c r="N1802" s="2">
        <f t="shared" si="28"/>
        <v>12.18</v>
      </c>
      <c r="O1802" s="3">
        <v>72311</v>
      </c>
    </row>
    <row r="1803" spans="1:15" x14ac:dyDescent="0.3">
      <c r="A1803" s="1" t="s">
        <v>422</v>
      </c>
      <c r="B1803" s="1" t="s">
        <v>32</v>
      </c>
      <c r="C1803" s="1" t="s">
        <v>434</v>
      </c>
      <c r="D1803" s="1" t="s">
        <v>17</v>
      </c>
      <c r="E1803" s="1" t="s">
        <v>432</v>
      </c>
      <c r="F1803" s="1" t="s">
        <v>19</v>
      </c>
      <c r="G1803" s="1" t="s">
        <v>20</v>
      </c>
      <c r="H1803" s="1">
        <v>1180.49</v>
      </c>
      <c r="I1803" s="1">
        <v>5000</v>
      </c>
      <c r="J1803" s="1">
        <v>5902450</v>
      </c>
      <c r="K1803" s="1">
        <v>6593485.2400000002</v>
      </c>
      <c r="L1803" s="1">
        <v>266.66000000000003</v>
      </c>
      <c r="M1803" s="1">
        <v>1.53</v>
      </c>
      <c r="N1803" s="2">
        <f t="shared" si="28"/>
        <v>265.13000000000005</v>
      </c>
      <c r="O1803" s="3">
        <v>1444299.6</v>
      </c>
    </row>
    <row r="1804" spans="1:15" x14ac:dyDescent="0.3">
      <c r="A1804" s="1" t="s">
        <v>422</v>
      </c>
      <c r="B1804" s="1" t="s">
        <v>33</v>
      </c>
      <c r="C1804" s="1" t="s">
        <v>434</v>
      </c>
      <c r="D1804" s="1" t="s">
        <v>17</v>
      </c>
      <c r="E1804" s="1" t="s">
        <v>432</v>
      </c>
      <c r="F1804" s="1" t="s">
        <v>19</v>
      </c>
      <c r="G1804" s="1" t="s">
        <v>20</v>
      </c>
      <c r="H1804" s="1">
        <v>510.57</v>
      </c>
      <c r="I1804" s="1">
        <v>4500</v>
      </c>
      <c r="J1804" s="1">
        <v>2297565</v>
      </c>
      <c r="K1804" s="1">
        <v>2653891.7999999998</v>
      </c>
      <c r="L1804" s="1">
        <v>22.27</v>
      </c>
      <c r="M1804" s="1">
        <v>0</v>
      </c>
      <c r="N1804" s="2">
        <f t="shared" si="28"/>
        <v>22.27</v>
      </c>
      <c r="O1804" s="3">
        <v>117255</v>
      </c>
    </row>
    <row r="1805" spans="1:15" x14ac:dyDescent="0.3">
      <c r="A1805" s="1" t="s">
        <v>422</v>
      </c>
      <c r="B1805" s="1" t="s">
        <v>34</v>
      </c>
      <c r="C1805" s="1" t="s">
        <v>434</v>
      </c>
      <c r="D1805" s="1" t="s">
        <v>17</v>
      </c>
      <c r="E1805" s="1" t="s">
        <v>432</v>
      </c>
      <c r="F1805" s="1" t="s">
        <v>19</v>
      </c>
      <c r="G1805" s="1" t="s">
        <v>20</v>
      </c>
      <c r="H1805" s="1">
        <v>14.86</v>
      </c>
      <c r="I1805" s="1">
        <v>65000</v>
      </c>
      <c r="J1805" s="1">
        <v>965900</v>
      </c>
      <c r="K1805" s="1">
        <v>1211043.79</v>
      </c>
      <c r="L1805" s="1">
        <v>1.35</v>
      </c>
      <c r="M1805" s="1">
        <v>0</v>
      </c>
      <c r="N1805" s="2">
        <f t="shared" si="28"/>
        <v>1.35</v>
      </c>
      <c r="O1805" s="3">
        <v>95850</v>
      </c>
    </row>
    <row r="1806" spans="1:15" x14ac:dyDescent="0.3">
      <c r="A1806" s="1" t="s">
        <v>422</v>
      </c>
      <c r="B1806" s="1" t="s">
        <v>35</v>
      </c>
      <c r="C1806" s="1" t="s">
        <v>434</v>
      </c>
      <c r="D1806" s="1" t="s">
        <v>17</v>
      </c>
      <c r="E1806" s="1" t="s">
        <v>432</v>
      </c>
      <c r="F1806" s="1" t="s">
        <v>19</v>
      </c>
      <c r="G1806" s="1" t="s">
        <v>20</v>
      </c>
      <c r="H1806" s="1">
        <v>83557.23</v>
      </c>
      <c r="I1806" s="1">
        <v>1</v>
      </c>
      <c r="J1806" s="1">
        <v>83557.23</v>
      </c>
      <c r="K1806" s="1">
        <v>83557.23</v>
      </c>
      <c r="L1806" s="1">
        <v>334.4</v>
      </c>
      <c r="M1806" s="1">
        <v>0</v>
      </c>
      <c r="N1806" s="2">
        <f t="shared" si="28"/>
        <v>334.4</v>
      </c>
      <c r="O1806" s="3">
        <v>334.4</v>
      </c>
    </row>
    <row r="1807" spans="1:15" x14ac:dyDescent="0.3">
      <c r="A1807" s="1" t="s">
        <v>422</v>
      </c>
      <c r="B1807" s="1" t="s">
        <v>91</v>
      </c>
      <c r="C1807" s="1" t="s">
        <v>435</v>
      </c>
      <c r="D1807" s="1" t="s">
        <v>60</v>
      </c>
      <c r="E1807" s="1" t="s">
        <v>432</v>
      </c>
      <c r="F1807" s="1" t="s">
        <v>19</v>
      </c>
      <c r="G1807" s="1" t="s">
        <v>20</v>
      </c>
      <c r="H1807" s="1">
        <v>0.97</v>
      </c>
      <c r="I1807" s="1">
        <v>4000</v>
      </c>
      <c r="J1807" s="1">
        <v>3880</v>
      </c>
      <c r="K1807" s="1">
        <v>5235.33</v>
      </c>
      <c r="L1807" s="1">
        <v>0</v>
      </c>
      <c r="M1807" s="1">
        <v>0</v>
      </c>
      <c r="N1807" s="2">
        <f t="shared" si="28"/>
        <v>0</v>
      </c>
      <c r="O1807" s="3">
        <v>0</v>
      </c>
    </row>
    <row r="1808" spans="1:15" x14ac:dyDescent="0.3">
      <c r="A1808" s="1" t="s">
        <v>422</v>
      </c>
      <c r="B1808" s="1" t="s">
        <v>29</v>
      </c>
      <c r="C1808" s="1" t="s">
        <v>435</v>
      </c>
      <c r="D1808" s="1" t="s">
        <v>60</v>
      </c>
      <c r="E1808" s="1" t="s">
        <v>432</v>
      </c>
      <c r="F1808" s="1" t="s">
        <v>19</v>
      </c>
      <c r="G1808" s="1" t="s">
        <v>20</v>
      </c>
      <c r="H1808" s="1">
        <v>155.53</v>
      </c>
      <c r="I1808" s="1">
        <v>5000</v>
      </c>
      <c r="J1808" s="1">
        <v>777650</v>
      </c>
      <c r="K1808" s="1">
        <v>861112.06</v>
      </c>
      <c r="L1808" s="1">
        <v>3.13</v>
      </c>
      <c r="M1808" s="1">
        <v>1.02</v>
      </c>
      <c r="N1808" s="2">
        <f t="shared" si="28"/>
        <v>2.11</v>
      </c>
      <c r="O1808" s="3">
        <v>11591</v>
      </c>
    </row>
    <row r="1809" spans="1:15" x14ac:dyDescent="0.3">
      <c r="A1809" s="1" t="s">
        <v>422</v>
      </c>
      <c r="B1809" s="1" t="s">
        <v>32</v>
      </c>
      <c r="C1809" s="1" t="s">
        <v>435</v>
      </c>
      <c r="D1809" s="1" t="s">
        <v>60</v>
      </c>
      <c r="E1809" s="1" t="s">
        <v>432</v>
      </c>
      <c r="F1809" s="1" t="s">
        <v>19</v>
      </c>
      <c r="G1809" s="1" t="s">
        <v>20</v>
      </c>
      <c r="H1809" s="1">
        <v>1139.47</v>
      </c>
      <c r="I1809" s="1">
        <v>5000</v>
      </c>
      <c r="J1809" s="1">
        <v>5697350</v>
      </c>
      <c r="K1809" s="1">
        <v>6364372.9500000002</v>
      </c>
      <c r="L1809" s="1">
        <v>147.78</v>
      </c>
      <c r="M1809" s="1">
        <v>5.52</v>
      </c>
      <c r="N1809" s="2">
        <f t="shared" si="28"/>
        <v>142.26</v>
      </c>
      <c r="O1809" s="3">
        <v>790756.9</v>
      </c>
    </row>
    <row r="1810" spans="1:15" x14ac:dyDescent="0.3">
      <c r="A1810" s="1" t="s">
        <v>422</v>
      </c>
      <c r="B1810" s="1" t="s">
        <v>33</v>
      </c>
      <c r="C1810" s="1" t="s">
        <v>435</v>
      </c>
      <c r="D1810" s="1" t="s">
        <v>60</v>
      </c>
      <c r="E1810" s="1" t="s">
        <v>432</v>
      </c>
      <c r="F1810" s="1" t="s">
        <v>19</v>
      </c>
      <c r="G1810" s="1" t="s">
        <v>20</v>
      </c>
      <c r="H1810" s="1">
        <v>481.51</v>
      </c>
      <c r="I1810" s="1">
        <v>4500</v>
      </c>
      <c r="J1810" s="1">
        <v>2166795</v>
      </c>
      <c r="K1810" s="1">
        <v>2502840.83</v>
      </c>
      <c r="L1810" s="1">
        <v>12.05</v>
      </c>
      <c r="M1810" s="1">
        <v>0</v>
      </c>
      <c r="N1810" s="2">
        <f t="shared" si="28"/>
        <v>12.05</v>
      </c>
      <c r="O1810" s="3">
        <v>63037</v>
      </c>
    </row>
    <row r="1811" spans="1:15" x14ac:dyDescent="0.3">
      <c r="A1811" s="1" t="s">
        <v>422</v>
      </c>
      <c r="B1811" s="1" t="s">
        <v>34</v>
      </c>
      <c r="C1811" s="1" t="s">
        <v>435</v>
      </c>
      <c r="D1811" s="1" t="s">
        <v>60</v>
      </c>
      <c r="E1811" s="1" t="s">
        <v>432</v>
      </c>
      <c r="F1811" s="1" t="s">
        <v>19</v>
      </c>
      <c r="G1811" s="1" t="s">
        <v>20</v>
      </c>
      <c r="H1811" s="1">
        <v>14.18</v>
      </c>
      <c r="I1811" s="1">
        <v>65000</v>
      </c>
      <c r="J1811" s="1">
        <v>921700</v>
      </c>
      <c r="K1811" s="1">
        <v>1155625.8999999999</v>
      </c>
      <c r="L1811" s="1">
        <v>0.16</v>
      </c>
      <c r="M1811" s="1">
        <v>0.16</v>
      </c>
      <c r="N1811" s="2">
        <f t="shared" si="28"/>
        <v>0</v>
      </c>
      <c r="O1811" s="3">
        <v>0</v>
      </c>
    </row>
    <row r="1812" spans="1:15" x14ac:dyDescent="0.3">
      <c r="A1812" s="1" t="s">
        <v>422</v>
      </c>
      <c r="B1812" s="1" t="s">
        <v>35</v>
      </c>
      <c r="C1812" s="1" t="s">
        <v>435</v>
      </c>
      <c r="D1812" s="1" t="s">
        <v>60</v>
      </c>
      <c r="E1812" s="1" t="s">
        <v>432</v>
      </c>
      <c r="F1812" s="1" t="s">
        <v>19</v>
      </c>
      <c r="G1812" s="1" t="s">
        <v>20</v>
      </c>
      <c r="H1812" s="1">
        <v>80350.350000000006</v>
      </c>
      <c r="I1812" s="1">
        <v>1</v>
      </c>
      <c r="J1812" s="1">
        <v>80350.350000000006</v>
      </c>
      <c r="K1812" s="1">
        <v>80350.350000000006</v>
      </c>
      <c r="L1812" s="1">
        <v>1255.0999999999999</v>
      </c>
      <c r="M1812" s="1">
        <v>0.06</v>
      </c>
      <c r="N1812" s="2">
        <f t="shared" si="28"/>
        <v>1255.04</v>
      </c>
      <c r="O1812" s="3">
        <v>979.1</v>
      </c>
    </row>
    <row r="1813" spans="1:15" x14ac:dyDescent="0.3">
      <c r="A1813" s="1" t="s">
        <v>422</v>
      </c>
      <c r="B1813" s="1" t="s">
        <v>91</v>
      </c>
      <c r="C1813" s="1" t="s">
        <v>436</v>
      </c>
      <c r="D1813" s="1" t="s">
        <v>17</v>
      </c>
      <c r="E1813" s="1" t="s">
        <v>432</v>
      </c>
      <c r="F1813" s="1" t="s">
        <v>19</v>
      </c>
      <c r="G1813" s="1" t="s">
        <v>20</v>
      </c>
      <c r="H1813" s="1">
        <v>1.51</v>
      </c>
      <c r="I1813" s="1">
        <v>4000</v>
      </c>
      <c r="J1813" s="1">
        <v>6040</v>
      </c>
      <c r="K1813" s="1">
        <v>8149.85</v>
      </c>
      <c r="L1813" s="1">
        <v>0</v>
      </c>
      <c r="M1813" s="1">
        <v>0</v>
      </c>
      <c r="N1813" s="2">
        <f t="shared" si="28"/>
        <v>0</v>
      </c>
      <c r="O1813" s="3">
        <v>0</v>
      </c>
    </row>
    <row r="1814" spans="1:15" x14ac:dyDescent="0.3">
      <c r="A1814" s="1" t="s">
        <v>422</v>
      </c>
      <c r="B1814" s="1" t="s">
        <v>29</v>
      </c>
      <c r="C1814" s="1" t="s">
        <v>436</v>
      </c>
      <c r="D1814" s="1" t="s">
        <v>17</v>
      </c>
      <c r="E1814" s="1" t="s">
        <v>432</v>
      </c>
      <c r="F1814" s="1" t="s">
        <v>19</v>
      </c>
      <c r="G1814" s="1" t="s">
        <v>20</v>
      </c>
      <c r="H1814" s="1">
        <v>244.44</v>
      </c>
      <c r="I1814" s="1">
        <v>5000</v>
      </c>
      <c r="J1814" s="1">
        <v>1222200</v>
      </c>
      <c r="K1814" s="1">
        <v>1353373.84</v>
      </c>
      <c r="L1814" s="1">
        <v>185.54</v>
      </c>
      <c r="M1814" s="1">
        <v>8.8000000000000007</v>
      </c>
      <c r="N1814" s="2">
        <f t="shared" si="28"/>
        <v>176.73999999999998</v>
      </c>
      <c r="O1814" s="3">
        <v>974781.5</v>
      </c>
    </row>
    <row r="1815" spans="1:15" x14ac:dyDescent="0.3">
      <c r="A1815" s="1" t="s">
        <v>422</v>
      </c>
      <c r="B1815" s="1" t="s">
        <v>32</v>
      </c>
      <c r="C1815" s="1" t="s">
        <v>436</v>
      </c>
      <c r="D1815" s="1" t="s">
        <v>17</v>
      </c>
      <c r="E1815" s="1" t="s">
        <v>432</v>
      </c>
      <c r="F1815" s="1" t="s">
        <v>19</v>
      </c>
      <c r="G1815" s="1" t="s">
        <v>20</v>
      </c>
      <c r="H1815" s="1">
        <v>1790.75</v>
      </c>
      <c r="I1815" s="1">
        <v>5000</v>
      </c>
      <c r="J1815" s="1">
        <v>8953750</v>
      </c>
      <c r="K1815" s="1">
        <v>10002019.24</v>
      </c>
      <c r="L1815" s="1">
        <v>2125.7800000000002</v>
      </c>
      <c r="M1815" s="1">
        <v>113.98</v>
      </c>
      <c r="N1815" s="2">
        <f t="shared" si="28"/>
        <v>2011.8000000000002</v>
      </c>
      <c r="O1815" s="3">
        <v>11185795.970000001</v>
      </c>
    </row>
    <row r="1816" spans="1:15" x14ac:dyDescent="0.3">
      <c r="A1816" s="1" t="s">
        <v>422</v>
      </c>
      <c r="B1816" s="1" t="s">
        <v>33</v>
      </c>
      <c r="C1816" s="1" t="s">
        <v>436</v>
      </c>
      <c r="D1816" s="1" t="s">
        <v>17</v>
      </c>
      <c r="E1816" s="1" t="s">
        <v>432</v>
      </c>
      <c r="F1816" s="1" t="s">
        <v>19</v>
      </c>
      <c r="G1816" s="1" t="s">
        <v>20</v>
      </c>
      <c r="H1816" s="1">
        <v>756.72</v>
      </c>
      <c r="I1816" s="1">
        <v>4500</v>
      </c>
      <c r="J1816" s="1">
        <v>3405240</v>
      </c>
      <c r="K1816" s="1">
        <v>3933354.89</v>
      </c>
      <c r="L1816" s="1">
        <v>376.23</v>
      </c>
      <c r="M1816" s="1">
        <v>0</v>
      </c>
      <c r="N1816" s="2">
        <f t="shared" si="28"/>
        <v>376.23</v>
      </c>
      <c r="O1816" s="3">
        <v>1968537.44</v>
      </c>
    </row>
    <row r="1817" spans="1:15" x14ac:dyDescent="0.3">
      <c r="A1817" s="1" t="s">
        <v>422</v>
      </c>
      <c r="B1817" s="1" t="s">
        <v>34</v>
      </c>
      <c r="C1817" s="1" t="s">
        <v>436</v>
      </c>
      <c r="D1817" s="1" t="s">
        <v>17</v>
      </c>
      <c r="E1817" s="1" t="s">
        <v>432</v>
      </c>
      <c r="F1817" s="1" t="s">
        <v>19</v>
      </c>
      <c r="G1817" s="1" t="s">
        <v>20</v>
      </c>
      <c r="H1817" s="1">
        <v>22.3</v>
      </c>
      <c r="I1817" s="1">
        <v>65000</v>
      </c>
      <c r="J1817" s="1">
        <v>1449500</v>
      </c>
      <c r="K1817" s="1">
        <v>1817380.65</v>
      </c>
      <c r="L1817" s="1">
        <v>19.78</v>
      </c>
      <c r="M1817" s="1">
        <v>0.22</v>
      </c>
      <c r="N1817" s="2">
        <f t="shared" si="28"/>
        <v>19.560000000000002</v>
      </c>
      <c r="O1817" s="3">
        <v>1433750</v>
      </c>
    </row>
    <row r="1818" spans="1:15" x14ac:dyDescent="0.3">
      <c r="A1818" s="1" t="s">
        <v>422</v>
      </c>
      <c r="B1818" s="1" t="s">
        <v>35</v>
      </c>
      <c r="C1818" s="1" t="s">
        <v>436</v>
      </c>
      <c r="D1818" s="1" t="s">
        <v>17</v>
      </c>
      <c r="E1818" s="1" t="s">
        <v>432</v>
      </c>
      <c r="F1818" s="1" t="s">
        <v>19</v>
      </c>
      <c r="G1818" s="1" t="s">
        <v>20</v>
      </c>
      <c r="H1818" s="1">
        <v>126275.18</v>
      </c>
      <c r="I1818" s="1">
        <v>1</v>
      </c>
      <c r="J1818" s="1">
        <v>126275.18</v>
      </c>
      <c r="K1818" s="1">
        <v>126275.18</v>
      </c>
      <c r="L1818" s="1">
        <v>133299.29999999999</v>
      </c>
      <c r="M1818" s="1">
        <v>0.28999999999999998</v>
      </c>
      <c r="N1818" s="2">
        <f t="shared" si="28"/>
        <v>133299.00999999998</v>
      </c>
      <c r="O1818" s="3">
        <v>133167</v>
      </c>
    </row>
    <row r="1819" spans="1:15" x14ac:dyDescent="0.3">
      <c r="A1819" s="1" t="s">
        <v>422</v>
      </c>
      <c r="B1819" s="1" t="s">
        <v>91</v>
      </c>
      <c r="C1819" s="1" t="s">
        <v>437</v>
      </c>
      <c r="D1819" s="1" t="s">
        <v>60</v>
      </c>
      <c r="E1819" s="1" t="s">
        <v>432</v>
      </c>
      <c r="F1819" s="1" t="s">
        <v>19</v>
      </c>
      <c r="G1819" s="1" t="s">
        <v>20</v>
      </c>
      <c r="H1819" s="1">
        <v>0.97</v>
      </c>
      <c r="I1819" s="1">
        <v>4000</v>
      </c>
      <c r="J1819" s="1">
        <v>3880</v>
      </c>
      <c r="K1819" s="1">
        <v>5235.33</v>
      </c>
      <c r="L1819" s="1">
        <v>0</v>
      </c>
      <c r="M1819" s="1">
        <v>0</v>
      </c>
      <c r="N1819" s="2">
        <f t="shared" si="28"/>
        <v>0</v>
      </c>
      <c r="O1819" s="3">
        <v>0</v>
      </c>
    </row>
    <row r="1820" spans="1:15" x14ac:dyDescent="0.3">
      <c r="A1820" s="1" t="s">
        <v>422</v>
      </c>
      <c r="B1820" s="1" t="s">
        <v>29</v>
      </c>
      <c r="C1820" s="1" t="s">
        <v>437</v>
      </c>
      <c r="D1820" s="1" t="s">
        <v>60</v>
      </c>
      <c r="E1820" s="1" t="s">
        <v>432</v>
      </c>
      <c r="F1820" s="1" t="s">
        <v>19</v>
      </c>
      <c r="G1820" s="1" t="s">
        <v>20</v>
      </c>
      <c r="H1820" s="1">
        <v>155.53</v>
      </c>
      <c r="I1820" s="1">
        <v>5000</v>
      </c>
      <c r="J1820" s="1">
        <v>777650</v>
      </c>
      <c r="K1820" s="1">
        <v>861112.06</v>
      </c>
      <c r="L1820" s="1">
        <v>102.03</v>
      </c>
      <c r="M1820" s="1">
        <v>0.5</v>
      </c>
      <c r="N1820" s="2">
        <f t="shared" si="28"/>
        <v>101.53</v>
      </c>
      <c r="O1820" s="3">
        <v>579339</v>
      </c>
    </row>
    <row r="1821" spans="1:15" x14ac:dyDescent="0.3">
      <c r="A1821" s="1" t="s">
        <v>422</v>
      </c>
      <c r="B1821" s="1" t="s">
        <v>32</v>
      </c>
      <c r="C1821" s="1" t="s">
        <v>437</v>
      </c>
      <c r="D1821" s="1" t="s">
        <v>60</v>
      </c>
      <c r="E1821" s="1" t="s">
        <v>432</v>
      </c>
      <c r="F1821" s="1" t="s">
        <v>19</v>
      </c>
      <c r="G1821" s="1" t="s">
        <v>20</v>
      </c>
      <c r="H1821" s="1">
        <v>1139.47</v>
      </c>
      <c r="I1821" s="1">
        <v>5000</v>
      </c>
      <c r="J1821" s="1">
        <v>5697350</v>
      </c>
      <c r="K1821" s="1">
        <v>6364372.9500000002</v>
      </c>
      <c r="L1821" s="1">
        <v>2000.78</v>
      </c>
      <c r="M1821" s="1">
        <v>34</v>
      </c>
      <c r="N1821" s="2">
        <f t="shared" si="28"/>
        <v>1966.78</v>
      </c>
      <c r="O1821" s="3">
        <v>10874443.51</v>
      </c>
    </row>
    <row r="1822" spans="1:15" x14ac:dyDescent="0.3">
      <c r="A1822" s="1" t="s">
        <v>422</v>
      </c>
      <c r="B1822" s="1" t="s">
        <v>33</v>
      </c>
      <c r="C1822" s="1" t="s">
        <v>437</v>
      </c>
      <c r="D1822" s="1" t="s">
        <v>60</v>
      </c>
      <c r="E1822" s="1" t="s">
        <v>432</v>
      </c>
      <c r="F1822" s="1" t="s">
        <v>19</v>
      </c>
      <c r="G1822" s="1" t="s">
        <v>20</v>
      </c>
      <c r="H1822" s="1">
        <v>481.51</v>
      </c>
      <c r="I1822" s="1">
        <v>4500</v>
      </c>
      <c r="J1822" s="1">
        <v>2166795</v>
      </c>
      <c r="K1822" s="1">
        <v>2502840.83</v>
      </c>
      <c r="L1822" s="1">
        <v>339.78</v>
      </c>
      <c r="M1822" s="1">
        <v>0</v>
      </c>
      <c r="N1822" s="2">
        <f t="shared" si="28"/>
        <v>339.78</v>
      </c>
      <c r="O1822" s="3">
        <v>1764805</v>
      </c>
    </row>
    <row r="1823" spans="1:15" x14ac:dyDescent="0.3">
      <c r="A1823" s="1" t="s">
        <v>422</v>
      </c>
      <c r="B1823" s="1" t="s">
        <v>34</v>
      </c>
      <c r="C1823" s="1" t="s">
        <v>437</v>
      </c>
      <c r="D1823" s="1" t="s">
        <v>60</v>
      </c>
      <c r="E1823" s="1" t="s">
        <v>432</v>
      </c>
      <c r="F1823" s="1" t="s">
        <v>19</v>
      </c>
      <c r="G1823" s="1" t="s">
        <v>20</v>
      </c>
      <c r="H1823" s="1">
        <v>14.18</v>
      </c>
      <c r="I1823" s="1">
        <v>65000</v>
      </c>
      <c r="J1823" s="1">
        <v>921700</v>
      </c>
      <c r="K1823" s="1">
        <v>1155625.8999999999</v>
      </c>
      <c r="L1823" s="1">
        <v>11.93</v>
      </c>
      <c r="M1823" s="1">
        <v>0.19</v>
      </c>
      <c r="N1823" s="2">
        <f t="shared" si="28"/>
        <v>11.74</v>
      </c>
      <c r="O1823" s="3">
        <v>861850</v>
      </c>
    </row>
    <row r="1824" spans="1:15" x14ac:dyDescent="0.3">
      <c r="A1824" s="1" t="s">
        <v>422</v>
      </c>
      <c r="B1824" s="1" t="s">
        <v>35</v>
      </c>
      <c r="C1824" s="1" t="s">
        <v>437</v>
      </c>
      <c r="D1824" s="1" t="s">
        <v>60</v>
      </c>
      <c r="E1824" s="1" t="s">
        <v>432</v>
      </c>
      <c r="F1824" s="1" t="s">
        <v>19</v>
      </c>
      <c r="G1824" s="1" t="s">
        <v>20</v>
      </c>
      <c r="H1824" s="1">
        <v>80350.350000000006</v>
      </c>
      <c r="I1824" s="1">
        <v>1</v>
      </c>
      <c r="J1824" s="1">
        <v>80350.350000000006</v>
      </c>
      <c r="K1824" s="1">
        <v>80350.350000000006</v>
      </c>
      <c r="L1824" s="1">
        <v>26313.8</v>
      </c>
      <c r="M1824" s="1">
        <v>0</v>
      </c>
      <c r="N1824" s="2">
        <f t="shared" si="28"/>
        <v>26313.8</v>
      </c>
      <c r="O1824" s="3">
        <v>26313.8</v>
      </c>
    </row>
    <row r="1825" spans="1:15" x14ac:dyDescent="0.3">
      <c r="A1825" s="1" t="s">
        <v>422</v>
      </c>
      <c r="B1825" s="1" t="s">
        <v>91</v>
      </c>
      <c r="C1825" s="1" t="s">
        <v>438</v>
      </c>
      <c r="D1825" s="1" t="s">
        <v>17</v>
      </c>
      <c r="E1825" s="1" t="s">
        <v>432</v>
      </c>
      <c r="F1825" s="1" t="s">
        <v>19</v>
      </c>
      <c r="G1825" s="1" t="s">
        <v>20</v>
      </c>
      <c r="H1825" s="1">
        <v>1.51</v>
      </c>
      <c r="I1825" s="1">
        <v>4000</v>
      </c>
      <c r="J1825" s="1">
        <v>6040</v>
      </c>
      <c r="K1825" s="1">
        <v>8149.85</v>
      </c>
      <c r="L1825" s="1">
        <v>5.05</v>
      </c>
      <c r="M1825" s="1">
        <v>0</v>
      </c>
      <c r="N1825" s="2">
        <f t="shared" si="28"/>
        <v>5.05</v>
      </c>
      <c r="O1825" s="3">
        <v>27573</v>
      </c>
    </row>
    <row r="1826" spans="1:15" x14ac:dyDescent="0.3">
      <c r="A1826" s="1" t="s">
        <v>422</v>
      </c>
      <c r="B1826" s="1" t="s">
        <v>29</v>
      </c>
      <c r="C1826" s="1" t="s">
        <v>438</v>
      </c>
      <c r="D1826" s="1" t="s">
        <v>17</v>
      </c>
      <c r="E1826" s="1" t="s">
        <v>432</v>
      </c>
      <c r="F1826" s="1" t="s">
        <v>19</v>
      </c>
      <c r="G1826" s="1" t="s">
        <v>20</v>
      </c>
      <c r="H1826" s="1">
        <v>244.44</v>
      </c>
      <c r="I1826" s="1">
        <v>5000</v>
      </c>
      <c r="J1826" s="1">
        <v>1222200</v>
      </c>
      <c r="K1826" s="1">
        <v>1353373.84</v>
      </c>
      <c r="L1826" s="1">
        <v>256.16000000000003</v>
      </c>
      <c r="M1826" s="1">
        <v>23.58</v>
      </c>
      <c r="N1826" s="2">
        <f t="shared" si="28"/>
        <v>232.58000000000004</v>
      </c>
      <c r="O1826" s="3">
        <v>1269174.68</v>
      </c>
    </row>
    <row r="1827" spans="1:15" x14ac:dyDescent="0.3">
      <c r="A1827" s="1" t="s">
        <v>422</v>
      </c>
      <c r="B1827" s="1" t="s">
        <v>32</v>
      </c>
      <c r="C1827" s="1" t="s">
        <v>438</v>
      </c>
      <c r="D1827" s="1" t="s">
        <v>17</v>
      </c>
      <c r="E1827" s="1" t="s">
        <v>432</v>
      </c>
      <c r="F1827" s="1" t="s">
        <v>19</v>
      </c>
      <c r="G1827" s="1" t="s">
        <v>20</v>
      </c>
      <c r="H1827" s="1">
        <v>1790.75</v>
      </c>
      <c r="I1827" s="1">
        <v>5000</v>
      </c>
      <c r="J1827" s="1">
        <v>8953750</v>
      </c>
      <c r="K1827" s="1">
        <v>10002019.24</v>
      </c>
      <c r="L1827" s="1">
        <v>2242.08</v>
      </c>
      <c r="M1827" s="1">
        <v>28.44</v>
      </c>
      <c r="N1827" s="2">
        <f t="shared" si="28"/>
        <v>2213.64</v>
      </c>
      <c r="O1827" s="3">
        <v>12252931.84</v>
      </c>
    </row>
    <row r="1828" spans="1:15" x14ac:dyDescent="0.3">
      <c r="A1828" s="1" t="s">
        <v>422</v>
      </c>
      <c r="B1828" s="1" t="s">
        <v>33</v>
      </c>
      <c r="C1828" s="1" t="s">
        <v>438</v>
      </c>
      <c r="D1828" s="1" t="s">
        <v>17</v>
      </c>
      <c r="E1828" s="1" t="s">
        <v>432</v>
      </c>
      <c r="F1828" s="1" t="s">
        <v>19</v>
      </c>
      <c r="G1828" s="1" t="s">
        <v>20</v>
      </c>
      <c r="H1828" s="1">
        <v>756.72</v>
      </c>
      <c r="I1828" s="1">
        <v>4500</v>
      </c>
      <c r="J1828" s="1">
        <v>3405240</v>
      </c>
      <c r="K1828" s="1">
        <v>3933354.89</v>
      </c>
      <c r="L1828" s="1">
        <v>342.13</v>
      </c>
      <c r="M1828" s="1">
        <v>0</v>
      </c>
      <c r="N1828" s="2">
        <f t="shared" si="28"/>
        <v>342.13</v>
      </c>
      <c r="O1828" s="3">
        <v>1770613.8</v>
      </c>
    </row>
    <row r="1829" spans="1:15" x14ac:dyDescent="0.3">
      <c r="A1829" s="1" t="s">
        <v>422</v>
      </c>
      <c r="B1829" s="1" t="s">
        <v>34</v>
      </c>
      <c r="C1829" s="1" t="s">
        <v>438</v>
      </c>
      <c r="D1829" s="1" t="s">
        <v>17</v>
      </c>
      <c r="E1829" s="1" t="s">
        <v>432</v>
      </c>
      <c r="F1829" s="1" t="s">
        <v>19</v>
      </c>
      <c r="G1829" s="1" t="s">
        <v>20</v>
      </c>
      <c r="H1829" s="1">
        <v>22.3</v>
      </c>
      <c r="I1829" s="1">
        <v>65000</v>
      </c>
      <c r="J1829" s="1">
        <v>1449500</v>
      </c>
      <c r="K1829" s="1">
        <v>1817380.65</v>
      </c>
      <c r="L1829" s="1">
        <v>27.82</v>
      </c>
      <c r="M1829" s="1">
        <v>2.11</v>
      </c>
      <c r="N1829" s="2">
        <f t="shared" si="28"/>
        <v>25.71</v>
      </c>
      <c r="O1829" s="3">
        <v>1889980</v>
      </c>
    </row>
    <row r="1830" spans="1:15" x14ac:dyDescent="0.3">
      <c r="A1830" s="1" t="s">
        <v>422</v>
      </c>
      <c r="B1830" s="1" t="s">
        <v>35</v>
      </c>
      <c r="C1830" s="1" t="s">
        <v>438</v>
      </c>
      <c r="D1830" s="1" t="s">
        <v>17</v>
      </c>
      <c r="E1830" s="1" t="s">
        <v>432</v>
      </c>
      <c r="F1830" s="1" t="s">
        <v>19</v>
      </c>
      <c r="G1830" s="1" t="s">
        <v>20</v>
      </c>
      <c r="H1830" s="1">
        <v>126275.18</v>
      </c>
      <c r="I1830" s="1">
        <v>1</v>
      </c>
      <c r="J1830" s="1">
        <v>126275.18</v>
      </c>
      <c r="K1830" s="1">
        <v>126275.18</v>
      </c>
      <c r="L1830" s="1">
        <v>78269.8</v>
      </c>
      <c r="M1830" s="1">
        <v>0</v>
      </c>
      <c r="N1830" s="2">
        <f t="shared" si="28"/>
        <v>78269.8</v>
      </c>
      <c r="O1830" s="3">
        <v>78269.8</v>
      </c>
    </row>
    <row r="1831" spans="1:15" x14ac:dyDescent="0.3">
      <c r="A1831" s="1" t="s">
        <v>422</v>
      </c>
      <c r="B1831" s="1" t="s">
        <v>91</v>
      </c>
      <c r="C1831" s="1" t="s">
        <v>439</v>
      </c>
      <c r="D1831" s="1" t="s">
        <v>17</v>
      </c>
      <c r="E1831" s="1" t="s">
        <v>432</v>
      </c>
      <c r="F1831" s="1" t="s">
        <v>19</v>
      </c>
      <c r="G1831" s="1" t="s">
        <v>20</v>
      </c>
      <c r="H1831" s="1">
        <v>1.51</v>
      </c>
      <c r="I1831" s="1">
        <v>4000</v>
      </c>
      <c r="J1831" s="1">
        <v>6040</v>
      </c>
      <c r="K1831" s="1">
        <v>8149.85</v>
      </c>
      <c r="L1831" s="1">
        <v>0</v>
      </c>
      <c r="M1831" s="1">
        <v>0</v>
      </c>
      <c r="N1831" s="2">
        <f t="shared" si="28"/>
        <v>0</v>
      </c>
      <c r="O1831" s="3">
        <v>0</v>
      </c>
    </row>
    <row r="1832" spans="1:15" x14ac:dyDescent="0.3">
      <c r="A1832" s="1" t="s">
        <v>422</v>
      </c>
      <c r="B1832" s="1" t="s">
        <v>29</v>
      </c>
      <c r="C1832" s="1" t="s">
        <v>439</v>
      </c>
      <c r="D1832" s="1" t="s">
        <v>17</v>
      </c>
      <c r="E1832" s="1" t="s">
        <v>432</v>
      </c>
      <c r="F1832" s="1" t="s">
        <v>19</v>
      </c>
      <c r="G1832" s="1" t="s">
        <v>20</v>
      </c>
      <c r="H1832" s="1">
        <v>244.44</v>
      </c>
      <c r="I1832" s="1">
        <v>5000</v>
      </c>
      <c r="J1832" s="1">
        <v>1222200</v>
      </c>
      <c r="K1832" s="1">
        <v>1353373.84</v>
      </c>
      <c r="L1832" s="1">
        <v>192.22</v>
      </c>
      <c r="M1832" s="1">
        <v>0</v>
      </c>
      <c r="N1832" s="2">
        <f t="shared" si="28"/>
        <v>192.22</v>
      </c>
      <c r="O1832" s="3">
        <v>1101494.76</v>
      </c>
    </row>
    <row r="1833" spans="1:15" x14ac:dyDescent="0.3">
      <c r="A1833" s="1" t="s">
        <v>422</v>
      </c>
      <c r="B1833" s="1" t="s">
        <v>32</v>
      </c>
      <c r="C1833" s="1" t="s">
        <v>439</v>
      </c>
      <c r="D1833" s="1" t="s">
        <v>17</v>
      </c>
      <c r="E1833" s="1" t="s">
        <v>432</v>
      </c>
      <c r="F1833" s="1" t="s">
        <v>19</v>
      </c>
      <c r="G1833" s="1" t="s">
        <v>20</v>
      </c>
      <c r="H1833" s="1">
        <v>1790.75</v>
      </c>
      <c r="I1833" s="1">
        <v>5000</v>
      </c>
      <c r="J1833" s="1">
        <v>8953750</v>
      </c>
      <c r="K1833" s="1">
        <v>10002019.24</v>
      </c>
      <c r="L1833" s="1">
        <v>2104.39</v>
      </c>
      <c r="M1833" s="1">
        <v>40.270000000000003</v>
      </c>
      <c r="N1833" s="2">
        <f t="shared" si="28"/>
        <v>2064.12</v>
      </c>
      <c r="O1833" s="3">
        <v>11392003.9</v>
      </c>
    </row>
    <row r="1834" spans="1:15" x14ac:dyDescent="0.3">
      <c r="A1834" s="1" t="s">
        <v>422</v>
      </c>
      <c r="B1834" s="1" t="s">
        <v>33</v>
      </c>
      <c r="C1834" s="1" t="s">
        <v>439</v>
      </c>
      <c r="D1834" s="1" t="s">
        <v>17</v>
      </c>
      <c r="E1834" s="1" t="s">
        <v>432</v>
      </c>
      <c r="F1834" s="1" t="s">
        <v>19</v>
      </c>
      <c r="G1834" s="1" t="s">
        <v>20</v>
      </c>
      <c r="H1834" s="1">
        <v>756.72</v>
      </c>
      <c r="I1834" s="1">
        <v>4500</v>
      </c>
      <c r="J1834" s="1">
        <v>3405240</v>
      </c>
      <c r="K1834" s="1">
        <v>3933354.89</v>
      </c>
      <c r="L1834" s="1">
        <v>370.7</v>
      </c>
      <c r="M1834" s="1">
        <v>0</v>
      </c>
      <c r="N1834" s="2">
        <f t="shared" si="28"/>
        <v>370.7</v>
      </c>
      <c r="O1834" s="3">
        <v>1924472</v>
      </c>
    </row>
    <row r="1835" spans="1:15" x14ac:dyDescent="0.3">
      <c r="A1835" s="1" t="s">
        <v>422</v>
      </c>
      <c r="B1835" s="1" t="s">
        <v>34</v>
      </c>
      <c r="C1835" s="1" t="s">
        <v>439</v>
      </c>
      <c r="D1835" s="1" t="s">
        <v>17</v>
      </c>
      <c r="E1835" s="1" t="s">
        <v>432</v>
      </c>
      <c r="F1835" s="1" t="s">
        <v>19</v>
      </c>
      <c r="G1835" s="1" t="s">
        <v>20</v>
      </c>
      <c r="H1835" s="1">
        <v>22.3</v>
      </c>
      <c r="I1835" s="1">
        <v>65000</v>
      </c>
      <c r="J1835" s="1">
        <v>1449500</v>
      </c>
      <c r="K1835" s="1">
        <v>1817380.65</v>
      </c>
      <c r="L1835" s="1">
        <v>17.71</v>
      </c>
      <c r="M1835" s="1">
        <v>0</v>
      </c>
      <c r="N1835" s="2">
        <f t="shared" si="28"/>
        <v>17.71</v>
      </c>
      <c r="O1835" s="3">
        <v>1326270</v>
      </c>
    </row>
    <row r="1836" spans="1:15" x14ac:dyDescent="0.3">
      <c r="A1836" s="1" t="s">
        <v>422</v>
      </c>
      <c r="B1836" s="1" t="s">
        <v>35</v>
      </c>
      <c r="C1836" s="1" t="s">
        <v>439</v>
      </c>
      <c r="D1836" s="1" t="s">
        <v>17</v>
      </c>
      <c r="E1836" s="1" t="s">
        <v>432</v>
      </c>
      <c r="F1836" s="1" t="s">
        <v>19</v>
      </c>
      <c r="G1836" s="1" t="s">
        <v>20</v>
      </c>
      <c r="H1836" s="1">
        <v>126275.18</v>
      </c>
      <c r="I1836" s="1">
        <v>1</v>
      </c>
      <c r="J1836" s="1">
        <v>126275.18</v>
      </c>
      <c r="K1836" s="1">
        <v>126275.18</v>
      </c>
      <c r="L1836" s="1">
        <v>146240.49</v>
      </c>
      <c r="M1836" s="1">
        <v>0.28000000000000003</v>
      </c>
      <c r="N1836" s="2">
        <f t="shared" si="28"/>
        <v>146240.21</v>
      </c>
      <c r="O1836" s="3">
        <v>145809.49</v>
      </c>
    </row>
    <row r="1837" spans="1:15" x14ac:dyDescent="0.3">
      <c r="A1837" s="1" t="s">
        <v>422</v>
      </c>
      <c r="B1837" s="1" t="s">
        <v>91</v>
      </c>
      <c r="C1837" s="1" t="s">
        <v>440</v>
      </c>
      <c r="D1837" s="1" t="s">
        <v>17</v>
      </c>
      <c r="E1837" s="1" t="s">
        <v>432</v>
      </c>
      <c r="F1837" s="1" t="s">
        <v>19</v>
      </c>
      <c r="G1837" s="1" t="s">
        <v>20</v>
      </c>
      <c r="H1837" s="1">
        <v>1.51</v>
      </c>
      <c r="I1837" s="1">
        <v>4000</v>
      </c>
      <c r="J1837" s="1">
        <v>6040</v>
      </c>
      <c r="K1837" s="1">
        <v>8149.85</v>
      </c>
      <c r="L1837" s="1">
        <v>0</v>
      </c>
      <c r="M1837" s="1">
        <v>0</v>
      </c>
      <c r="N1837" s="2">
        <f t="shared" si="28"/>
        <v>0</v>
      </c>
      <c r="O1837" s="3">
        <v>0</v>
      </c>
    </row>
    <row r="1838" spans="1:15" x14ac:dyDescent="0.3">
      <c r="A1838" s="1" t="s">
        <v>422</v>
      </c>
      <c r="B1838" s="1" t="s">
        <v>29</v>
      </c>
      <c r="C1838" s="1" t="s">
        <v>440</v>
      </c>
      <c r="D1838" s="1" t="s">
        <v>17</v>
      </c>
      <c r="E1838" s="1" t="s">
        <v>432</v>
      </c>
      <c r="F1838" s="1" t="s">
        <v>19</v>
      </c>
      <c r="G1838" s="1" t="s">
        <v>20</v>
      </c>
      <c r="H1838" s="1">
        <v>244.44</v>
      </c>
      <c r="I1838" s="1">
        <v>5000</v>
      </c>
      <c r="J1838" s="1">
        <v>1222200</v>
      </c>
      <c r="K1838" s="1">
        <v>1353373.84</v>
      </c>
      <c r="L1838" s="1">
        <v>174.4</v>
      </c>
      <c r="M1838" s="1">
        <v>6.55</v>
      </c>
      <c r="N1838" s="2">
        <f t="shared" si="28"/>
        <v>167.85</v>
      </c>
      <c r="O1838" s="3">
        <v>926411.04</v>
      </c>
    </row>
    <row r="1839" spans="1:15" x14ac:dyDescent="0.3">
      <c r="A1839" s="1" t="s">
        <v>422</v>
      </c>
      <c r="B1839" s="1" t="s">
        <v>32</v>
      </c>
      <c r="C1839" s="1" t="s">
        <v>440</v>
      </c>
      <c r="D1839" s="1" t="s">
        <v>17</v>
      </c>
      <c r="E1839" s="1" t="s">
        <v>432</v>
      </c>
      <c r="F1839" s="1" t="s">
        <v>19</v>
      </c>
      <c r="G1839" s="1" t="s">
        <v>20</v>
      </c>
      <c r="H1839" s="1">
        <v>1790.75</v>
      </c>
      <c r="I1839" s="1">
        <v>5000</v>
      </c>
      <c r="J1839" s="1">
        <v>8953750</v>
      </c>
      <c r="K1839" s="1">
        <v>10002019.24</v>
      </c>
      <c r="L1839" s="1">
        <v>2897.74</v>
      </c>
      <c r="M1839" s="1">
        <v>49.71</v>
      </c>
      <c r="N1839" s="2">
        <f t="shared" si="28"/>
        <v>2848.0299999999997</v>
      </c>
      <c r="O1839" s="3">
        <v>15826277.029999999</v>
      </c>
    </row>
    <row r="1840" spans="1:15" x14ac:dyDescent="0.3">
      <c r="A1840" s="1" t="s">
        <v>422</v>
      </c>
      <c r="B1840" s="1" t="s">
        <v>33</v>
      </c>
      <c r="C1840" s="1" t="s">
        <v>440</v>
      </c>
      <c r="D1840" s="1" t="s">
        <v>17</v>
      </c>
      <c r="E1840" s="1" t="s">
        <v>432</v>
      </c>
      <c r="F1840" s="1" t="s">
        <v>19</v>
      </c>
      <c r="G1840" s="1" t="s">
        <v>20</v>
      </c>
      <c r="H1840" s="1">
        <v>756.72</v>
      </c>
      <c r="I1840" s="1">
        <v>4500</v>
      </c>
      <c r="J1840" s="1">
        <v>3405240</v>
      </c>
      <c r="K1840" s="1">
        <v>3933354.89</v>
      </c>
      <c r="L1840" s="1">
        <v>689.1</v>
      </c>
      <c r="M1840" s="1">
        <v>0</v>
      </c>
      <c r="N1840" s="2">
        <f t="shared" si="28"/>
        <v>689.1</v>
      </c>
      <c r="O1840" s="3">
        <v>3601998.3</v>
      </c>
    </row>
    <row r="1841" spans="1:15" x14ac:dyDescent="0.3">
      <c r="A1841" s="1" t="s">
        <v>422</v>
      </c>
      <c r="B1841" s="1" t="s">
        <v>34</v>
      </c>
      <c r="C1841" s="1" t="s">
        <v>440</v>
      </c>
      <c r="D1841" s="1" t="s">
        <v>17</v>
      </c>
      <c r="E1841" s="1" t="s">
        <v>432</v>
      </c>
      <c r="F1841" s="1" t="s">
        <v>19</v>
      </c>
      <c r="G1841" s="1" t="s">
        <v>20</v>
      </c>
      <c r="H1841" s="1">
        <v>22.3</v>
      </c>
      <c r="I1841" s="1">
        <v>65000</v>
      </c>
      <c r="J1841" s="1">
        <v>1449500</v>
      </c>
      <c r="K1841" s="1">
        <v>1817380.65</v>
      </c>
      <c r="L1841" s="1">
        <v>18.010000000000002</v>
      </c>
      <c r="M1841" s="1">
        <v>1.01</v>
      </c>
      <c r="N1841" s="2">
        <f t="shared" si="28"/>
        <v>17</v>
      </c>
      <c r="O1841" s="3">
        <v>1228920</v>
      </c>
    </row>
    <row r="1842" spans="1:15" x14ac:dyDescent="0.3">
      <c r="A1842" s="1" t="s">
        <v>422</v>
      </c>
      <c r="B1842" s="1" t="s">
        <v>35</v>
      </c>
      <c r="C1842" s="1" t="s">
        <v>440</v>
      </c>
      <c r="D1842" s="1" t="s">
        <v>17</v>
      </c>
      <c r="E1842" s="1" t="s">
        <v>432</v>
      </c>
      <c r="F1842" s="1" t="s">
        <v>19</v>
      </c>
      <c r="G1842" s="1" t="s">
        <v>20</v>
      </c>
      <c r="H1842" s="1">
        <v>126275.18</v>
      </c>
      <c r="I1842" s="1">
        <v>1</v>
      </c>
      <c r="J1842" s="1">
        <v>126275.18</v>
      </c>
      <c r="K1842" s="1">
        <v>126275.18</v>
      </c>
      <c r="L1842" s="1">
        <v>82577.52</v>
      </c>
      <c r="M1842" s="1">
        <v>0.87</v>
      </c>
      <c r="N1842" s="2">
        <f t="shared" si="28"/>
        <v>82576.650000000009</v>
      </c>
      <c r="O1842" s="3">
        <v>81547.520000000004</v>
      </c>
    </row>
    <row r="1843" spans="1:15" x14ac:dyDescent="0.3">
      <c r="A1843" s="1" t="s">
        <v>422</v>
      </c>
      <c r="B1843" s="1" t="s">
        <v>91</v>
      </c>
      <c r="C1843" s="1" t="s">
        <v>441</v>
      </c>
      <c r="D1843" s="1" t="s">
        <v>17</v>
      </c>
      <c r="E1843" s="1" t="s">
        <v>432</v>
      </c>
      <c r="F1843" s="1" t="s">
        <v>19</v>
      </c>
      <c r="G1843" s="1" t="s">
        <v>20</v>
      </c>
      <c r="H1843" s="1">
        <v>1.51</v>
      </c>
      <c r="I1843" s="1">
        <v>4000</v>
      </c>
      <c r="J1843" s="1">
        <v>6040</v>
      </c>
      <c r="K1843" s="1">
        <v>8149.85</v>
      </c>
      <c r="L1843" s="1">
        <v>8.1999999999999993</v>
      </c>
      <c r="M1843" s="1">
        <v>0</v>
      </c>
      <c r="N1843" s="2">
        <f t="shared" si="28"/>
        <v>8.1999999999999993</v>
      </c>
      <c r="O1843" s="3">
        <v>44404</v>
      </c>
    </row>
    <row r="1844" spans="1:15" x14ac:dyDescent="0.3">
      <c r="A1844" s="1" t="s">
        <v>422</v>
      </c>
      <c r="B1844" s="1" t="s">
        <v>29</v>
      </c>
      <c r="C1844" s="1" t="s">
        <v>441</v>
      </c>
      <c r="D1844" s="1" t="s">
        <v>17</v>
      </c>
      <c r="E1844" s="1" t="s">
        <v>432</v>
      </c>
      <c r="F1844" s="1" t="s">
        <v>19</v>
      </c>
      <c r="G1844" s="1" t="s">
        <v>20</v>
      </c>
      <c r="H1844" s="1">
        <v>244.44</v>
      </c>
      <c r="I1844" s="1">
        <v>5000</v>
      </c>
      <c r="J1844" s="1">
        <v>1222200</v>
      </c>
      <c r="K1844" s="1">
        <v>1353373.84</v>
      </c>
      <c r="L1844" s="1">
        <v>323.04000000000002</v>
      </c>
      <c r="M1844" s="1">
        <v>15.71</v>
      </c>
      <c r="N1844" s="2">
        <f t="shared" si="28"/>
        <v>307.33000000000004</v>
      </c>
      <c r="O1844" s="3">
        <v>1725175.69</v>
      </c>
    </row>
    <row r="1845" spans="1:15" x14ac:dyDescent="0.3">
      <c r="A1845" s="1" t="s">
        <v>422</v>
      </c>
      <c r="B1845" s="1" t="s">
        <v>32</v>
      </c>
      <c r="C1845" s="1" t="s">
        <v>441</v>
      </c>
      <c r="D1845" s="1" t="s">
        <v>17</v>
      </c>
      <c r="E1845" s="1" t="s">
        <v>432</v>
      </c>
      <c r="F1845" s="1" t="s">
        <v>19</v>
      </c>
      <c r="G1845" s="1" t="s">
        <v>20</v>
      </c>
      <c r="H1845" s="1">
        <v>1790.75</v>
      </c>
      <c r="I1845" s="1">
        <v>5000</v>
      </c>
      <c r="J1845" s="1">
        <v>8953750</v>
      </c>
      <c r="K1845" s="1">
        <v>10002019.24</v>
      </c>
      <c r="L1845" s="1">
        <v>1630.54</v>
      </c>
      <c r="M1845" s="1">
        <v>90.34</v>
      </c>
      <c r="N1845" s="2">
        <f t="shared" si="28"/>
        <v>1540.2</v>
      </c>
      <c r="O1845" s="3">
        <v>8515314.0999999996</v>
      </c>
    </row>
    <row r="1846" spans="1:15" x14ac:dyDescent="0.3">
      <c r="A1846" s="1" t="s">
        <v>422</v>
      </c>
      <c r="B1846" s="1" t="s">
        <v>33</v>
      </c>
      <c r="C1846" s="1" t="s">
        <v>441</v>
      </c>
      <c r="D1846" s="1" t="s">
        <v>17</v>
      </c>
      <c r="E1846" s="1" t="s">
        <v>432</v>
      </c>
      <c r="F1846" s="1" t="s">
        <v>19</v>
      </c>
      <c r="G1846" s="1" t="s">
        <v>20</v>
      </c>
      <c r="H1846" s="1">
        <v>756.72</v>
      </c>
      <c r="I1846" s="1">
        <v>4500</v>
      </c>
      <c r="J1846" s="1">
        <v>3405240</v>
      </c>
      <c r="K1846" s="1">
        <v>3933354.89</v>
      </c>
      <c r="L1846" s="1">
        <v>882.6</v>
      </c>
      <c r="M1846" s="1">
        <v>0</v>
      </c>
      <c r="N1846" s="2">
        <f t="shared" si="28"/>
        <v>882.6</v>
      </c>
      <c r="O1846" s="3">
        <v>4583469.7</v>
      </c>
    </row>
    <row r="1847" spans="1:15" x14ac:dyDescent="0.3">
      <c r="A1847" s="1" t="s">
        <v>422</v>
      </c>
      <c r="B1847" s="1" t="s">
        <v>34</v>
      </c>
      <c r="C1847" s="1" t="s">
        <v>441</v>
      </c>
      <c r="D1847" s="1" t="s">
        <v>17</v>
      </c>
      <c r="E1847" s="1" t="s">
        <v>432</v>
      </c>
      <c r="F1847" s="1" t="s">
        <v>19</v>
      </c>
      <c r="G1847" s="1" t="s">
        <v>20</v>
      </c>
      <c r="H1847" s="1">
        <v>22.3</v>
      </c>
      <c r="I1847" s="1">
        <v>65000</v>
      </c>
      <c r="J1847" s="1">
        <v>1449500</v>
      </c>
      <c r="K1847" s="1">
        <v>1817380.65</v>
      </c>
      <c r="L1847" s="1">
        <v>30.35</v>
      </c>
      <c r="M1847" s="1">
        <v>0.59</v>
      </c>
      <c r="N1847" s="2">
        <f t="shared" si="28"/>
        <v>29.76</v>
      </c>
      <c r="O1847" s="3">
        <v>2235140</v>
      </c>
    </row>
    <row r="1848" spans="1:15" x14ac:dyDescent="0.3">
      <c r="A1848" s="1" t="s">
        <v>422</v>
      </c>
      <c r="B1848" s="1" t="s">
        <v>35</v>
      </c>
      <c r="C1848" s="1" t="s">
        <v>441</v>
      </c>
      <c r="D1848" s="1" t="s">
        <v>17</v>
      </c>
      <c r="E1848" s="1" t="s">
        <v>432</v>
      </c>
      <c r="F1848" s="1" t="s">
        <v>19</v>
      </c>
      <c r="G1848" s="1" t="s">
        <v>20</v>
      </c>
      <c r="H1848" s="1">
        <v>126275.18</v>
      </c>
      <c r="I1848" s="1">
        <v>1</v>
      </c>
      <c r="J1848" s="1">
        <v>126275.18</v>
      </c>
      <c r="K1848" s="1">
        <v>126275.18</v>
      </c>
      <c r="L1848" s="1">
        <v>68783.45</v>
      </c>
      <c r="M1848" s="1">
        <v>1.49</v>
      </c>
      <c r="N1848" s="2">
        <f t="shared" si="28"/>
        <v>68781.959999999992</v>
      </c>
      <c r="O1848" s="3">
        <v>68783.45</v>
      </c>
    </row>
    <row r="1849" spans="1:15" x14ac:dyDescent="0.3">
      <c r="A1849" s="1" t="s">
        <v>422</v>
      </c>
      <c r="B1849" s="1" t="s">
        <v>91</v>
      </c>
      <c r="C1849" s="1" t="s">
        <v>442</v>
      </c>
      <c r="D1849" s="1" t="s">
        <v>17</v>
      </c>
      <c r="E1849" s="1" t="s">
        <v>432</v>
      </c>
      <c r="F1849" s="1" t="s">
        <v>19</v>
      </c>
      <c r="G1849" s="1" t="s">
        <v>20</v>
      </c>
      <c r="H1849" s="1">
        <v>1.51</v>
      </c>
      <c r="I1849" s="1">
        <v>4000</v>
      </c>
      <c r="J1849" s="1">
        <v>6040</v>
      </c>
      <c r="K1849" s="1">
        <v>8149.85</v>
      </c>
      <c r="L1849" s="1">
        <v>0</v>
      </c>
      <c r="M1849" s="1">
        <v>0</v>
      </c>
      <c r="N1849" s="2">
        <f t="shared" si="28"/>
        <v>0</v>
      </c>
      <c r="O1849" s="3">
        <v>0</v>
      </c>
    </row>
    <row r="1850" spans="1:15" x14ac:dyDescent="0.3">
      <c r="A1850" s="1" t="s">
        <v>422</v>
      </c>
      <c r="B1850" s="1" t="s">
        <v>29</v>
      </c>
      <c r="C1850" s="1" t="s">
        <v>442</v>
      </c>
      <c r="D1850" s="1" t="s">
        <v>17</v>
      </c>
      <c r="E1850" s="1" t="s">
        <v>432</v>
      </c>
      <c r="F1850" s="1" t="s">
        <v>19</v>
      </c>
      <c r="G1850" s="1" t="s">
        <v>20</v>
      </c>
      <c r="H1850" s="1">
        <v>244.44</v>
      </c>
      <c r="I1850" s="1">
        <v>5000</v>
      </c>
      <c r="J1850" s="1">
        <v>1222200</v>
      </c>
      <c r="K1850" s="1">
        <v>1353373.84</v>
      </c>
      <c r="L1850" s="1">
        <v>173.42</v>
      </c>
      <c r="M1850" s="1">
        <v>7.41</v>
      </c>
      <c r="N1850" s="2">
        <f t="shared" si="28"/>
        <v>166.01</v>
      </c>
      <c r="O1850" s="3">
        <v>947792.22</v>
      </c>
    </row>
    <row r="1851" spans="1:15" x14ac:dyDescent="0.3">
      <c r="A1851" s="1" t="s">
        <v>422</v>
      </c>
      <c r="B1851" s="1" t="s">
        <v>32</v>
      </c>
      <c r="C1851" s="1" t="s">
        <v>442</v>
      </c>
      <c r="D1851" s="1" t="s">
        <v>17</v>
      </c>
      <c r="E1851" s="1" t="s">
        <v>432</v>
      </c>
      <c r="F1851" s="1" t="s">
        <v>19</v>
      </c>
      <c r="G1851" s="1" t="s">
        <v>20</v>
      </c>
      <c r="H1851" s="1">
        <v>1790.75</v>
      </c>
      <c r="I1851" s="1">
        <v>5000</v>
      </c>
      <c r="J1851" s="1">
        <v>8953750</v>
      </c>
      <c r="K1851" s="1">
        <v>10002019.24</v>
      </c>
      <c r="L1851" s="1">
        <v>2332.6799999999998</v>
      </c>
      <c r="M1851" s="1">
        <v>37.5</v>
      </c>
      <c r="N1851" s="2">
        <f t="shared" si="28"/>
        <v>2295.1799999999998</v>
      </c>
      <c r="O1851" s="3">
        <v>12708818.52</v>
      </c>
    </row>
    <row r="1852" spans="1:15" x14ac:dyDescent="0.3">
      <c r="A1852" s="1" t="s">
        <v>422</v>
      </c>
      <c r="B1852" s="1" t="s">
        <v>33</v>
      </c>
      <c r="C1852" s="1" t="s">
        <v>442</v>
      </c>
      <c r="D1852" s="1" t="s">
        <v>17</v>
      </c>
      <c r="E1852" s="1" t="s">
        <v>432</v>
      </c>
      <c r="F1852" s="1" t="s">
        <v>19</v>
      </c>
      <c r="G1852" s="1" t="s">
        <v>20</v>
      </c>
      <c r="H1852" s="1">
        <v>756.72</v>
      </c>
      <c r="I1852" s="1">
        <v>4500</v>
      </c>
      <c r="J1852" s="1">
        <v>3405240</v>
      </c>
      <c r="K1852" s="1">
        <v>3933354.89</v>
      </c>
      <c r="L1852" s="1">
        <v>384.53</v>
      </c>
      <c r="M1852" s="1">
        <v>0</v>
      </c>
      <c r="N1852" s="2">
        <f t="shared" si="28"/>
        <v>384.53</v>
      </c>
      <c r="O1852" s="3">
        <v>2002974</v>
      </c>
    </row>
    <row r="1853" spans="1:15" x14ac:dyDescent="0.3">
      <c r="A1853" s="1" t="s">
        <v>422</v>
      </c>
      <c r="B1853" s="1" t="s">
        <v>34</v>
      </c>
      <c r="C1853" s="1" t="s">
        <v>442</v>
      </c>
      <c r="D1853" s="1" t="s">
        <v>17</v>
      </c>
      <c r="E1853" s="1" t="s">
        <v>432</v>
      </c>
      <c r="F1853" s="1" t="s">
        <v>19</v>
      </c>
      <c r="G1853" s="1" t="s">
        <v>20</v>
      </c>
      <c r="H1853" s="1">
        <v>22.3</v>
      </c>
      <c r="I1853" s="1">
        <v>65000</v>
      </c>
      <c r="J1853" s="1">
        <v>1449500</v>
      </c>
      <c r="K1853" s="1">
        <v>1817380.65</v>
      </c>
      <c r="L1853" s="1">
        <v>16.36</v>
      </c>
      <c r="M1853" s="1">
        <v>0.6</v>
      </c>
      <c r="N1853" s="2">
        <f t="shared" si="28"/>
        <v>15.76</v>
      </c>
      <c r="O1853" s="3">
        <v>1133090</v>
      </c>
    </row>
    <row r="1854" spans="1:15" x14ac:dyDescent="0.3">
      <c r="A1854" s="1" t="s">
        <v>422</v>
      </c>
      <c r="B1854" s="1" t="s">
        <v>35</v>
      </c>
      <c r="C1854" s="1" t="s">
        <v>442</v>
      </c>
      <c r="D1854" s="1" t="s">
        <v>17</v>
      </c>
      <c r="E1854" s="1" t="s">
        <v>432</v>
      </c>
      <c r="F1854" s="1" t="s">
        <v>19</v>
      </c>
      <c r="G1854" s="1" t="s">
        <v>20</v>
      </c>
      <c r="H1854" s="1">
        <v>126275.18</v>
      </c>
      <c r="I1854" s="1">
        <v>1</v>
      </c>
      <c r="J1854" s="1">
        <v>126275.18</v>
      </c>
      <c r="K1854" s="1">
        <v>126275.18</v>
      </c>
      <c r="L1854" s="1">
        <v>117368.1</v>
      </c>
      <c r="M1854" s="1">
        <v>1.66</v>
      </c>
      <c r="N1854" s="2">
        <f t="shared" si="28"/>
        <v>117366.44</v>
      </c>
      <c r="O1854" s="3">
        <v>116641.1</v>
      </c>
    </row>
    <row r="1855" spans="1:15" x14ac:dyDescent="0.3">
      <c r="A1855" s="1" t="s">
        <v>422</v>
      </c>
      <c r="B1855" s="1" t="s">
        <v>91</v>
      </c>
      <c r="C1855" s="1" t="s">
        <v>443</v>
      </c>
      <c r="D1855" s="1" t="s">
        <v>17</v>
      </c>
      <c r="E1855" s="1" t="s">
        <v>432</v>
      </c>
      <c r="F1855" s="1" t="s">
        <v>19</v>
      </c>
      <c r="G1855" s="1" t="s">
        <v>20</v>
      </c>
      <c r="H1855" s="1">
        <v>1.51</v>
      </c>
      <c r="I1855" s="1">
        <v>4000</v>
      </c>
      <c r="J1855" s="1">
        <v>6040</v>
      </c>
      <c r="K1855" s="1">
        <v>8149.85</v>
      </c>
      <c r="L1855" s="1">
        <v>0</v>
      </c>
      <c r="M1855" s="1">
        <v>0</v>
      </c>
      <c r="N1855" s="2">
        <f t="shared" si="28"/>
        <v>0</v>
      </c>
      <c r="O1855" s="3">
        <v>0</v>
      </c>
    </row>
    <row r="1856" spans="1:15" x14ac:dyDescent="0.3">
      <c r="A1856" s="1" t="s">
        <v>422</v>
      </c>
      <c r="B1856" s="1" t="s">
        <v>29</v>
      </c>
      <c r="C1856" s="1" t="s">
        <v>443</v>
      </c>
      <c r="D1856" s="1" t="s">
        <v>17</v>
      </c>
      <c r="E1856" s="1" t="s">
        <v>432</v>
      </c>
      <c r="F1856" s="1" t="s">
        <v>19</v>
      </c>
      <c r="G1856" s="1" t="s">
        <v>20</v>
      </c>
      <c r="H1856" s="1">
        <v>244.44</v>
      </c>
      <c r="I1856" s="1">
        <v>5000</v>
      </c>
      <c r="J1856" s="1">
        <v>1222200</v>
      </c>
      <c r="K1856" s="1">
        <v>1353373.84</v>
      </c>
      <c r="L1856" s="1">
        <v>192.92</v>
      </c>
      <c r="M1856" s="1">
        <v>0</v>
      </c>
      <c r="N1856" s="2">
        <f t="shared" si="28"/>
        <v>192.92</v>
      </c>
      <c r="O1856" s="3">
        <v>1064035.6100000001</v>
      </c>
    </row>
    <row r="1857" spans="1:15" x14ac:dyDescent="0.3">
      <c r="A1857" s="1" t="s">
        <v>422</v>
      </c>
      <c r="B1857" s="1" t="s">
        <v>32</v>
      </c>
      <c r="C1857" s="1" t="s">
        <v>443</v>
      </c>
      <c r="D1857" s="1" t="s">
        <v>17</v>
      </c>
      <c r="E1857" s="1" t="s">
        <v>432</v>
      </c>
      <c r="F1857" s="1" t="s">
        <v>19</v>
      </c>
      <c r="G1857" s="1" t="s">
        <v>20</v>
      </c>
      <c r="H1857" s="1">
        <v>1790.75</v>
      </c>
      <c r="I1857" s="1">
        <v>5000</v>
      </c>
      <c r="J1857" s="1">
        <v>8953750</v>
      </c>
      <c r="K1857" s="1">
        <v>10002019.24</v>
      </c>
      <c r="L1857" s="1">
        <v>1919.05</v>
      </c>
      <c r="M1857" s="1">
        <v>20.010000000000002</v>
      </c>
      <c r="N1857" s="2">
        <f t="shared" si="28"/>
        <v>1899.04</v>
      </c>
      <c r="O1857" s="3">
        <v>10547394.27</v>
      </c>
    </row>
    <row r="1858" spans="1:15" x14ac:dyDescent="0.3">
      <c r="A1858" s="1" t="s">
        <v>422</v>
      </c>
      <c r="B1858" s="1" t="s">
        <v>33</v>
      </c>
      <c r="C1858" s="1" t="s">
        <v>443</v>
      </c>
      <c r="D1858" s="1" t="s">
        <v>17</v>
      </c>
      <c r="E1858" s="1" t="s">
        <v>432</v>
      </c>
      <c r="F1858" s="1" t="s">
        <v>19</v>
      </c>
      <c r="G1858" s="1" t="s">
        <v>20</v>
      </c>
      <c r="H1858" s="1">
        <v>756.72</v>
      </c>
      <c r="I1858" s="1">
        <v>4500</v>
      </c>
      <c r="J1858" s="1">
        <v>3405240</v>
      </c>
      <c r="K1858" s="1">
        <v>3933354.89</v>
      </c>
      <c r="L1858" s="1">
        <v>564.16</v>
      </c>
      <c r="M1858" s="1">
        <v>0</v>
      </c>
      <c r="N1858" s="2">
        <f t="shared" si="28"/>
        <v>564.16</v>
      </c>
      <c r="O1858" s="3">
        <v>2926083.58</v>
      </c>
    </row>
    <row r="1859" spans="1:15" x14ac:dyDescent="0.3">
      <c r="A1859" s="1" t="s">
        <v>422</v>
      </c>
      <c r="B1859" s="1" t="s">
        <v>34</v>
      </c>
      <c r="C1859" s="1" t="s">
        <v>443</v>
      </c>
      <c r="D1859" s="1" t="s">
        <v>17</v>
      </c>
      <c r="E1859" s="1" t="s">
        <v>432</v>
      </c>
      <c r="F1859" s="1" t="s">
        <v>19</v>
      </c>
      <c r="G1859" s="1" t="s">
        <v>20</v>
      </c>
      <c r="H1859" s="1">
        <v>22.3</v>
      </c>
      <c r="I1859" s="1">
        <v>65000</v>
      </c>
      <c r="J1859" s="1">
        <v>1449500</v>
      </c>
      <c r="K1859" s="1">
        <v>1817380.65</v>
      </c>
      <c r="L1859" s="1">
        <v>18.18</v>
      </c>
      <c r="M1859" s="1">
        <v>0</v>
      </c>
      <c r="N1859" s="2">
        <f t="shared" ref="N1859:N1916" si="29">+L1859-M1859</f>
        <v>18.18</v>
      </c>
      <c r="O1859" s="3">
        <v>1329930</v>
      </c>
    </row>
    <row r="1860" spans="1:15" x14ac:dyDescent="0.3">
      <c r="A1860" s="1" t="s">
        <v>422</v>
      </c>
      <c r="B1860" s="1" t="s">
        <v>35</v>
      </c>
      <c r="C1860" s="1" t="s">
        <v>443</v>
      </c>
      <c r="D1860" s="1" t="s">
        <v>17</v>
      </c>
      <c r="E1860" s="1" t="s">
        <v>432</v>
      </c>
      <c r="F1860" s="1" t="s">
        <v>19</v>
      </c>
      <c r="G1860" s="1" t="s">
        <v>20</v>
      </c>
      <c r="H1860" s="1">
        <v>126275.18</v>
      </c>
      <c r="I1860" s="1">
        <v>1</v>
      </c>
      <c r="J1860" s="1">
        <v>126275.18</v>
      </c>
      <c r="K1860" s="1">
        <v>126275.18</v>
      </c>
      <c r="L1860" s="1">
        <v>80466.16</v>
      </c>
      <c r="M1860" s="1">
        <v>0</v>
      </c>
      <c r="N1860" s="2">
        <f t="shared" si="29"/>
        <v>80466.16</v>
      </c>
      <c r="O1860" s="3">
        <v>80466.16</v>
      </c>
    </row>
    <row r="1861" spans="1:15" x14ac:dyDescent="0.3">
      <c r="A1861" s="1" t="s">
        <v>422</v>
      </c>
      <c r="B1861" s="1" t="s">
        <v>91</v>
      </c>
      <c r="C1861" s="1" t="s">
        <v>444</v>
      </c>
      <c r="D1861" s="1" t="s">
        <v>17</v>
      </c>
      <c r="E1861" s="1" t="s">
        <v>432</v>
      </c>
      <c r="F1861" s="1" t="s">
        <v>19</v>
      </c>
      <c r="G1861" s="1" t="s">
        <v>20</v>
      </c>
      <c r="H1861" s="1">
        <v>1.51</v>
      </c>
      <c r="I1861" s="1">
        <v>4000</v>
      </c>
      <c r="J1861" s="1">
        <v>6040</v>
      </c>
      <c r="K1861" s="1">
        <v>8149.85</v>
      </c>
      <c r="L1861" s="1">
        <v>4.51</v>
      </c>
      <c r="M1861" s="1">
        <v>0</v>
      </c>
      <c r="N1861" s="2">
        <f t="shared" si="29"/>
        <v>4.51</v>
      </c>
      <c r="O1861" s="3">
        <v>24084</v>
      </c>
    </row>
    <row r="1862" spans="1:15" x14ac:dyDescent="0.3">
      <c r="A1862" s="1" t="s">
        <v>422</v>
      </c>
      <c r="B1862" s="1" t="s">
        <v>29</v>
      </c>
      <c r="C1862" s="1" t="s">
        <v>444</v>
      </c>
      <c r="D1862" s="1" t="s">
        <v>17</v>
      </c>
      <c r="E1862" s="1" t="s">
        <v>432</v>
      </c>
      <c r="F1862" s="1" t="s">
        <v>19</v>
      </c>
      <c r="G1862" s="1" t="s">
        <v>20</v>
      </c>
      <c r="H1862" s="1">
        <v>244.44</v>
      </c>
      <c r="I1862" s="1">
        <v>5000</v>
      </c>
      <c r="J1862" s="1">
        <v>1222200</v>
      </c>
      <c r="K1862" s="1">
        <v>1353373.84</v>
      </c>
      <c r="L1862" s="1">
        <v>251.06</v>
      </c>
      <c r="M1862" s="1">
        <v>6.07</v>
      </c>
      <c r="N1862" s="2">
        <f t="shared" si="29"/>
        <v>244.99</v>
      </c>
      <c r="O1862" s="3">
        <v>1369136.77</v>
      </c>
    </row>
    <row r="1863" spans="1:15" x14ac:dyDescent="0.3">
      <c r="A1863" s="1" t="s">
        <v>422</v>
      </c>
      <c r="B1863" s="1" t="s">
        <v>32</v>
      </c>
      <c r="C1863" s="1" t="s">
        <v>444</v>
      </c>
      <c r="D1863" s="1" t="s">
        <v>17</v>
      </c>
      <c r="E1863" s="1" t="s">
        <v>432</v>
      </c>
      <c r="F1863" s="1" t="s">
        <v>19</v>
      </c>
      <c r="G1863" s="1" t="s">
        <v>20</v>
      </c>
      <c r="H1863" s="1">
        <v>1790.75</v>
      </c>
      <c r="I1863" s="1">
        <v>5000</v>
      </c>
      <c r="J1863" s="1">
        <v>8953750</v>
      </c>
      <c r="K1863" s="1">
        <v>10002019.24</v>
      </c>
      <c r="L1863" s="1">
        <v>1994.08</v>
      </c>
      <c r="M1863" s="1">
        <v>64.680000000000007</v>
      </c>
      <c r="N1863" s="2">
        <f t="shared" si="29"/>
        <v>1929.3999999999999</v>
      </c>
      <c r="O1863" s="3">
        <v>10735337.42</v>
      </c>
    </row>
    <row r="1864" spans="1:15" x14ac:dyDescent="0.3">
      <c r="A1864" s="1" t="s">
        <v>422</v>
      </c>
      <c r="B1864" s="1" t="s">
        <v>33</v>
      </c>
      <c r="C1864" s="1" t="s">
        <v>444</v>
      </c>
      <c r="D1864" s="1" t="s">
        <v>17</v>
      </c>
      <c r="E1864" s="1" t="s">
        <v>432</v>
      </c>
      <c r="F1864" s="1" t="s">
        <v>19</v>
      </c>
      <c r="G1864" s="1" t="s">
        <v>20</v>
      </c>
      <c r="H1864" s="1">
        <v>756.72</v>
      </c>
      <c r="I1864" s="1">
        <v>4500</v>
      </c>
      <c r="J1864" s="1">
        <v>3405240</v>
      </c>
      <c r="K1864" s="1">
        <v>3933354.89</v>
      </c>
      <c r="L1864" s="1">
        <v>379.04</v>
      </c>
      <c r="M1864" s="1">
        <v>0</v>
      </c>
      <c r="N1864" s="2">
        <f t="shared" si="29"/>
        <v>379.04</v>
      </c>
      <c r="O1864" s="3">
        <v>1978597</v>
      </c>
    </row>
    <row r="1865" spans="1:15" x14ac:dyDescent="0.3">
      <c r="A1865" s="1" t="s">
        <v>422</v>
      </c>
      <c r="B1865" s="1" t="s">
        <v>34</v>
      </c>
      <c r="C1865" s="1" t="s">
        <v>444</v>
      </c>
      <c r="D1865" s="1" t="s">
        <v>17</v>
      </c>
      <c r="E1865" s="1" t="s">
        <v>432</v>
      </c>
      <c r="F1865" s="1" t="s">
        <v>19</v>
      </c>
      <c r="G1865" s="1" t="s">
        <v>20</v>
      </c>
      <c r="H1865" s="1">
        <v>22.3</v>
      </c>
      <c r="I1865" s="1">
        <v>65000</v>
      </c>
      <c r="J1865" s="1">
        <v>1449500</v>
      </c>
      <c r="K1865" s="1">
        <v>1817380.65</v>
      </c>
      <c r="L1865" s="1">
        <v>22.17</v>
      </c>
      <c r="M1865" s="1">
        <v>0.94</v>
      </c>
      <c r="N1865" s="2">
        <f t="shared" si="29"/>
        <v>21.23</v>
      </c>
      <c r="O1865" s="3">
        <v>1576590</v>
      </c>
    </row>
    <row r="1866" spans="1:15" x14ac:dyDescent="0.3">
      <c r="A1866" s="1" t="s">
        <v>422</v>
      </c>
      <c r="B1866" s="1" t="s">
        <v>35</v>
      </c>
      <c r="C1866" s="1" t="s">
        <v>444</v>
      </c>
      <c r="D1866" s="1" t="s">
        <v>17</v>
      </c>
      <c r="E1866" s="1" t="s">
        <v>432</v>
      </c>
      <c r="F1866" s="1" t="s">
        <v>19</v>
      </c>
      <c r="G1866" s="1" t="s">
        <v>20</v>
      </c>
      <c r="H1866" s="1">
        <v>126275.18</v>
      </c>
      <c r="I1866" s="1">
        <v>1</v>
      </c>
      <c r="J1866" s="1">
        <v>126275.18</v>
      </c>
      <c r="K1866" s="1">
        <v>126275.18</v>
      </c>
      <c r="L1866" s="1">
        <v>217460.85</v>
      </c>
      <c r="M1866" s="1">
        <v>3.53</v>
      </c>
      <c r="N1866" s="2">
        <f t="shared" si="29"/>
        <v>217457.32</v>
      </c>
      <c r="O1866" s="3">
        <v>214347.85</v>
      </c>
    </row>
    <row r="1867" spans="1:15" x14ac:dyDescent="0.3">
      <c r="A1867" s="1" t="s">
        <v>422</v>
      </c>
      <c r="B1867" s="1" t="s">
        <v>91</v>
      </c>
      <c r="C1867" s="1" t="s">
        <v>445</v>
      </c>
      <c r="D1867" s="1" t="s">
        <v>17</v>
      </c>
      <c r="E1867" s="1" t="s">
        <v>432</v>
      </c>
      <c r="F1867" s="1" t="s">
        <v>19</v>
      </c>
      <c r="G1867" s="1" t="s">
        <v>20</v>
      </c>
      <c r="H1867" s="1">
        <v>1.51</v>
      </c>
      <c r="I1867" s="1">
        <v>4000</v>
      </c>
      <c r="J1867" s="1">
        <v>6040</v>
      </c>
      <c r="K1867" s="1">
        <v>8149.85</v>
      </c>
      <c r="L1867" s="1">
        <v>0</v>
      </c>
      <c r="M1867" s="1">
        <v>0</v>
      </c>
      <c r="N1867" s="2">
        <f t="shared" si="29"/>
        <v>0</v>
      </c>
      <c r="O1867" s="3">
        <v>0</v>
      </c>
    </row>
    <row r="1868" spans="1:15" x14ac:dyDescent="0.3">
      <c r="A1868" s="1" t="s">
        <v>422</v>
      </c>
      <c r="B1868" s="1" t="s">
        <v>29</v>
      </c>
      <c r="C1868" s="1" t="s">
        <v>445</v>
      </c>
      <c r="D1868" s="1" t="s">
        <v>17</v>
      </c>
      <c r="E1868" s="1" t="s">
        <v>432</v>
      </c>
      <c r="F1868" s="1" t="s">
        <v>19</v>
      </c>
      <c r="G1868" s="1" t="s">
        <v>20</v>
      </c>
      <c r="H1868" s="1">
        <v>244.44</v>
      </c>
      <c r="I1868" s="1">
        <v>5000</v>
      </c>
      <c r="J1868" s="1">
        <v>1222200</v>
      </c>
      <c r="K1868" s="1">
        <v>1353373.84</v>
      </c>
      <c r="L1868" s="1">
        <v>198.71</v>
      </c>
      <c r="M1868" s="1">
        <v>6.17</v>
      </c>
      <c r="N1868" s="2">
        <f t="shared" si="29"/>
        <v>192.54000000000002</v>
      </c>
      <c r="O1868" s="3">
        <v>1064615.69</v>
      </c>
    </row>
    <row r="1869" spans="1:15" x14ac:dyDescent="0.3">
      <c r="A1869" s="1" t="s">
        <v>422</v>
      </c>
      <c r="B1869" s="1" t="s">
        <v>32</v>
      </c>
      <c r="C1869" s="1" t="s">
        <v>445</v>
      </c>
      <c r="D1869" s="1" t="s">
        <v>17</v>
      </c>
      <c r="E1869" s="1" t="s">
        <v>432</v>
      </c>
      <c r="F1869" s="1" t="s">
        <v>19</v>
      </c>
      <c r="G1869" s="1" t="s">
        <v>20</v>
      </c>
      <c r="H1869" s="1">
        <v>1790.75</v>
      </c>
      <c r="I1869" s="1">
        <v>5000</v>
      </c>
      <c r="J1869" s="1">
        <v>8953750</v>
      </c>
      <c r="K1869" s="1">
        <v>10002019.24</v>
      </c>
      <c r="L1869" s="1">
        <v>1803.03</v>
      </c>
      <c r="M1869" s="1">
        <v>67.7</v>
      </c>
      <c r="N1869" s="2">
        <f t="shared" si="29"/>
        <v>1735.33</v>
      </c>
      <c r="O1869" s="3">
        <v>9615704.1099999994</v>
      </c>
    </row>
    <row r="1870" spans="1:15" x14ac:dyDescent="0.3">
      <c r="A1870" s="1" t="s">
        <v>422</v>
      </c>
      <c r="B1870" s="1" t="s">
        <v>33</v>
      </c>
      <c r="C1870" s="1" t="s">
        <v>445</v>
      </c>
      <c r="D1870" s="1" t="s">
        <v>17</v>
      </c>
      <c r="E1870" s="1" t="s">
        <v>432</v>
      </c>
      <c r="F1870" s="1" t="s">
        <v>19</v>
      </c>
      <c r="G1870" s="1" t="s">
        <v>20</v>
      </c>
      <c r="H1870" s="1">
        <v>756.72</v>
      </c>
      <c r="I1870" s="1">
        <v>4500</v>
      </c>
      <c r="J1870" s="1">
        <v>3405240</v>
      </c>
      <c r="K1870" s="1">
        <v>3933354.89</v>
      </c>
      <c r="L1870" s="1">
        <v>546.46</v>
      </c>
      <c r="M1870" s="1">
        <v>0</v>
      </c>
      <c r="N1870" s="2">
        <f t="shared" si="29"/>
        <v>546.46</v>
      </c>
      <c r="O1870" s="3">
        <v>2835989.65</v>
      </c>
    </row>
    <row r="1871" spans="1:15" x14ac:dyDescent="0.3">
      <c r="A1871" s="1" t="s">
        <v>422</v>
      </c>
      <c r="B1871" s="1" t="s">
        <v>34</v>
      </c>
      <c r="C1871" s="1" t="s">
        <v>445</v>
      </c>
      <c r="D1871" s="1" t="s">
        <v>17</v>
      </c>
      <c r="E1871" s="1" t="s">
        <v>432</v>
      </c>
      <c r="F1871" s="1" t="s">
        <v>19</v>
      </c>
      <c r="G1871" s="1" t="s">
        <v>20</v>
      </c>
      <c r="H1871" s="1">
        <v>22.3</v>
      </c>
      <c r="I1871" s="1">
        <v>65000</v>
      </c>
      <c r="J1871" s="1">
        <v>1449500</v>
      </c>
      <c r="K1871" s="1">
        <v>1817380.65</v>
      </c>
      <c r="L1871" s="1">
        <v>24.23</v>
      </c>
      <c r="M1871" s="1">
        <v>0.57999999999999996</v>
      </c>
      <c r="N1871" s="2">
        <f t="shared" si="29"/>
        <v>23.650000000000002</v>
      </c>
      <c r="O1871" s="3">
        <v>1727960</v>
      </c>
    </row>
    <row r="1872" spans="1:15" x14ac:dyDescent="0.3">
      <c r="A1872" s="1" t="s">
        <v>422</v>
      </c>
      <c r="B1872" s="1" t="s">
        <v>35</v>
      </c>
      <c r="C1872" s="1" t="s">
        <v>445</v>
      </c>
      <c r="D1872" s="1" t="s">
        <v>17</v>
      </c>
      <c r="E1872" s="1" t="s">
        <v>432</v>
      </c>
      <c r="F1872" s="1" t="s">
        <v>19</v>
      </c>
      <c r="G1872" s="1" t="s">
        <v>20</v>
      </c>
      <c r="H1872" s="1">
        <v>126275.18</v>
      </c>
      <c r="I1872" s="1">
        <v>1</v>
      </c>
      <c r="J1872" s="1">
        <v>126275.18</v>
      </c>
      <c r="K1872" s="1">
        <v>126275.18</v>
      </c>
      <c r="L1872" s="1">
        <v>173159</v>
      </c>
      <c r="M1872" s="1">
        <v>0.3</v>
      </c>
      <c r="N1872" s="2">
        <f t="shared" si="29"/>
        <v>173158.7</v>
      </c>
      <c r="O1872" s="3">
        <v>173159</v>
      </c>
    </row>
    <row r="1873" spans="1:15" x14ac:dyDescent="0.3">
      <c r="A1873" s="1" t="s">
        <v>422</v>
      </c>
      <c r="B1873" s="1" t="s">
        <v>91</v>
      </c>
      <c r="C1873" s="1" t="s">
        <v>446</v>
      </c>
      <c r="D1873" s="1" t="s">
        <v>17</v>
      </c>
      <c r="E1873" s="1" t="s">
        <v>432</v>
      </c>
      <c r="F1873" s="1" t="s">
        <v>19</v>
      </c>
      <c r="G1873" s="1" t="s">
        <v>20</v>
      </c>
      <c r="H1873" s="1">
        <v>1.51</v>
      </c>
      <c r="I1873" s="1">
        <v>4000</v>
      </c>
      <c r="J1873" s="1">
        <v>6040</v>
      </c>
      <c r="K1873" s="1">
        <v>8149.85</v>
      </c>
      <c r="L1873" s="1">
        <v>0</v>
      </c>
      <c r="M1873" s="1">
        <v>0</v>
      </c>
      <c r="N1873" s="2">
        <f t="shared" si="29"/>
        <v>0</v>
      </c>
      <c r="O1873" s="3">
        <v>0</v>
      </c>
    </row>
    <row r="1874" spans="1:15" x14ac:dyDescent="0.3">
      <c r="A1874" s="1" t="s">
        <v>422</v>
      </c>
      <c r="B1874" s="1" t="s">
        <v>29</v>
      </c>
      <c r="C1874" s="1" t="s">
        <v>446</v>
      </c>
      <c r="D1874" s="1" t="s">
        <v>17</v>
      </c>
      <c r="E1874" s="1" t="s">
        <v>432</v>
      </c>
      <c r="F1874" s="1" t="s">
        <v>19</v>
      </c>
      <c r="G1874" s="1" t="s">
        <v>20</v>
      </c>
      <c r="H1874" s="1">
        <v>244.44</v>
      </c>
      <c r="I1874" s="1">
        <v>5000</v>
      </c>
      <c r="J1874" s="1">
        <v>1222200</v>
      </c>
      <c r="K1874" s="1">
        <v>1353373.84</v>
      </c>
      <c r="L1874" s="1">
        <v>172.41</v>
      </c>
      <c r="M1874" s="1">
        <v>0</v>
      </c>
      <c r="N1874" s="2">
        <f t="shared" si="29"/>
        <v>172.41</v>
      </c>
      <c r="O1874" s="3">
        <v>927480.72</v>
      </c>
    </row>
    <row r="1875" spans="1:15" x14ac:dyDescent="0.3">
      <c r="A1875" s="1" t="s">
        <v>422</v>
      </c>
      <c r="B1875" s="1" t="s">
        <v>32</v>
      </c>
      <c r="C1875" s="1" t="s">
        <v>446</v>
      </c>
      <c r="D1875" s="1" t="s">
        <v>17</v>
      </c>
      <c r="E1875" s="1" t="s">
        <v>432</v>
      </c>
      <c r="F1875" s="1" t="s">
        <v>19</v>
      </c>
      <c r="G1875" s="1" t="s">
        <v>20</v>
      </c>
      <c r="H1875" s="1">
        <v>1790.75</v>
      </c>
      <c r="I1875" s="1">
        <v>5000</v>
      </c>
      <c r="J1875" s="1">
        <v>8953750</v>
      </c>
      <c r="K1875" s="1">
        <v>10002019.24</v>
      </c>
      <c r="L1875" s="1">
        <v>2446.4299999999998</v>
      </c>
      <c r="M1875" s="1">
        <v>121.16</v>
      </c>
      <c r="N1875" s="2">
        <f t="shared" si="29"/>
        <v>2325.27</v>
      </c>
      <c r="O1875" s="3">
        <v>12902099.789999999</v>
      </c>
    </row>
    <row r="1876" spans="1:15" x14ac:dyDescent="0.3">
      <c r="A1876" s="1" t="s">
        <v>422</v>
      </c>
      <c r="B1876" s="1" t="s">
        <v>33</v>
      </c>
      <c r="C1876" s="1" t="s">
        <v>446</v>
      </c>
      <c r="D1876" s="1" t="s">
        <v>17</v>
      </c>
      <c r="E1876" s="1" t="s">
        <v>432</v>
      </c>
      <c r="F1876" s="1" t="s">
        <v>19</v>
      </c>
      <c r="G1876" s="1" t="s">
        <v>20</v>
      </c>
      <c r="H1876" s="1">
        <v>756.72</v>
      </c>
      <c r="I1876" s="1">
        <v>4500</v>
      </c>
      <c r="J1876" s="1">
        <v>3405240</v>
      </c>
      <c r="K1876" s="1">
        <v>3933354.89</v>
      </c>
      <c r="L1876" s="1">
        <v>664</v>
      </c>
      <c r="M1876" s="1">
        <v>0</v>
      </c>
      <c r="N1876" s="2">
        <f t="shared" si="29"/>
        <v>664</v>
      </c>
      <c r="O1876" s="3">
        <v>3453701.88</v>
      </c>
    </row>
    <row r="1877" spans="1:15" x14ac:dyDescent="0.3">
      <c r="A1877" s="1" t="s">
        <v>422</v>
      </c>
      <c r="B1877" s="1" t="s">
        <v>34</v>
      </c>
      <c r="C1877" s="1" t="s">
        <v>446</v>
      </c>
      <c r="D1877" s="1" t="s">
        <v>17</v>
      </c>
      <c r="E1877" s="1" t="s">
        <v>432</v>
      </c>
      <c r="F1877" s="1" t="s">
        <v>19</v>
      </c>
      <c r="G1877" s="1" t="s">
        <v>20</v>
      </c>
      <c r="H1877" s="1">
        <v>22.3</v>
      </c>
      <c r="I1877" s="1">
        <v>65000</v>
      </c>
      <c r="J1877" s="1">
        <v>1449500</v>
      </c>
      <c r="K1877" s="1">
        <v>1817380.65</v>
      </c>
      <c r="L1877" s="1">
        <v>17.43</v>
      </c>
      <c r="M1877" s="1">
        <v>0</v>
      </c>
      <c r="N1877" s="2">
        <f t="shared" si="29"/>
        <v>17.43</v>
      </c>
      <c r="O1877" s="3">
        <v>1253350</v>
      </c>
    </row>
    <row r="1878" spans="1:15" x14ac:dyDescent="0.3">
      <c r="A1878" s="1" t="s">
        <v>422</v>
      </c>
      <c r="B1878" s="1" t="s">
        <v>35</v>
      </c>
      <c r="C1878" s="1" t="s">
        <v>446</v>
      </c>
      <c r="D1878" s="1" t="s">
        <v>17</v>
      </c>
      <c r="E1878" s="1" t="s">
        <v>432</v>
      </c>
      <c r="F1878" s="1" t="s">
        <v>19</v>
      </c>
      <c r="G1878" s="1" t="s">
        <v>20</v>
      </c>
      <c r="H1878" s="1">
        <v>126275.18</v>
      </c>
      <c r="I1878" s="1">
        <v>1</v>
      </c>
      <c r="J1878" s="1">
        <v>126275.18</v>
      </c>
      <c r="K1878" s="1">
        <v>126275.18</v>
      </c>
      <c r="L1878" s="1">
        <v>147927</v>
      </c>
      <c r="M1878" s="1">
        <v>3</v>
      </c>
      <c r="N1878" s="2">
        <f t="shared" si="29"/>
        <v>147924</v>
      </c>
      <c r="O1878" s="3">
        <v>147104.29999999999</v>
      </c>
    </row>
    <row r="1879" spans="1:15" x14ac:dyDescent="0.3">
      <c r="A1879" s="1" t="s">
        <v>422</v>
      </c>
      <c r="B1879" s="1" t="s">
        <v>91</v>
      </c>
      <c r="C1879" s="1" t="s">
        <v>447</v>
      </c>
      <c r="D1879" s="1" t="s">
        <v>17</v>
      </c>
      <c r="E1879" s="1" t="s">
        <v>432</v>
      </c>
      <c r="F1879" s="1" t="s">
        <v>19</v>
      </c>
      <c r="G1879" s="1" t="s">
        <v>20</v>
      </c>
      <c r="H1879" s="1">
        <v>1.51</v>
      </c>
      <c r="I1879" s="1">
        <v>4000</v>
      </c>
      <c r="J1879" s="1">
        <v>6040</v>
      </c>
      <c r="K1879" s="1">
        <v>8149.85</v>
      </c>
      <c r="L1879" s="1">
        <v>0</v>
      </c>
      <c r="M1879" s="1">
        <v>0</v>
      </c>
      <c r="N1879" s="2">
        <f t="shared" si="29"/>
        <v>0</v>
      </c>
      <c r="O1879" s="3">
        <v>0</v>
      </c>
    </row>
    <row r="1880" spans="1:15" x14ac:dyDescent="0.3">
      <c r="A1880" s="1" t="s">
        <v>422</v>
      </c>
      <c r="B1880" s="1" t="s">
        <v>29</v>
      </c>
      <c r="C1880" s="1" t="s">
        <v>447</v>
      </c>
      <c r="D1880" s="1" t="s">
        <v>17</v>
      </c>
      <c r="E1880" s="1" t="s">
        <v>432</v>
      </c>
      <c r="F1880" s="1" t="s">
        <v>19</v>
      </c>
      <c r="G1880" s="1" t="s">
        <v>20</v>
      </c>
      <c r="H1880" s="1">
        <v>244.44</v>
      </c>
      <c r="I1880" s="1">
        <v>5000</v>
      </c>
      <c r="J1880" s="1">
        <v>1222200</v>
      </c>
      <c r="K1880" s="1">
        <v>1353373.84</v>
      </c>
      <c r="L1880" s="1">
        <v>199.09</v>
      </c>
      <c r="M1880" s="1">
        <v>27.76</v>
      </c>
      <c r="N1880" s="2">
        <f t="shared" si="29"/>
        <v>171.33</v>
      </c>
      <c r="O1880" s="3">
        <v>954038.77</v>
      </c>
    </row>
    <row r="1881" spans="1:15" x14ac:dyDescent="0.3">
      <c r="A1881" s="1" t="s">
        <v>422</v>
      </c>
      <c r="B1881" s="1" t="s">
        <v>32</v>
      </c>
      <c r="C1881" s="1" t="s">
        <v>447</v>
      </c>
      <c r="D1881" s="1" t="s">
        <v>17</v>
      </c>
      <c r="E1881" s="1" t="s">
        <v>432</v>
      </c>
      <c r="F1881" s="1" t="s">
        <v>19</v>
      </c>
      <c r="G1881" s="1" t="s">
        <v>20</v>
      </c>
      <c r="H1881" s="1">
        <v>1790.75</v>
      </c>
      <c r="I1881" s="1">
        <v>5000</v>
      </c>
      <c r="J1881" s="1">
        <v>8953750</v>
      </c>
      <c r="K1881" s="1">
        <v>10002019.24</v>
      </c>
      <c r="L1881" s="1">
        <v>2252.29</v>
      </c>
      <c r="M1881" s="1">
        <v>67.489999999999995</v>
      </c>
      <c r="N1881" s="2">
        <f t="shared" si="29"/>
        <v>2184.8000000000002</v>
      </c>
      <c r="O1881" s="3">
        <v>12130002.460000001</v>
      </c>
    </row>
    <row r="1882" spans="1:15" x14ac:dyDescent="0.3">
      <c r="A1882" s="1" t="s">
        <v>422</v>
      </c>
      <c r="B1882" s="1" t="s">
        <v>33</v>
      </c>
      <c r="C1882" s="1" t="s">
        <v>447</v>
      </c>
      <c r="D1882" s="1" t="s">
        <v>17</v>
      </c>
      <c r="E1882" s="1" t="s">
        <v>432</v>
      </c>
      <c r="F1882" s="1" t="s">
        <v>19</v>
      </c>
      <c r="G1882" s="1" t="s">
        <v>20</v>
      </c>
      <c r="H1882" s="1">
        <v>756.72</v>
      </c>
      <c r="I1882" s="1">
        <v>4500</v>
      </c>
      <c r="J1882" s="1">
        <v>3405240</v>
      </c>
      <c r="K1882" s="1">
        <v>3933354.89</v>
      </c>
      <c r="L1882" s="1">
        <v>423.33</v>
      </c>
      <c r="M1882" s="1">
        <v>0</v>
      </c>
      <c r="N1882" s="2">
        <f t="shared" si="29"/>
        <v>423.33</v>
      </c>
      <c r="O1882" s="3">
        <v>2209309.7000000002</v>
      </c>
    </row>
    <row r="1883" spans="1:15" x14ac:dyDescent="0.3">
      <c r="A1883" s="1" t="s">
        <v>422</v>
      </c>
      <c r="B1883" s="1" t="s">
        <v>34</v>
      </c>
      <c r="C1883" s="1" t="s">
        <v>447</v>
      </c>
      <c r="D1883" s="1" t="s">
        <v>17</v>
      </c>
      <c r="E1883" s="1" t="s">
        <v>432</v>
      </c>
      <c r="F1883" s="1" t="s">
        <v>19</v>
      </c>
      <c r="G1883" s="1" t="s">
        <v>20</v>
      </c>
      <c r="H1883" s="1">
        <v>22.3</v>
      </c>
      <c r="I1883" s="1">
        <v>65000</v>
      </c>
      <c r="J1883" s="1">
        <v>1449500</v>
      </c>
      <c r="K1883" s="1">
        <v>1817380.65</v>
      </c>
      <c r="L1883" s="1">
        <v>18.53</v>
      </c>
      <c r="M1883" s="1">
        <v>2.2000000000000002</v>
      </c>
      <c r="N1883" s="2">
        <f t="shared" si="29"/>
        <v>16.330000000000002</v>
      </c>
      <c r="O1883" s="3">
        <v>1199550</v>
      </c>
    </row>
    <row r="1884" spans="1:15" x14ac:dyDescent="0.3">
      <c r="A1884" s="1" t="s">
        <v>422</v>
      </c>
      <c r="B1884" s="1" t="s">
        <v>35</v>
      </c>
      <c r="C1884" s="1" t="s">
        <v>447</v>
      </c>
      <c r="D1884" s="1" t="s">
        <v>17</v>
      </c>
      <c r="E1884" s="1" t="s">
        <v>432</v>
      </c>
      <c r="F1884" s="1" t="s">
        <v>19</v>
      </c>
      <c r="G1884" s="1" t="s">
        <v>20</v>
      </c>
      <c r="H1884" s="1">
        <v>126275.18</v>
      </c>
      <c r="I1884" s="1">
        <v>1</v>
      </c>
      <c r="J1884" s="1">
        <v>126275.18</v>
      </c>
      <c r="K1884" s="1">
        <v>126275.18</v>
      </c>
      <c r="L1884" s="1">
        <v>37870.620000000003</v>
      </c>
      <c r="M1884" s="1">
        <v>4.63</v>
      </c>
      <c r="N1884" s="2">
        <f t="shared" si="29"/>
        <v>37865.990000000005</v>
      </c>
      <c r="O1884" s="3">
        <v>37714.92</v>
      </c>
    </row>
    <row r="1885" spans="1:15" x14ac:dyDescent="0.3">
      <c r="A1885" s="1" t="s">
        <v>422</v>
      </c>
      <c r="B1885" s="1" t="s">
        <v>91</v>
      </c>
      <c r="C1885" s="1" t="s">
        <v>448</v>
      </c>
      <c r="D1885" s="1" t="s">
        <v>17</v>
      </c>
      <c r="E1885" s="1" t="s">
        <v>432</v>
      </c>
      <c r="F1885" s="1" t="s">
        <v>19</v>
      </c>
      <c r="G1885" s="1" t="s">
        <v>20</v>
      </c>
      <c r="H1885" s="1">
        <v>1.51</v>
      </c>
      <c r="I1885" s="1">
        <v>4000</v>
      </c>
      <c r="J1885" s="1">
        <v>6040</v>
      </c>
      <c r="K1885" s="1">
        <v>8149.85</v>
      </c>
      <c r="L1885" s="1">
        <v>0</v>
      </c>
      <c r="M1885" s="1">
        <v>0</v>
      </c>
      <c r="N1885" s="2">
        <f t="shared" si="29"/>
        <v>0</v>
      </c>
      <c r="O1885" s="3">
        <v>0</v>
      </c>
    </row>
    <row r="1886" spans="1:15" x14ac:dyDescent="0.3">
      <c r="A1886" s="1" t="s">
        <v>422</v>
      </c>
      <c r="B1886" s="1" t="s">
        <v>29</v>
      </c>
      <c r="C1886" s="1" t="s">
        <v>448</v>
      </c>
      <c r="D1886" s="1" t="s">
        <v>17</v>
      </c>
      <c r="E1886" s="1" t="s">
        <v>432</v>
      </c>
      <c r="F1886" s="1" t="s">
        <v>19</v>
      </c>
      <c r="G1886" s="1" t="s">
        <v>20</v>
      </c>
      <c r="H1886" s="1">
        <v>244.44</v>
      </c>
      <c r="I1886" s="1">
        <v>5000</v>
      </c>
      <c r="J1886" s="1">
        <v>1222200</v>
      </c>
      <c r="K1886" s="1">
        <v>1353373.84</v>
      </c>
      <c r="L1886" s="1">
        <v>204.58</v>
      </c>
      <c r="M1886" s="1">
        <v>0.43</v>
      </c>
      <c r="N1886" s="2">
        <f t="shared" si="29"/>
        <v>204.15</v>
      </c>
      <c r="O1886" s="3">
        <v>1141382.8</v>
      </c>
    </row>
    <row r="1887" spans="1:15" x14ac:dyDescent="0.3">
      <c r="A1887" s="1" t="s">
        <v>422</v>
      </c>
      <c r="B1887" s="1" t="s">
        <v>32</v>
      </c>
      <c r="C1887" s="1" t="s">
        <v>448</v>
      </c>
      <c r="D1887" s="1" t="s">
        <v>17</v>
      </c>
      <c r="E1887" s="1" t="s">
        <v>432</v>
      </c>
      <c r="F1887" s="1" t="s">
        <v>19</v>
      </c>
      <c r="G1887" s="1" t="s">
        <v>20</v>
      </c>
      <c r="H1887" s="1">
        <v>1790.75</v>
      </c>
      <c r="I1887" s="1">
        <v>5000</v>
      </c>
      <c r="J1887" s="1">
        <v>8953750</v>
      </c>
      <c r="K1887" s="1">
        <v>10002019.24</v>
      </c>
      <c r="L1887" s="1">
        <v>2818.56</v>
      </c>
      <c r="M1887" s="1">
        <v>60.27</v>
      </c>
      <c r="N1887" s="2">
        <f t="shared" si="29"/>
        <v>2758.29</v>
      </c>
      <c r="O1887" s="3">
        <v>15314195.720000001</v>
      </c>
    </row>
    <row r="1888" spans="1:15" x14ac:dyDescent="0.3">
      <c r="A1888" s="1" t="s">
        <v>422</v>
      </c>
      <c r="B1888" s="1" t="s">
        <v>33</v>
      </c>
      <c r="C1888" s="1" t="s">
        <v>448</v>
      </c>
      <c r="D1888" s="1" t="s">
        <v>17</v>
      </c>
      <c r="E1888" s="1" t="s">
        <v>432</v>
      </c>
      <c r="F1888" s="1" t="s">
        <v>19</v>
      </c>
      <c r="G1888" s="1" t="s">
        <v>20</v>
      </c>
      <c r="H1888" s="1">
        <v>756.72</v>
      </c>
      <c r="I1888" s="1">
        <v>4500</v>
      </c>
      <c r="J1888" s="1">
        <v>3405240</v>
      </c>
      <c r="K1888" s="1">
        <v>3933354.89</v>
      </c>
      <c r="L1888" s="1">
        <v>271.52</v>
      </c>
      <c r="M1888" s="1">
        <v>0</v>
      </c>
      <c r="N1888" s="2">
        <f t="shared" si="29"/>
        <v>271.52</v>
      </c>
      <c r="O1888" s="3">
        <v>1405970</v>
      </c>
    </row>
    <row r="1889" spans="1:15" x14ac:dyDescent="0.3">
      <c r="A1889" s="1" t="s">
        <v>422</v>
      </c>
      <c r="B1889" s="1" t="s">
        <v>34</v>
      </c>
      <c r="C1889" s="1" t="s">
        <v>448</v>
      </c>
      <c r="D1889" s="1" t="s">
        <v>17</v>
      </c>
      <c r="E1889" s="1" t="s">
        <v>432</v>
      </c>
      <c r="F1889" s="1" t="s">
        <v>19</v>
      </c>
      <c r="G1889" s="1" t="s">
        <v>20</v>
      </c>
      <c r="H1889" s="1">
        <v>22.3</v>
      </c>
      <c r="I1889" s="1">
        <v>65000</v>
      </c>
      <c r="J1889" s="1">
        <v>1449500</v>
      </c>
      <c r="K1889" s="1">
        <v>1817380.65</v>
      </c>
      <c r="L1889" s="1">
        <v>22.63</v>
      </c>
      <c r="M1889" s="1">
        <v>0.16</v>
      </c>
      <c r="N1889" s="2">
        <f t="shared" si="29"/>
        <v>22.47</v>
      </c>
      <c r="O1889" s="3">
        <v>1674410</v>
      </c>
    </row>
    <row r="1890" spans="1:15" x14ac:dyDescent="0.3">
      <c r="A1890" s="1" t="s">
        <v>422</v>
      </c>
      <c r="B1890" s="1" t="s">
        <v>35</v>
      </c>
      <c r="C1890" s="1" t="s">
        <v>448</v>
      </c>
      <c r="D1890" s="1" t="s">
        <v>17</v>
      </c>
      <c r="E1890" s="1" t="s">
        <v>432</v>
      </c>
      <c r="F1890" s="1" t="s">
        <v>19</v>
      </c>
      <c r="G1890" s="1" t="s">
        <v>20</v>
      </c>
      <c r="H1890" s="1">
        <v>126275.18</v>
      </c>
      <c r="I1890" s="1">
        <v>1</v>
      </c>
      <c r="J1890" s="1">
        <v>126275.18</v>
      </c>
      <c r="K1890" s="1">
        <v>126275.18</v>
      </c>
      <c r="L1890" s="1">
        <v>179686.16</v>
      </c>
      <c r="M1890" s="1">
        <v>1.47</v>
      </c>
      <c r="N1890" s="2">
        <f t="shared" si="29"/>
        <v>179684.69</v>
      </c>
      <c r="O1890" s="3">
        <v>178676.16</v>
      </c>
    </row>
    <row r="1891" spans="1:15" x14ac:dyDescent="0.3">
      <c r="A1891" s="1" t="s">
        <v>422</v>
      </c>
      <c r="B1891" s="1" t="s">
        <v>91</v>
      </c>
      <c r="C1891" s="1" t="s">
        <v>449</v>
      </c>
      <c r="D1891" s="1" t="s">
        <v>17</v>
      </c>
      <c r="E1891" s="1" t="s">
        <v>432</v>
      </c>
      <c r="F1891" s="1" t="s">
        <v>19</v>
      </c>
      <c r="G1891" s="1" t="s">
        <v>20</v>
      </c>
      <c r="H1891" s="1">
        <v>1.51</v>
      </c>
      <c r="I1891" s="1">
        <v>4000</v>
      </c>
      <c r="J1891" s="1">
        <v>6040</v>
      </c>
      <c r="K1891" s="1">
        <v>8149.85</v>
      </c>
      <c r="L1891" s="1">
        <v>0</v>
      </c>
      <c r="M1891" s="1">
        <v>0</v>
      </c>
      <c r="N1891" s="2">
        <f t="shared" si="29"/>
        <v>0</v>
      </c>
      <c r="O1891" s="3">
        <v>0</v>
      </c>
    </row>
    <row r="1892" spans="1:15" x14ac:dyDescent="0.3">
      <c r="A1892" s="1" t="s">
        <v>422</v>
      </c>
      <c r="B1892" s="1" t="s">
        <v>29</v>
      </c>
      <c r="C1892" s="1" t="s">
        <v>449</v>
      </c>
      <c r="D1892" s="1" t="s">
        <v>17</v>
      </c>
      <c r="E1892" s="1" t="s">
        <v>432</v>
      </c>
      <c r="F1892" s="1" t="s">
        <v>19</v>
      </c>
      <c r="G1892" s="1" t="s">
        <v>20</v>
      </c>
      <c r="H1892" s="1">
        <v>244.44</v>
      </c>
      <c r="I1892" s="1">
        <v>5000</v>
      </c>
      <c r="J1892" s="1">
        <v>1222200</v>
      </c>
      <c r="K1892" s="1">
        <v>1353373.84</v>
      </c>
      <c r="L1892" s="1">
        <v>223.58</v>
      </c>
      <c r="M1892" s="1">
        <v>19.04</v>
      </c>
      <c r="N1892" s="2">
        <f t="shared" si="29"/>
        <v>204.54000000000002</v>
      </c>
      <c r="O1892" s="3">
        <v>1099698</v>
      </c>
    </row>
    <row r="1893" spans="1:15" x14ac:dyDescent="0.3">
      <c r="A1893" s="1" t="s">
        <v>422</v>
      </c>
      <c r="B1893" s="1" t="s">
        <v>32</v>
      </c>
      <c r="C1893" s="1" t="s">
        <v>449</v>
      </c>
      <c r="D1893" s="1" t="s">
        <v>17</v>
      </c>
      <c r="E1893" s="1" t="s">
        <v>432</v>
      </c>
      <c r="F1893" s="1" t="s">
        <v>19</v>
      </c>
      <c r="G1893" s="1" t="s">
        <v>20</v>
      </c>
      <c r="H1893" s="1">
        <v>1790.75</v>
      </c>
      <c r="I1893" s="1">
        <v>5000</v>
      </c>
      <c r="J1893" s="1">
        <v>8953750</v>
      </c>
      <c r="K1893" s="1">
        <v>10002019.24</v>
      </c>
      <c r="L1893" s="1">
        <v>1457.03</v>
      </c>
      <c r="M1893" s="1">
        <v>6.42</v>
      </c>
      <c r="N1893" s="2">
        <f t="shared" si="29"/>
        <v>1450.61</v>
      </c>
      <c r="O1893" s="3">
        <v>8047321.8899999997</v>
      </c>
    </row>
    <row r="1894" spans="1:15" x14ac:dyDescent="0.3">
      <c r="A1894" s="1" t="s">
        <v>422</v>
      </c>
      <c r="B1894" s="1" t="s">
        <v>33</v>
      </c>
      <c r="C1894" s="1" t="s">
        <v>449</v>
      </c>
      <c r="D1894" s="1" t="s">
        <v>17</v>
      </c>
      <c r="E1894" s="1" t="s">
        <v>432</v>
      </c>
      <c r="F1894" s="1" t="s">
        <v>19</v>
      </c>
      <c r="G1894" s="1" t="s">
        <v>20</v>
      </c>
      <c r="H1894" s="1">
        <v>756.72</v>
      </c>
      <c r="I1894" s="1">
        <v>4500</v>
      </c>
      <c r="J1894" s="1">
        <v>3405240</v>
      </c>
      <c r="K1894" s="1">
        <v>3933354.89</v>
      </c>
      <c r="L1894" s="1">
        <v>1351.69</v>
      </c>
      <c r="M1894" s="1">
        <v>0</v>
      </c>
      <c r="N1894" s="2">
        <f t="shared" si="29"/>
        <v>1351.69</v>
      </c>
      <c r="O1894" s="3">
        <v>7017637.9400000004</v>
      </c>
    </row>
    <row r="1895" spans="1:15" x14ac:dyDescent="0.3">
      <c r="A1895" s="1" t="s">
        <v>422</v>
      </c>
      <c r="B1895" s="1" t="s">
        <v>34</v>
      </c>
      <c r="C1895" s="1" t="s">
        <v>449</v>
      </c>
      <c r="D1895" s="1" t="s">
        <v>17</v>
      </c>
      <c r="E1895" s="1" t="s">
        <v>432</v>
      </c>
      <c r="F1895" s="1" t="s">
        <v>19</v>
      </c>
      <c r="G1895" s="1" t="s">
        <v>20</v>
      </c>
      <c r="H1895" s="1">
        <v>22.3</v>
      </c>
      <c r="I1895" s="1">
        <v>65000</v>
      </c>
      <c r="J1895" s="1">
        <v>1449500</v>
      </c>
      <c r="K1895" s="1">
        <v>1817380.65</v>
      </c>
      <c r="L1895" s="1">
        <v>20.13</v>
      </c>
      <c r="M1895" s="1">
        <v>2</v>
      </c>
      <c r="N1895" s="2">
        <f t="shared" si="29"/>
        <v>18.13</v>
      </c>
      <c r="O1895" s="3">
        <v>1352400</v>
      </c>
    </row>
    <row r="1896" spans="1:15" x14ac:dyDescent="0.3">
      <c r="A1896" s="1" t="s">
        <v>422</v>
      </c>
      <c r="B1896" s="1" t="s">
        <v>35</v>
      </c>
      <c r="C1896" s="1" t="s">
        <v>449</v>
      </c>
      <c r="D1896" s="1" t="s">
        <v>17</v>
      </c>
      <c r="E1896" s="1" t="s">
        <v>432</v>
      </c>
      <c r="F1896" s="1" t="s">
        <v>19</v>
      </c>
      <c r="G1896" s="1" t="s">
        <v>20</v>
      </c>
      <c r="H1896" s="1">
        <v>126275.18</v>
      </c>
      <c r="I1896" s="1">
        <v>1</v>
      </c>
      <c r="J1896" s="1">
        <v>126275.18</v>
      </c>
      <c r="K1896" s="1">
        <v>126275.18</v>
      </c>
      <c r="L1896" s="1">
        <v>347492.4</v>
      </c>
      <c r="M1896" s="1">
        <v>5.1100000000000003</v>
      </c>
      <c r="N1896" s="2">
        <f t="shared" si="29"/>
        <v>347487.29000000004</v>
      </c>
      <c r="O1896" s="3">
        <v>286842.40000000002</v>
      </c>
    </row>
    <row r="1897" spans="1:15" x14ac:dyDescent="0.3">
      <c r="A1897" s="1" t="s">
        <v>422</v>
      </c>
      <c r="B1897" s="1" t="s">
        <v>91</v>
      </c>
      <c r="C1897" s="1" t="s">
        <v>450</v>
      </c>
      <c r="D1897" s="1" t="s">
        <v>17</v>
      </c>
      <c r="E1897" s="1" t="s">
        <v>432</v>
      </c>
      <c r="F1897" s="1" t="s">
        <v>19</v>
      </c>
      <c r="G1897" s="1" t="s">
        <v>20</v>
      </c>
      <c r="H1897" s="1">
        <v>1.51</v>
      </c>
      <c r="I1897" s="1">
        <v>4000</v>
      </c>
      <c r="J1897" s="1">
        <v>6040</v>
      </c>
      <c r="K1897" s="1">
        <v>8149.85</v>
      </c>
      <c r="L1897" s="1">
        <v>0</v>
      </c>
      <c r="M1897" s="1">
        <v>0</v>
      </c>
      <c r="N1897" s="2">
        <f t="shared" si="29"/>
        <v>0</v>
      </c>
      <c r="O1897" s="3">
        <v>0</v>
      </c>
    </row>
    <row r="1898" spans="1:15" x14ac:dyDescent="0.3">
      <c r="A1898" s="1" t="s">
        <v>422</v>
      </c>
      <c r="B1898" s="1" t="s">
        <v>29</v>
      </c>
      <c r="C1898" s="1" t="s">
        <v>450</v>
      </c>
      <c r="D1898" s="1" t="s">
        <v>17</v>
      </c>
      <c r="E1898" s="1" t="s">
        <v>432</v>
      </c>
      <c r="F1898" s="1" t="s">
        <v>19</v>
      </c>
      <c r="G1898" s="1" t="s">
        <v>20</v>
      </c>
      <c r="H1898" s="1">
        <v>244.44</v>
      </c>
      <c r="I1898" s="1">
        <v>5000</v>
      </c>
      <c r="J1898" s="1">
        <v>1222200</v>
      </c>
      <c r="K1898" s="1">
        <v>1353373.84</v>
      </c>
      <c r="L1898" s="1">
        <v>110.64</v>
      </c>
      <c r="M1898" s="1">
        <v>0</v>
      </c>
      <c r="N1898" s="2">
        <f t="shared" si="29"/>
        <v>110.64</v>
      </c>
      <c r="O1898" s="3">
        <v>621720.56999999995</v>
      </c>
    </row>
    <row r="1899" spans="1:15" x14ac:dyDescent="0.3">
      <c r="A1899" s="1" t="s">
        <v>422</v>
      </c>
      <c r="B1899" s="1" t="s">
        <v>32</v>
      </c>
      <c r="C1899" s="1" t="s">
        <v>450</v>
      </c>
      <c r="D1899" s="1" t="s">
        <v>17</v>
      </c>
      <c r="E1899" s="1" t="s">
        <v>432</v>
      </c>
      <c r="F1899" s="1" t="s">
        <v>19</v>
      </c>
      <c r="G1899" s="1" t="s">
        <v>20</v>
      </c>
      <c r="H1899" s="1">
        <v>1790.75</v>
      </c>
      <c r="I1899" s="1">
        <v>5000</v>
      </c>
      <c r="J1899" s="1">
        <v>8953750</v>
      </c>
      <c r="K1899" s="1">
        <v>10002019.24</v>
      </c>
      <c r="L1899" s="1">
        <v>2149.48</v>
      </c>
      <c r="M1899" s="1">
        <v>82.62</v>
      </c>
      <c r="N1899" s="2">
        <f t="shared" si="29"/>
        <v>2066.86</v>
      </c>
      <c r="O1899" s="3">
        <v>11447995.73</v>
      </c>
    </row>
    <row r="1900" spans="1:15" x14ac:dyDescent="0.3">
      <c r="A1900" s="1" t="s">
        <v>422</v>
      </c>
      <c r="B1900" s="1" t="s">
        <v>33</v>
      </c>
      <c r="C1900" s="1" t="s">
        <v>450</v>
      </c>
      <c r="D1900" s="1" t="s">
        <v>17</v>
      </c>
      <c r="E1900" s="1" t="s">
        <v>432</v>
      </c>
      <c r="F1900" s="1" t="s">
        <v>19</v>
      </c>
      <c r="G1900" s="1" t="s">
        <v>20</v>
      </c>
      <c r="H1900" s="1">
        <v>756.72</v>
      </c>
      <c r="I1900" s="1">
        <v>4500</v>
      </c>
      <c r="J1900" s="1">
        <v>3405240</v>
      </c>
      <c r="K1900" s="1">
        <v>3933354.89</v>
      </c>
      <c r="L1900" s="1">
        <v>474.48</v>
      </c>
      <c r="M1900" s="1">
        <v>0</v>
      </c>
      <c r="N1900" s="2">
        <f t="shared" si="29"/>
        <v>474.48</v>
      </c>
      <c r="O1900" s="3">
        <v>2463375</v>
      </c>
    </row>
    <row r="1901" spans="1:15" x14ac:dyDescent="0.3">
      <c r="A1901" s="1" t="s">
        <v>422</v>
      </c>
      <c r="B1901" s="1" t="s">
        <v>34</v>
      </c>
      <c r="C1901" s="1" t="s">
        <v>450</v>
      </c>
      <c r="D1901" s="1" t="s">
        <v>17</v>
      </c>
      <c r="E1901" s="1" t="s">
        <v>432</v>
      </c>
      <c r="F1901" s="1" t="s">
        <v>19</v>
      </c>
      <c r="G1901" s="1" t="s">
        <v>20</v>
      </c>
      <c r="H1901" s="1">
        <v>22.3</v>
      </c>
      <c r="I1901" s="1">
        <v>65000</v>
      </c>
      <c r="J1901" s="1">
        <v>1449500</v>
      </c>
      <c r="K1901" s="1">
        <v>1817380.65</v>
      </c>
      <c r="L1901" s="1">
        <v>11.84</v>
      </c>
      <c r="M1901" s="1">
        <v>0</v>
      </c>
      <c r="N1901" s="2">
        <f t="shared" si="29"/>
        <v>11.84</v>
      </c>
      <c r="O1901" s="3">
        <v>890050</v>
      </c>
    </row>
    <row r="1902" spans="1:15" x14ac:dyDescent="0.3">
      <c r="A1902" s="1" t="s">
        <v>422</v>
      </c>
      <c r="B1902" s="1" t="s">
        <v>35</v>
      </c>
      <c r="C1902" s="1" t="s">
        <v>450</v>
      </c>
      <c r="D1902" s="1" t="s">
        <v>17</v>
      </c>
      <c r="E1902" s="1" t="s">
        <v>432</v>
      </c>
      <c r="F1902" s="1" t="s">
        <v>19</v>
      </c>
      <c r="G1902" s="1" t="s">
        <v>20</v>
      </c>
      <c r="H1902" s="1">
        <v>126275.18</v>
      </c>
      <c r="I1902" s="1">
        <v>1</v>
      </c>
      <c r="J1902" s="1">
        <v>126275.18</v>
      </c>
      <c r="K1902" s="1">
        <v>126275.18</v>
      </c>
      <c r="L1902" s="1">
        <v>23224.55</v>
      </c>
      <c r="M1902" s="1">
        <v>0.43</v>
      </c>
      <c r="N1902" s="2">
        <f t="shared" si="29"/>
        <v>23224.12</v>
      </c>
      <c r="O1902" s="3">
        <v>22728.55</v>
      </c>
    </row>
    <row r="1903" spans="1:15" x14ac:dyDescent="0.3">
      <c r="A1903" s="1" t="s">
        <v>422</v>
      </c>
      <c r="B1903" s="1" t="s">
        <v>91</v>
      </c>
      <c r="C1903" s="1" t="s">
        <v>451</v>
      </c>
      <c r="D1903" s="1" t="s">
        <v>63</v>
      </c>
      <c r="E1903" s="1" t="s">
        <v>432</v>
      </c>
      <c r="F1903" s="1" t="s">
        <v>19</v>
      </c>
      <c r="G1903" s="1" t="s">
        <v>20</v>
      </c>
      <c r="H1903" s="1">
        <v>1.86</v>
      </c>
      <c r="I1903" s="1">
        <v>4000</v>
      </c>
      <c r="J1903" s="1">
        <v>7440</v>
      </c>
      <c r="K1903" s="1">
        <v>10038.89</v>
      </c>
      <c r="L1903" s="1">
        <v>0</v>
      </c>
      <c r="M1903" s="1">
        <v>0</v>
      </c>
      <c r="N1903" s="2">
        <f t="shared" si="29"/>
        <v>0</v>
      </c>
      <c r="O1903" s="3">
        <v>0</v>
      </c>
    </row>
    <row r="1904" spans="1:15" x14ac:dyDescent="0.3">
      <c r="A1904" s="1" t="s">
        <v>422</v>
      </c>
      <c r="B1904" s="1" t="s">
        <v>29</v>
      </c>
      <c r="C1904" s="1" t="s">
        <v>451</v>
      </c>
      <c r="D1904" s="1" t="s">
        <v>63</v>
      </c>
      <c r="E1904" s="1" t="s">
        <v>432</v>
      </c>
      <c r="F1904" s="1" t="s">
        <v>19</v>
      </c>
      <c r="G1904" s="1" t="s">
        <v>20</v>
      </c>
      <c r="H1904" s="1">
        <v>300.01</v>
      </c>
      <c r="I1904" s="1">
        <v>5000</v>
      </c>
      <c r="J1904" s="1">
        <v>1500050</v>
      </c>
      <c r="K1904" s="1">
        <v>1661044.37</v>
      </c>
      <c r="L1904" s="1">
        <v>268.75</v>
      </c>
      <c r="M1904" s="1">
        <v>17.489999999999998</v>
      </c>
      <c r="N1904" s="2">
        <f t="shared" si="29"/>
        <v>251.26</v>
      </c>
      <c r="O1904" s="3">
        <v>1361798.19</v>
      </c>
    </row>
    <row r="1905" spans="1:15" x14ac:dyDescent="0.3">
      <c r="A1905" s="1" t="s">
        <v>422</v>
      </c>
      <c r="B1905" s="1" t="s">
        <v>32</v>
      </c>
      <c r="C1905" s="1" t="s">
        <v>451</v>
      </c>
      <c r="D1905" s="1" t="s">
        <v>63</v>
      </c>
      <c r="E1905" s="1" t="s">
        <v>432</v>
      </c>
      <c r="F1905" s="1" t="s">
        <v>19</v>
      </c>
      <c r="G1905" s="1" t="s">
        <v>20</v>
      </c>
      <c r="H1905" s="1">
        <v>2197.91</v>
      </c>
      <c r="I1905" s="1">
        <v>5000</v>
      </c>
      <c r="J1905" s="1">
        <v>10989550</v>
      </c>
      <c r="K1905" s="1">
        <v>12276162.560000001</v>
      </c>
      <c r="L1905" s="1">
        <v>1475.28</v>
      </c>
      <c r="M1905" s="1">
        <v>23.71</v>
      </c>
      <c r="N1905" s="2">
        <f t="shared" si="29"/>
        <v>1451.57</v>
      </c>
      <c r="O1905" s="3">
        <v>8095499.3600000003</v>
      </c>
    </row>
    <row r="1906" spans="1:15" x14ac:dyDescent="0.3">
      <c r="A1906" s="1" t="s">
        <v>422</v>
      </c>
      <c r="B1906" s="1" t="s">
        <v>33</v>
      </c>
      <c r="C1906" s="1" t="s">
        <v>451</v>
      </c>
      <c r="D1906" s="1" t="s">
        <v>63</v>
      </c>
      <c r="E1906" s="1" t="s">
        <v>432</v>
      </c>
      <c r="F1906" s="1" t="s">
        <v>19</v>
      </c>
      <c r="G1906" s="1" t="s">
        <v>20</v>
      </c>
      <c r="H1906" s="1">
        <v>928.78</v>
      </c>
      <c r="I1906" s="1">
        <v>4500</v>
      </c>
      <c r="J1906" s="1">
        <v>4179510</v>
      </c>
      <c r="K1906" s="1">
        <v>4827705.5599999996</v>
      </c>
      <c r="L1906" s="1">
        <v>1062.19</v>
      </c>
      <c r="M1906" s="1">
        <v>0</v>
      </c>
      <c r="N1906" s="2">
        <f t="shared" si="29"/>
        <v>1062.19</v>
      </c>
      <c r="O1906" s="3">
        <v>5510983.4000000004</v>
      </c>
    </row>
    <row r="1907" spans="1:15" x14ac:dyDescent="0.3">
      <c r="A1907" s="1" t="s">
        <v>422</v>
      </c>
      <c r="B1907" s="1" t="s">
        <v>34</v>
      </c>
      <c r="C1907" s="1" t="s">
        <v>451</v>
      </c>
      <c r="D1907" s="1" t="s">
        <v>63</v>
      </c>
      <c r="E1907" s="1" t="s">
        <v>432</v>
      </c>
      <c r="F1907" s="1" t="s">
        <v>19</v>
      </c>
      <c r="G1907" s="1" t="s">
        <v>20</v>
      </c>
      <c r="H1907" s="1">
        <v>27.37</v>
      </c>
      <c r="I1907" s="1">
        <v>65000</v>
      </c>
      <c r="J1907" s="1">
        <v>1779050</v>
      </c>
      <c r="K1907" s="1">
        <v>2230569.88</v>
      </c>
      <c r="L1907" s="1">
        <v>26.28</v>
      </c>
      <c r="M1907" s="1">
        <v>2.2200000000000002</v>
      </c>
      <c r="N1907" s="2">
        <f t="shared" si="29"/>
        <v>24.060000000000002</v>
      </c>
      <c r="O1907" s="3">
        <v>1775420</v>
      </c>
    </row>
    <row r="1908" spans="1:15" x14ac:dyDescent="0.3">
      <c r="A1908" s="1" t="s">
        <v>422</v>
      </c>
      <c r="B1908" s="1" t="s">
        <v>35</v>
      </c>
      <c r="C1908" s="1" t="s">
        <v>451</v>
      </c>
      <c r="D1908" s="1" t="s">
        <v>63</v>
      </c>
      <c r="E1908" s="1" t="s">
        <v>432</v>
      </c>
      <c r="F1908" s="1" t="s">
        <v>19</v>
      </c>
      <c r="G1908" s="1" t="s">
        <v>20</v>
      </c>
      <c r="H1908" s="1">
        <v>154987.22</v>
      </c>
      <c r="I1908" s="1">
        <v>1</v>
      </c>
      <c r="J1908" s="1">
        <v>154987.22</v>
      </c>
      <c r="K1908" s="1">
        <v>154987.22</v>
      </c>
      <c r="L1908" s="1">
        <v>947687.04</v>
      </c>
      <c r="M1908" s="1">
        <v>1.37</v>
      </c>
      <c r="N1908" s="2">
        <f t="shared" si="29"/>
        <v>947685.67</v>
      </c>
      <c r="O1908" s="3">
        <v>947157.84</v>
      </c>
    </row>
    <row r="1909" spans="1:15" x14ac:dyDescent="0.3">
      <c r="A1909" s="1" t="s">
        <v>422</v>
      </c>
      <c r="B1909" s="1" t="s">
        <v>91</v>
      </c>
      <c r="C1909" s="1" t="s">
        <v>452</v>
      </c>
      <c r="D1909" s="1" t="s">
        <v>17</v>
      </c>
      <c r="E1909" s="1" t="s">
        <v>432</v>
      </c>
      <c r="F1909" s="1" t="s">
        <v>19</v>
      </c>
      <c r="G1909" s="1" t="s">
        <v>20</v>
      </c>
      <c r="H1909" s="1">
        <v>1</v>
      </c>
      <c r="I1909" s="1">
        <v>4000</v>
      </c>
      <c r="J1909" s="1">
        <v>4000</v>
      </c>
      <c r="K1909" s="1">
        <v>5397.25</v>
      </c>
      <c r="L1909" s="1">
        <v>0</v>
      </c>
      <c r="M1909" s="1">
        <v>0</v>
      </c>
      <c r="N1909" s="2">
        <f t="shared" si="29"/>
        <v>0</v>
      </c>
      <c r="O1909" s="3">
        <v>0</v>
      </c>
    </row>
    <row r="1910" spans="1:15" x14ac:dyDescent="0.3">
      <c r="A1910" s="1" t="s">
        <v>422</v>
      </c>
      <c r="B1910" s="1" t="s">
        <v>29</v>
      </c>
      <c r="C1910" s="1" t="s">
        <v>452</v>
      </c>
      <c r="D1910" s="1" t="s">
        <v>17</v>
      </c>
      <c r="E1910" s="1" t="s">
        <v>432</v>
      </c>
      <c r="F1910" s="1" t="s">
        <v>19</v>
      </c>
      <c r="G1910" s="1" t="s">
        <v>20</v>
      </c>
      <c r="H1910" s="1">
        <v>159.57</v>
      </c>
      <c r="I1910" s="1">
        <v>5000</v>
      </c>
      <c r="J1910" s="1">
        <v>797850</v>
      </c>
      <c r="K1910" s="1">
        <v>883480.05</v>
      </c>
      <c r="L1910" s="1">
        <v>162.22999999999999</v>
      </c>
      <c r="M1910" s="1">
        <v>18.829999999999998</v>
      </c>
      <c r="N1910" s="2">
        <f t="shared" si="29"/>
        <v>143.39999999999998</v>
      </c>
      <c r="O1910" s="3">
        <v>787809.23</v>
      </c>
    </row>
    <row r="1911" spans="1:15" x14ac:dyDescent="0.3">
      <c r="A1911" s="1" t="s">
        <v>422</v>
      </c>
      <c r="B1911" s="1" t="s">
        <v>32</v>
      </c>
      <c r="C1911" s="1" t="s">
        <v>452</v>
      </c>
      <c r="D1911" s="1" t="s">
        <v>17</v>
      </c>
      <c r="E1911" s="1" t="s">
        <v>432</v>
      </c>
      <c r="F1911" s="1" t="s">
        <v>19</v>
      </c>
      <c r="G1911" s="1" t="s">
        <v>20</v>
      </c>
      <c r="H1911" s="1">
        <v>1790.75</v>
      </c>
      <c r="I1911" s="1">
        <v>5000</v>
      </c>
      <c r="J1911" s="1">
        <v>8953750</v>
      </c>
      <c r="K1911" s="1">
        <v>10002019.24</v>
      </c>
      <c r="L1911" s="1">
        <v>1770.85</v>
      </c>
      <c r="M1911" s="1">
        <v>99.09</v>
      </c>
      <c r="N1911" s="2">
        <f t="shared" si="29"/>
        <v>1671.76</v>
      </c>
      <c r="O1911" s="3">
        <v>9280572.8800000008</v>
      </c>
    </row>
    <row r="1912" spans="1:15" x14ac:dyDescent="0.3">
      <c r="A1912" s="1" t="s">
        <v>422</v>
      </c>
      <c r="B1912" s="1" t="s">
        <v>33</v>
      </c>
      <c r="C1912" s="1" t="s">
        <v>452</v>
      </c>
      <c r="D1912" s="1" t="s">
        <v>17</v>
      </c>
      <c r="E1912" s="1" t="s">
        <v>432</v>
      </c>
      <c r="F1912" s="1" t="s">
        <v>19</v>
      </c>
      <c r="G1912" s="1" t="s">
        <v>20</v>
      </c>
      <c r="H1912" s="1">
        <v>490.05</v>
      </c>
      <c r="I1912" s="1">
        <v>4500</v>
      </c>
      <c r="J1912" s="1">
        <v>2205225</v>
      </c>
      <c r="K1912" s="1">
        <v>2547230.9</v>
      </c>
      <c r="L1912" s="1">
        <v>1638.75</v>
      </c>
      <c r="M1912" s="1">
        <v>0</v>
      </c>
      <c r="N1912" s="2">
        <f t="shared" si="29"/>
        <v>1638.75</v>
      </c>
      <c r="O1912" s="3">
        <v>8477412.75</v>
      </c>
    </row>
    <row r="1913" spans="1:15" x14ac:dyDescent="0.3">
      <c r="A1913" s="1" t="s">
        <v>422</v>
      </c>
      <c r="B1913" s="1" t="s">
        <v>34</v>
      </c>
      <c r="C1913" s="1" t="s">
        <v>452</v>
      </c>
      <c r="D1913" s="1" t="s">
        <v>17</v>
      </c>
      <c r="E1913" s="1" t="s">
        <v>432</v>
      </c>
      <c r="F1913" s="1" t="s">
        <v>19</v>
      </c>
      <c r="G1913" s="1" t="s">
        <v>20</v>
      </c>
      <c r="H1913" s="1">
        <v>14.61</v>
      </c>
      <c r="I1913" s="1">
        <v>65000</v>
      </c>
      <c r="J1913" s="1">
        <v>949650</v>
      </c>
      <c r="K1913" s="1">
        <v>1190669.56</v>
      </c>
      <c r="L1913" s="1">
        <v>11.7</v>
      </c>
      <c r="M1913" s="1">
        <v>0.85</v>
      </c>
      <c r="N1913" s="2">
        <f t="shared" si="29"/>
        <v>10.85</v>
      </c>
      <c r="O1913" s="3">
        <v>806040</v>
      </c>
    </row>
    <row r="1914" spans="1:15" x14ac:dyDescent="0.3">
      <c r="A1914" s="1" t="s">
        <v>422</v>
      </c>
      <c r="B1914" s="1" t="s">
        <v>35</v>
      </c>
      <c r="C1914" s="1" t="s">
        <v>452</v>
      </c>
      <c r="D1914" s="1" t="s">
        <v>17</v>
      </c>
      <c r="E1914" s="1" t="s">
        <v>432</v>
      </c>
      <c r="F1914" s="1" t="s">
        <v>19</v>
      </c>
      <c r="G1914" s="1" t="s">
        <v>20</v>
      </c>
      <c r="H1914" s="1">
        <v>83352.100000000006</v>
      </c>
      <c r="I1914" s="1">
        <v>1</v>
      </c>
      <c r="J1914" s="1">
        <v>83352.100000000006</v>
      </c>
      <c r="K1914" s="1">
        <v>83352.100000000006</v>
      </c>
      <c r="L1914" s="1">
        <v>213687.98</v>
      </c>
      <c r="M1914" s="1">
        <v>9.65</v>
      </c>
      <c r="N1914" s="2">
        <f t="shared" si="29"/>
        <v>213678.33000000002</v>
      </c>
      <c r="O1914" s="3">
        <v>150803.98000000001</v>
      </c>
    </row>
    <row r="1915" spans="1:15" x14ac:dyDescent="0.3">
      <c r="A1915" s="1" t="s">
        <v>422</v>
      </c>
      <c r="B1915" s="1" t="s">
        <v>15</v>
      </c>
      <c r="C1915" s="1" t="s">
        <v>453</v>
      </c>
      <c r="D1915" s="1" t="s">
        <v>17</v>
      </c>
      <c r="E1915" s="1" t="s">
        <v>454</v>
      </c>
      <c r="F1915" s="1" t="s">
        <v>19</v>
      </c>
      <c r="G1915" s="1" t="s">
        <v>20</v>
      </c>
      <c r="H1915" s="1">
        <v>58664.43</v>
      </c>
      <c r="I1915" s="1">
        <v>1</v>
      </c>
      <c r="J1915" s="1">
        <v>58664.43</v>
      </c>
      <c r="K1915" s="1">
        <v>58664.43</v>
      </c>
      <c r="L1915" s="1">
        <v>20930</v>
      </c>
      <c r="M1915" s="1">
        <v>0</v>
      </c>
      <c r="N1915" s="2">
        <f t="shared" si="29"/>
        <v>20930</v>
      </c>
      <c r="O1915" s="3">
        <v>20930</v>
      </c>
    </row>
    <row r="1916" spans="1:15" x14ac:dyDescent="0.3">
      <c r="A1916" s="1" t="s">
        <v>422</v>
      </c>
      <c r="B1916" s="1" t="s">
        <v>21</v>
      </c>
      <c r="C1916" s="1" t="s">
        <v>453</v>
      </c>
      <c r="D1916" s="1" t="s">
        <v>17</v>
      </c>
      <c r="E1916" s="1" t="s">
        <v>454</v>
      </c>
      <c r="F1916" s="1" t="s">
        <v>19</v>
      </c>
      <c r="G1916" s="1" t="s">
        <v>20</v>
      </c>
      <c r="H1916" s="1">
        <v>806.64</v>
      </c>
      <c r="I1916" s="1">
        <v>50</v>
      </c>
      <c r="J1916" s="1">
        <v>40332</v>
      </c>
      <c r="K1916" s="1">
        <v>55811.42</v>
      </c>
      <c r="L1916" s="1">
        <v>655.77</v>
      </c>
      <c r="M1916" s="1">
        <v>0</v>
      </c>
      <c r="N1916" s="2">
        <f t="shared" si="29"/>
        <v>655.77</v>
      </c>
      <c r="O1916" s="3">
        <v>41338.43</v>
      </c>
    </row>
    <row r="1917" spans="1:15" x14ac:dyDescent="0.3">
      <c r="A1917" s="1" t="s">
        <v>422</v>
      </c>
      <c r="B1917" s="1" t="s">
        <v>22</v>
      </c>
      <c r="C1917" s="1" t="s">
        <v>453</v>
      </c>
      <c r="D1917" s="1" t="s">
        <v>17</v>
      </c>
      <c r="E1917" s="1" t="s">
        <v>454</v>
      </c>
      <c r="F1917" s="1" t="s">
        <v>19</v>
      </c>
      <c r="G1917" s="1" t="s">
        <v>20</v>
      </c>
      <c r="H1917" s="1">
        <v>33980.01</v>
      </c>
      <c r="I1917" s="1">
        <v>60</v>
      </c>
      <c r="J1917" s="1">
        <v>2038800.6</v>
      </c>
      <c r="K1917" s="1">
        <v>2496511.33</v>
      </c>
      <c r="L1917" s="1">
        <v>26348.76</v>
      </c>
      <c r="M1917" s="1">
        <v>777.88</v>
      </c>
      <c r="N1917" s="2">
        <f t="shared" ref="N1917:N1976" si="30">+L1917-M1917</f>
        <v>25570.879999999997</v>
      </c>
      <c r="O1917" s="3">
        <v>1814682.46</v>
      </c>
    </row>
    <row r="1918" spans="1:15" x14ac:dyDescent="0.3">
      <c r="A1918" s="1" t="s">
        <v>422</v>
      </c>
      <c r="B1918" s="1" t="s">
        <v>23</v>
      </c>
      <c r="C1918" s="1" t="s">
        <v>453</v>
      </c>
      <c r="D1918" s="1" t="s">
        <v>17</v>
      </c>
      <c r="E1918" s="1" t="s">
        <v>454</v>
      </c>
      <c r="F1918" s="1" t="s">
        <v>19</v>
      </c>
      <c r="G1918" s="1" t="s">
        <v>20</v>
      </c>
      <c r="H1918" s="1">
        <v>91663.17</v>
      </c>
      <c r="I1918" s="1">
        <v>1</v>
      </c>
      <c r="J1918" s="1">
        <v>91663.17</v>
      </c>
      <c r="K1918" s="1">
        <v>91663.17</v>
      </c>
      <c r="L1918" s="1">
        <v>16865</v>
      </c>
      <c r="M1918" s="1">
        <v>0</v>
      </c>
      <c r="N1918" s="2">
        <f t="shared" si="30"/>
        <v>16865</v>
      </c>
      <c r="O1918" s="3">
        <v>16865</v>
      </c>
    </row>
    <row r="1919" spans="1:15" x14ac:dyDescent="0.3">
      <c r="A1919" s="1" t="s">
        <v>422</v>
      </c>
      <c r="B1919" s="1" t="s">
        <v>15</v>
      </c>
      <c r="C1919" s="1" t="s">
        <v>455</v>
      </c>
      <c r="D1919" s="1" t="s">
        <v>63</v>
      </c>
      <c r="E1919" s="1" t="s">
        <v>454</v>
      </c>
      <c r="F1919" s="1" t="s">
        <v>19</v>
      </c>
      <c r="G1919" s="1" t="s">
        <v>20</v>
      </c>
      <c r="H1919" s="1">
        <v>169966.25</v>
      </c>
      <c r="I1919" s="1">
        <v>1</v>
      </c>
      <c r="J1919" s="1">
        <v>169966.25</v>
      </c>
      <c r="K1919" s="1">
        <v>169966.25</v>
      </c>
      <c r="L1919" s="1">
        <v>77607</v>
      </c>
      <c r="M1919" s="1">
        <v>0</v>
      </c>
      <c r="N1919" s="2">
        <f t="shared" si="30"/>
        <v>77607</v>
      </c>
      <c r="O1919" s="3">
        <v>76907</v>
      </c>
    </row>
    <row r="1920" spans="1:15" x14ac:dyDescent="0.3">
      <c r="A1920" s="1" t="s">
        <v>422</v>
      </c>
      <c r="B1920" s="1" t="s">
        <v>21</v>
      </c>
      <c r="C1920" s="1" t="s">
        <v>455</v>
      </c>
      <c r="D1920" s="1" t="s">
        <v>63</v>
      </c>
      <c r="E1920" s="1" t="s">
        <v>454</v>
      </c>
      <c r="F1920" s="1" t="s">
        <v>19</v>
      </c>
      <c r="G1920" s="1" t="s">
        <v>20</v>
      </c>
      <c r="H1920" s="1">
        <v>2455.38</v>
      </c>
      <c r="I1920" s="1">
        <v>50</v>
      </c>
      <c r="J1920" s="1">
        <v>122769</v>
      </c>
      <c r="K1920" s="1">
        <v>169887.74</v>
      </c>
      <c r="L1920" s="1">
        <v>902.28</v>
      </c>
      <c r="M1920" s="1">
        <v>0</v>
      </c>
      <c r="N1920" s="2">
        <f t="shared" si="30"/>
        <v>902.28</v>
      </c>
      <c r="O1920" s="3">
        <v>60203.23</v>
      </c>
    </row>
    <row r="1921" spans="1:15" x14ac:dyDescent="0.3">
      <c r="A1921" s="1" t="s">
        <v>422</v>
      </c>
      <c r="B1921" s="1" t="s">
        <v>22</v>
      </c>
      <c r="C1921" s="1" t="s">
        <v>455</v>
      </c>
      <c r="D1921" s="1" t="s">
        <v>63</v>
      </c>
      <c r="E1921" s="1" t="s">
        <v>454</v>
      </c>
      <c r="F1921" s="1" t="s">
        <v>19</v>
      </c>
      <c r="G1921" s="1" t="s">
        <v>20</v>
      </c>
      <c r="H1921" s="1">
        <v>58499.93</v>
      </c>
      <c r="I1921" s="1">
        <v>60</v>
      </c>
      <c r="J1921" s="1">
        <v>3509995.8</v>
      </c>
      <c r="K1921" s="1">
        <v>4297989.8600000003</v>
      </c>
      <c r="L1921" s="1">
        <v>40218.730000000003</v>
      </c>
      <c r="M1921" s="1">
        <v>834.29</v>
      </c>
      <c r="N1921" s="2">
        <f t="shared" si="30"/>
        <v>39384.44</v>
      </c>
      <c r="O1921" s="3">
        <v>2939545.24</v>
      </c>
    </row>
    <row r="1922" spans="1:15" x14ac:dyDescent="0.3">
      <c r="A1922" s="1" t="s">
        <v>422</v>
      </c>
      <c r="B1922" s="1" t="s">
        <v>23</v>
      </c>
      <c r="C1922" s="1" t="s">
        <v>455</v>
      </c>
      <c r="D1922" s="1" t="s">
        <v>63</v>
      </c>
      <c r="E1922" s="1" t="s">
        <v>454</v>
      </c>
      <c r="F1922" s="1" t="s">
        <v>19</v>
      </c>
      <c r="G1922" s="1" t="s">
        <v>20</v>
      </c>
      <c r="H1922" s="1">
        <v>282088.07</v>
      </c>
      <c r="I1922" s="1">
        <v>1</v>
      </c>
      <c r="J1922" s="1">
        <v>282088.07</v>
      </c>
      <c r="K1922" s="1">
        <v>282088.07</v>
      </c>
      <c r="L1922" s="1">
        <v>185091</v>
      </c>
      <c r="M1922" s="1">
        <v>0</v>
      </c>
      <c r="N1922" s="2">
        <f t="shared" si="30"/>
        <v>185091</v>
      </c>
      <c r="O1922" s="3">
        <v>185091</v>
      </c>
    </row>
    <row r="1923" spans="1:15" x14ac:dyDescent="0.3">
      <c r="A1923" s="1" t="s">
        <v>422</v>
      </c>
      <c r="B1923" s="1" t="s">
        <v>22</v>
      </c>
      <c r="C1923" s="1" t="s">
        <v>456</v>
      </c>
      <c r="D1923" s="1" t="s">
        <v>17</v>
      </c>
      <c r="E1923" s="1" t="s">
        <v>454</v>
      </c>
      <c r="F1923" s="1" t="s">
        <v>19</v>
      </c>
      <c r="G1923" s="1" t="s">
        <v>20</v>
      </c>
      <c r="H1923" s="1">
        <v>15647.38</v>
      </c>
      <c r="I1923" s="1">
        <v>60</v>
      </c>
      <c r="J1923" s="1">
        <v>938842.8</v>
      </c>
      <c r="K1923" s="1">
        <v>1149613.01</v>
      </c>
      <c r="L1923" s="1">
        <v>3784.78</v>
      </c>
      <c r="M1923" s="1">
        <v>119.42</v>
      </c>
      <c r="N1923" s="2">
        <f t="shared" si="30"/>
        <v>3665.36</v>
      </c>
      <c r="O1923" s="3">
        <v>256272.51</v>
      </c>
    </row>
    <row r="1924" spans="1:15" x14ac:dyDescent="0.3">
      <c r="A1924" s="1" t="s">
        <v>422</v>
      </c>
      <c r="B1924" s="1" t="s">
        <v>15</v>
      </c>
      <c r="C1924" s="1" t="s">
        <v>457</v>
      </c>
      <c r="D1924" s="1" t="s">
        <v>63</v>
      </c>
      <c r="E1924" s="1" t="s">
        <v>454</v>
      </c>
      <c r="F1924" s="1" t="s">
        <v>19</v>
      </c>
      <c r="G1924" s="1" t="s">
        <v>20</v>
      </c>
      <c r="H1924" s="1">
        <v>169966.25</v>
      </c>
      <c r="I1924" s="1">
        <v>1</v>
      </c>
      <c r="J1924" s="1">
        <v>169966.25</v>
      </c>
      <c r="K1924" s="1">
        <v>169966.25</v>
      </c>
      <c r="L1924" s="1">
        <v>64505</v>
      </c>
      <c r="M1924" s="1">
        <v>0</v>
      </c>
      <c r="N1924" s="2">
        <f t="shared" si="30"/>
        <v>64505</v>
      </c>
      <c r="O1924" s="3">
        <v>63765</v>
      </c>
    </row>
    <row r="1925" spans="1:15" x14ac:dyDescent="0.3">
      <c r="A1925" s="1" t="s">
        <v>422</v>
      </c>
      <c r="B1925" s="1" t="s">
        <v>21</v>
      </c>
      <c r="C1925" s="1" t="s">
        <v>457</v>
      </c>
      <c r="D1925" s="1" t="s">
        <v>63</v>
      </c>
      <c r="E1925" s="1" t="s">
        <v>454</v>
      </c>
      <c r="F1925" s="1" t="s">
        <v>19</v>
      </c>
      <c r="G1925" s="1" t="s">
        <v>20</v>
      </c>
      <c r="H1925" s="1">
        <v>2455.38</v>
      </c>
      <c r="I1925" s="1">
        <v>50</v>
      </c>
      <c r="J1925" s="1">
        <v>122769</v>
      </c>
      <c r="K1925" s="1">
        <v>169887.74</v>
      </c>
      <c r="L1925" s="1">
        <v>2406.21</v>
      </c>
      <c r="M1925" s="1">
        <v>0</v>
      </c>
      <c r="N1925" s="2">
        <f t="shared" si="30"/>
        <v>2406.21</v>
      </c>
      <c r="O1925" s="3">
        <v>154161.16</v>
      </c>
    </row>
    <row r="1926" spans="1:15" x14ac:dyDescent="0.3">
      <c r="A1926" s="1" t="s">
        <v>422</v>
      </c>
      <c r="B1926" s="1" t="s">
        <v>22</v>
      </c>
      <c r="C1926" s="1" t="s">
        <v>457</v>
      </c>
      <c r="D1926" s="1" t="s">
        <v>63</v>
      </c>
      <c r="E1926" s="1" t="s">
        <v>454</v>
      </c>
      <c r="F1926" s="1" t="s">
        <v>19</v>
      </c>
      <c r="G1926" s="1" t="s">
        <v>20</v>
      </c>
      <c r="H1926" s="1">
        <v>58499.93</v>
      </c>
      <c r="I1926" s="1">
        <v>60</v>
      </c>
      <c r="J1926" s="1">
        <v>3509995.8</v>
      </c>
      <c r="K1926" s="1">
        <v>4297989.8600000003</v>
      </c>
      <c r="L1926" s="1">
        <v>47486.55</v>
      </c>
      <c r="M1926" s="1">
        <v>872.08</v>
      </c>
      <c r="N1926" s="2">
        <f t="shared" si="30"/>
        <v>46614.47</v>
      </c>
      <c r="O1926" s="3">
        <v>3357479.82</v>
      </c>
    </row>
    <row r="1927" spans="1:15" x14ac:dyDescent="0.3">
      <c r="A1927" s="1" t="s">
        <v>422</v>
      </c>
      <c r="B1927" s="1" t="s">
        <v>23</v>
      </c>
      <c r="C1927" s="1" t="s">
        <v>457</v>
      </c>
      <c r="D1927" s="1" t="s">
        <v>63</v>
      </c>
      <c r="E1927" s="1" t="s">
        <v>454</v>
      </c>
      <c r="F1927" s="1" t="s">
        <v>19</v>
      </c>
      <c r="G1927" s="1" t="s">
        <v>20</v>
      </c>
      <c r="H1927" s="1">
        <v>282088.07</v>
      </c>
      <c r="I1927" s="1">
        <v>1</v>
      </c>
      <c r="J1927" s="1">
        <v>282088.07</v>
      </c>
      <c r="K1927" s="1">
        <v>282088.07</v>
      </c>
      <c r="L1927" s="1">
        <v>189627</v>
      </c>
      <c r="M1927" s="1">
        <v>0</v>
      </c>
      <c r="N1927" s="2">
        <f t="shared" si="30"/>
        <v>189627</v>
      </c>
      <c r="O1927" s="3">
        <v>181942</v>
      </c>
    </row>
    <row r="1928" spans="1:15" x14ac:dyDescent="0.3">
      <c r="A1928" s="1" t="s">
        <v>422</v>
      </c>
      <c r="B1928" s="1" t="s">
        <v>15</v>
      </c>
      <c r="C1928" s="1" t="s">
        <v>155</v>
      </c>
      <c r="D1928" s="1" t="s">
        <v>17</v>
      </c>
      <c r="E1928" s="1" t="s">
        <v>454</v>
      </c>
      <c r="F1928" s="1" t="s">
        <v>19</v>
      </c>
      <c r="G1928" s="1" t="s">
        <v>20</v>
      </c>
      <c r="H1928" s="1">
        <v>58664.43</v>
      </c>
      <c r="I1928" s="1">
        <v>1</v>
      </c>
      <c r="J1928" s="1">
        <v>58664.43</v>
      </c>
      <c r="K1928" s="1">
        <v>58664.43</v>
      </c>
      <c r="L1928" s="1">
        <v>0</v>
      </c>
      <c r="M1928" s="1">
        <v>0</v>
      </c>
      <c r="N1928" s="2">
        <f t="shared" si="30"/>
        <v>0</v>
      </c>
      <c r="O1928" s="3">
        <v>0</v>
      </c>
    </row>
    <row r="1929" spans="1:15" x14ac:dyDescent="0.3">
      <c r="A1929" s="1" t="s">
        <v>422</v>
      </c>
      <c r="B1929" s="1" t="s">
        <v>21</v>
      </c>
      <c r="C1929" s="1" t="s">
        <v>155</v>
      </c>
      <c r="D1929" s="1" t="s">
        <v>17</v>
      </c>
      <c r="E1929" s="1" t="s">
        <v>454</v>
      </c>
      <c r="F1929" s="1" t="s">
        <v>19</v>
      </c>
      <c r="G1929" s="1" t="s">
        <v>20</v>
      </c>
      <c r="H1929" s="1">
        <v>806.64</v>
      </c>
      <c r="I1929" s="1">
        <v>50</v>
      </c>
      <c r="J1929" s="1">
        <v>40332</v>
      </c>
      <c r="K1929" s="1">
        <v>55811.42</v>
      </c>
      <c r="L1929" s="1">
        <v>0</v>
      </c>
      <c r="M1929" s="1">
        <v>0</v>
      </c>
      <c r="N1929" s="2">
        <f t="shared" si="30"/>
        <v>0</v>
      </c>
      <c r="O1929" s="3">
        <v>0</v>
      </c>
    </row>
    <row r="1930" spans="1:15" x14ac:dyDescent="0.3">
      <c r="A1930" s="1" t="s">
        <v>422</v>
      </c>
      <c r="B1930" s="1" t="s">
        <v>22</v>
      </c>
      <c r="C1930" s="1" t="s">
        <v>155</v>
      </c>
      <c r="D1930" s="1" t="s">
        <v>17</v>
      </c>
      <c r="E1930" s="1" t="s">
        <v>454</v>
      </c>
      <c r="F1930" s="1" t="s">
        <v>19</v>
      </c>
      <c r="G1930" s="1" t="s">
        <v>20</v>
      </c>
      <c r="H1930" s="1">
        <v>33980.01</v>
      </c>
      <c r="I1930" s="1">
        <v>60</v>
      </c>
      <c r="J1930" s="1">
        <v>2038800.6</v>
      </c>
      <c r="K1930" s="1">
        <v>2496511.33</v>
      </c>
      <c r="L1930" s="1">
        <v>3735.22</v>
      </c>
      <c r="M1930" s="1">
        <v>191.68</v>
      </c>
      <c r="N1930" s="2">
        <f t="shared" si="30"/>
        <v>3543.54</v>
      </c>
      <c r="O1930" s="3">
        <v>253431.05</v>
      </c>
    </row>
    <row r="1931" spans="1:15" x14ac:dyDescent="0.3">
      <c r="A1931" s="1" t="s">
        <v>422</v>
      </c>
      <c r="B1931" s="1" t="s">
        <v>23</v>
      </c>
      <c r="C1931" s="1" t="s">
        <v>155</v>
      </c>
      <c r="D1931" s="1" t="s">
        <v>17</v>
      </c>
      <c r="E1931" s="1" t="s">
        <v>454</v>
      </c>
      <c r="F1931" s="1" t="s">
        <v>19</v>
      </c>
      <c r="G1931" s="1" t="s">
        <v>20</v>
      </c>
      <c r="H1931" s="1">
        <v>91663.17</v>
      </c>
      <c r="I1931" s="1">
        <v>1</v>
      </c>
      <c r="J1931" s="1">
        <v>91663.17</v>
      </c>
      <c r="K1931" s="1">
        <v>91663.17</v>
      </c>
      <c r="L1931" s="1">
        <v>0</v>
      </c>
      <c r="M1931" s="1">
        <v>0</v>
      </c>
      <c r="N1931" s="2">
        <f t="shared" si="30"/>
        <v>0</v>
      </c>
      <c r="O1931" s="3">
        <v>0</v>
      </c>
    </row>
    <row r="1932" spans="1:15" x14ac:dyDescent="0.3">
      <c r="A1932" s="1" t="s">
        <v>422</v>
      </c>
      <c r="B1932" s="1" t="s">
        <v>15</v>
      </c>
      <c r="C1932" s="1" t="s">
        <v>458</v>
      </c>
      <c r="D1932" s="1" t="s">
        <v>17</v>
      </c>
      <c r="E1932" s="1" t="s">
        <v>454</v>
      </c>
      <c r="F1932" s="1" t="s">
        <v>19</v>
      </c>
      <c r="G1932" s="1" t="s">
        <v>20</v>
      </c>
      <c r="H1932" s="1">
        <v>138479.28</v>
      </c>
      <c r="I1932" s="1">
        <v>1</v>
      </c>
      <c r="J1932" s="1">
        <v>138479.28</v>
      </c>
      <c r="K1932" s="1">
        <v>138479.28</v>
      </c>
      <c r="L1932" s="1">
        <v>59652</v>
      </c>
      <c r="M1932" s="1">
        <v>0</v>
      </c>
      <c r="N1932" s="2">
        <f t="shared" si="30"/>
        <v>59652</v>
      </c>
      <c r="O1932" s="3">
        <v>59652</v>
      </c>
    </row>
    <row r="1933" spans="1:15" x14ac:dyDescent="0.3">
      <c r="A1933" s="1" t="s">
        <v>422</v>
      </c>
      <c r="B1933" s="1" t="s">
        <v>21</v>
      </c>
      <c r="C1933" s="1" t="s">
        <v>458</v>
      </c>
      <c r="D1933" s="1" t="s">
        <v>17</v>
      </c>
      <c r="E1933" s="1" t="s">
        <v>454</v>
      </c>
      <c r="F1933" s="1" t="s">
        <v>19</v>
      </c>
      <c r="G1933" s="1" t="s">
        <v>20</v>
      </c>
      <c r="H1933" s="1">
        <v>2000.51</v>
      </c>
      <c r="I1933" s="1">
        <v>50</v>
      </c>
      <c r="J1933" s="1">
        <v>100025.5</v>
      </c>
      <c r="K1933" s="1">
        <v>138415.29</v>
      </c>
      <c r="L1933" s="1">
        <v>3724.98</v>
      </c>
      <c r="M1933" s="1">
        <v>0</v>
      </c>
      <c r="N1933" s="2">
        <f t="shared" si="30"/>
        <v>3724.98</v>
      </c>
      <c r="O1933" s="3">
        <v>233736</v>
      </c>
    </row>
    <row r="1934" spans="1:15" x14ac:dyDescent="0.3">
      <c r="A1934" s="1" t="s">
        <v>422</v>
      </c>
      <c r="B1934" s="1" t="s">
        <v>22</v>
      </c>
      <c r="C1934" s="1" t="s">
        <v>458</v>
      </c>
      <c r="D1934" s="1" t="s">
        <v>17</v>
      </c>
      <c r="E1934" s="1" t="s">
        <v>454</v>
      </c>
      <c r="F1934" s="1" t="s">
        <v>19</v>
      </c>
      <c r="G1934" s="1" t="s">
        <v>20</v>
      </c>
      <c r="H1934" s="1">
        <v>47662.55</v>
      </c>
      <c r="I1934" s="1">
        <v>60</v>
      </c>
      <c r="J1934" s="1">
        <v>2859753</v>
      </c>
      <c r="K1934" s="1">
        <v>3501767.55</v>
      </c>
      <c r="L1934" s="1">
        <v>32835.660000000003</v>
      </c>
      <c r="M1934" s="1">
        <v>1050.2</v>
      </c>
      <c r="N1934" s="2">
        <f t="shared" si="30"/>
        <v>31785.460000000003</v>
      </c>
      <c r="O1934" s="3">
        <v>2332178.2799999998</v>
      </c>
    </row>
    <row r="1935" spans="1:15" x14ac:dyDescent="0.3">
      <c r="A1935" s="1" t="s">
        <v>422</v>
      </c>
      <c r="B1935" s="1" t="s">
        <v>23</v>
      </c>
      <c r="C1935" s="1" t="s">
        <v>458</v>
      </c>
      <c r="D1935" s="1" t="s">
        <v>17</v>
      </c>
      <c r="E1935" s="1" t="s">
        <v>454</v>
      </c>
      <c r="F1935" s="1" t="s">
        <v>19</v>
      </c>
      <c r="G1935" s="1" t="s">
        <v>20</v>
      </c>
      <c r="H1935" s="1">
        <v>229830.04</v>
      </c>
      <c r="I1935" s="1">
        <v>1</v>
      </c>
      <c r="J1935" s="1">
        <v>229830.04</v>
      </c>
      <c r="K1935" s="1">
        <v>229830.04</v>
      </c>
      <c r="L1935" s="1">
        <v>152384</v>
      </c>
      <c r="M1935" s="1">
        <v>0</v>
      </c>
      <c r="N1935" s="2">
        <f t="shared" si="30"/>
        <v>152384</v>
      </c>
      <c r="O1935" s="3">
        <v>152384</v>
      </c>
    </row>
    <row r="1936" spans="1:15" x14ac:dyDescent="0.3">
      <c r="A1936" s="1" t="s">
        <v>459</v>
      </c>
      <c r="B1936" s="1" t="s">
        <v>91</v>
      </c>
      <c r="C1936" s="1" t="s">
        <v>460</v>
      </c>
      <c r="D1936" s="1" t="s">
        <v>17</v>
      </c>
      <c r="E1936" s="1" t="s">
        <v>461</v>
      </c>
      <c r="F1936" s="1" t="s">
        <v>19</v>
      </c>
      <c r="G1936" s="1" t="s">
        <v>20</v>
      </c>
      <c r="H1936" s="1">
        <v>0.6</v>
      </c>
      <c r="I1936" s="1">
        <v>4000</v>
      </c>
      <c r="J1936" s="1">
        <v>2400</v>
      </c>
      <c r="K1936" s="1">
        <v>3294.05</v>
      </c>
      <c r="L1936" s="1">
        <v>0</v>
      </c>
      <c r="M1936" s="1">
        <v>0</v>
      </c>
      <c r="N1936" s="2">
        <f t="shared" si="30"/>
        <v>0</v>
      </c>
      <c r="O1936" s="3">
        <v>0</v>
      </c>
    </row>
    <row r="1937" spans="1:15" x14ac:dyDescent="0.3">
      <c r="A1937" s="1" t="s">
        <v>459</v>
      </c>
      <c r="B1937" s="1" t="s">
        <v>29</v>
      </c>
      <c r="C1937" s="1" t="s">
        <v>460</v>
      </c>
      <c r="D1937" s="1" t="s">
        <v>17</v>
      </c>
      <c r="E1937" s="1" t="s">
        <v>461</v>
      </c>
      <c r="F1937" s="1" t="s">
        <v>19</v>
      </c>
      <c r="G1937" s="1" t="s">
        <v>20</v>
      </c>
      <c r="H1937" s="1">
        <v>46.03</v>
      </c>
      <c r="I1937" s="1">
        <v>5000</v>
      </c>
      <c r="J1937" s="1">
        <v>230150</v>
      </c>
      <c r="K1937" s="1">
        <v>255712.76</v>
      </c>
      <c r="L1937" s="1">
        <v>8.92</v>
      </c>
      <c r="M1937" s="1">
        <v>0</v>
      </c>
      <c r="N1937" s="2">
        <f t="shared" si="30"/>
        <v>8.92</v>
      </c>
      <c r="O1937" s="3">
        <v>53903</v>
      </c>
    </row>
    <row r="1938" spans="1:15" x14ac:dyDescent="0.3">
      <c r="A1938" s="1" t="s">
        <v>459</v>
      </c>
      <c r="B1938" s="1" t="s">
        <v>32</v>
      </c>
      <c r="C1938" s="1" t="s">
        <v>460</v>
      </c>
      <c r="D1938" s="1" t="s">
        <v>17</v>
      </c>
      <c r="E1938" s="1" t="s">
        <v>461</v>
      </c>
      <c r="F1938" s="1" t="s">
        <v>19</v>
      </c>
      <c r="G1938" s="1" t="s">
        <v>20</v>
      </c>
      <c r="H1938" s="1">
        <v>807.06</v>
      </c>
      <c r="I1938" s="1">
        <v>5000</v>
      </c>
      <c r="J1938" s="1">
        <v>4035300</v>
      </c>
      <c r="K1938" s="1">
        <v>4491571.37</v>
      </c>
      <c r="L1938" s="1">
        <v>318.13</v>
      </c>
      <c r="M1938" s="1">
        <v>23.79</v>
      </c>
      <c r="N1938" s="2">
        <f t="shared" si="30"/>
        <v>294.33999999999997</v>
      </c>
      <c r="O1938" s="3">
        <v>1603281.5</v>
      </c>
    </row>
    <row r="1939" spans="1:15" x14ac:dyDescent="0.3">
      <c r="A1939" s="1" t="s">
        <v>459</v>
      </c>
      <c r="B1939" s="1" t="s">
        <v>33</v>
      </c>
      <c r="C1939" s="1" t="s">
        <v>460</v>
      </c>
      <c r="D1939" s="1" t="s">
        <v>17</v>
      </c>
      <c r="E1939" s="1" t="s">
        <v>461</v>
      </c>
      <c r="F1939" s="1" t="s">
        <v>19</v>
      </c>
      <c r="G1939" s="1" t="s">
        <v>20</v>
      </c>
      <c r="H1939" s="1">
        <v>131.52000000000001</v>
      </c>
      <c r="I1939" s="1">
        <v>4500</v>
      </c>
      <c r="J1939" s="1">
        <v>591840</v>
      </c>
      <c r="K1939" s="1">
        <v>682830.8</v>
      </c>
      <c r="L1939" s="1">
        <v>11.05</v>
      </c>
      <c r="M1939" s="1">
        <v>0</v>
      </c>
      <c r="N1939" s="2">
        <f t="shared" si="30"/>
        <v>11.05</v>
      </c>
      <c r="O1939" s="3">
        <v>56959</v>
      </c>
    </row>
    <row r="1940" spans="1:15" x14ac:dyDescent="0.3">
      <c r="A1940" s="1" t="s">
        <v>459</v>
      </c>
      <c r="B1940" s="1" t="s">
        <v>34</v>
      </c>
      <c r="C1940" s="1" t="s">
        <v>460</v>
      </c>
      <c r="D1940" s="1" t="s">
        <v>17</v>
      </c>
      <c r="E1940" s="1" t="s">
        <v>461</v>
      </c>
      <c r="F1940" s="1" t="s">
        <v>19</v>
      </c>
      <c r="G1940" s="1" t="s">
        <v>20</v>
      </c>
      <c r="H1940" s="1">
        <v>4.18</v>
      </c>
      <c r="I1940" s="1">
        <v>65000</v>
      </c>
      <c r="J1940" s="1">
        <v>271700</v>
      </c>
      <c r="K1940" s="1">
        <v>328429.40999999997</v>
      </c>
      <c r="L1940" s="1">
        <v>0.98</v>
      </c>
      <c r="M1940" s="1">
        <v>0</v>
      </c>
      <c r="N1940" s="2">
        <f t="shared" si="30"/>
        <v>0.98</v>
      </c>
      <c r="O1940" s="3">
        <v>71540</v>
      </c>
    </row>
    <row r="1941" spans="1:15" x14ac:dyDescent="0.3">
      <c r="A1941" s="1" t="s">
        <v>459</v>
      </c>
      <c r="B1941" s="1" t="s">
        <v>35</v>
      </c>
      <c r="C1941" s="1" t="s">
        <v>460</v>
      </c>
      <c r="D1941" s="1" t="s">
        <v>17</v>
      </c>
      <c r="E1941" s="1" t="s">
        <v>461</v>
      </c>
      <c r="F1941" s="1" t="s">
        <v>19</v>
      </c>
      <c r="G1941" s="1" t="s">
        <v>20</v>
      </c>
      <c r="H1941" s="1">
        <v>23912.89</v>
      </c>
      <c r="I1941" s="1">
        <v>1</v>
      </c>
      <c r="J1941" s="1">
        <v>23912.89</v>
      </c>
      <c r="K1941" s="1">
        <v>23912.89</v>
      </c>
      <c r="L1941" s="1">
        <v>4350.5</v>
      </c>
      <c r="M1941" s="1">
        <v>0.71</v>
      </c>
      <c r="N1941" s="2">
        <f t="shared" si="30"/>
        <v>4349.79</v>
      </c>
      <c r="O1941" s="3">
        <v>4137.5</v>
      </c>
    </row>
    <row r="1942" spans="1:15" x14ac:dyDescent="0.3">
      <c r="A1942" s="1" t="s">
        <v>459</v>
      </c>
      <c r="B1942" s="1" t="s">
        <v>91</v>
      </c>
      <c r="C1942" s="1" t="s">
        <v>462</v>
      </c>
      <c r="D1942" s="1" t="s">
        <v>17</v>
      </c>
      <c r="E1942" s="1" t="s">
        <v>461</v>
      </c>
      <c r="F1942" s="1" t="s">
        <v>19</v>
      </c>
      <c r="G1942" s="1" t="s">
        <v>20</v>
      </c>
      <c r="H1942" s="1">
        <v>1.85</v>
      </c>
      <c r="I1942" s="1">
        <v>4000</v>
      </c>
      <c r="J1942" s="1">
        <v>7400</v>
      </c>
      <c r="K1942" s="1">
        <v>10156.65</v>
      </c>
      <c r="L1942" s="1">
        <v>0</v>
      </c>
      <c r="M1942" s="1">
        <v>0</v>
      </c>
      <c r="N1942" s="2">
        <f t="shared" si="30"/>
        <v>0</v>
      </c>
      <c r="O1942" s="3">
        <v>0</v>
      </c>
    </row>
    <row r="1943" spans="1:15" x14ac:dyDescent="0.3">
      <c r="A1943" s="1" t="s">
        <v>459</v>
      </c>
      <c r="B1943" s="1" t="s">
        <v>29</v>
      </c>
      <c r="C1943" s="1" t="s">
        <v>462</v>
      </c>
      <c r="D1943" s="1" t="s">
        <v>17</v>
      </c>
      <c r="E1943" s="1" t="s">
        <v>461</v>
      </c>
      <c r="F1943" s="1" t="s">
        <v>19</v>
      </c>
      <c r="G1943" s="1" t="s">
        <v>20</v>
      </c>
      <c r="H1943" s="1">
        <v>176.52</v>
      </c>
      <c r="I1943" s="1">
        <v>5000</v>
      </c>
      <c r="J1943" s="1">
        <v>882600</v>
      </c>
      <c r="K1943" s="1">
        <v>980630.38</v>
      </c>
      <c r="L1943" s="1">
        <v>35.770000000000003</v>
      </c>
      <c r="M1943" s="1">
        <v>5.49</v>
      </c>
      <c r="N1943" s="2">
        <f t="shared" si="30"/>
        <v>30.28</v>
      </c>
      <c r="O1943" s="3">
        <v>172189.8</v>
      </c>
    </row>
    <row r="1944" spans="1:15" x14ac:dyDescent="0.3">
      <c r="A1944" s="1" t="s">
        <v>459</v>
      </c>
      <c r="B1944" s="1" t="s">
        <v>32</v>
      </c>
      <c r="C1944" s="1" t="s">
        <v>462</v>
      </c>
      <c r="D1944" s="1" t="s">
        <v>17</v>
      </c>
      <c r="E1944" s="1" t="s">
        <v>461</v>
      </c>
      <c r="F1944" s="1" t="s">
        <v>19</v>
      </c>
      <c r="G1944" s="1" t="s">
        <v>20</v>
      </c>
      <c r="H1944" s="1">
        <v>3129.13</v>
      </c>
      <c r="I1944" s="1">
        <v>5000</v>
      </c>
      <c r="J1944" s="1">
        <v>15645650</v>
      </c>
      <c r="K1944" s="1">
        <v>17414703.649999999</v>
      </c>
      <c r="L1944" s="1">
        <v>1378.17</v>
      </c>
      <c r="M1944" s="1">
        <v>47.76</v>
      </c>
      <c r="N1944" s="2">
        <f t="shared" si="30"/>
        <v>1330.41</v>
      </c>
      <c r="O1944" s="3">
        <v>7411415.4100000001</v>
      </c>
    </row>
    <row r="1945" spans="1:15" x14ac:dyDescent="0.3">
      <c r="A1945" s="1" t="s">
        <v>459</v>
      </c>
      <c r="B1945" s="1" t="s">
        <v>33</v>
      </c>
      <c r="C1945" s="1" t="s">
        <v>462</v>
      </c>
      <c r="D1945" s="1" t="s">
        <v>17</v>
      </c>
      <c r="E1945" s="1" t="s">
        <v>461</v>
      </c>
      <c r="F1945" s="1" t="s">
        <v>19</v>
      </c>
      <c r="G1945" s="1" t="s">
        <v>20</v>
      </c>
      <c r="H1945" s="1">
        <v>443.94</v>
      </c>
      <c r="I1945" s="1">
        <v>4500</v>
      </c>
      <c r="J1945" s="1">
        <v>1997730</v>
      </c>
      <c r="K1945" s="1">
        <v>2304865.4500000002</v>
      </c>
      <c r="L1945" s="1">
        <v>337.25</v>
      </c>
      <c r="M1945" s="1">
        <v>0</v>
      </c>
      <c r="N1945" s="2">
        <f t="shared" si="30"/>
        <v>337.25</v>
      </c>
      <c r="O1945" s="3">
        <v>1750688.7</v>
      </c>
    </row>
    <row r="1946" spans="1:15" x14ac:dyDescent="0.3">
      <c r="A1946" s="1" t="s">
        <v>459</v>
      </c>
      <c r="B1946" s="1" t="s">
        <v>34</v>
      </c>
      <c r="C1946" s="1" t="s">
        <v>462</v>
      </c>
      <c r="D1946" s="1" t="s">
        <v>17</v>
      </c>
      <c r="E1946" s="1" t="s">
        <v>461</v>
      </c>
      <c r="F1946" s="1" t="s">
        <v>19</v>
      </c>
      <c r="G1946" s="1" t="s">
        <v>20</v>
      </c>
      <c r="H1946" s="1">
        <v>16.04</v>
      </c>
      <c r="I1946" s="1">
        <v>65000</v>
      </c>
      <c r="J1946" s="1">
        <v>1042600</v>
      </c>
      <c r="K1946" s="1">
        <v>1260288.95</v>
      </c>
      <c r="L1946" s="1">
        <v>3.45</v>
      </c>
      <c r="M1946" s="1">
        <v>0.5</v>
      </c>
      <c r="N1946" s="2">
        <f t="shared" si="30"/>
        <v>2.95</v>
      </c>
      <c r="O1946" s="3">
        <v>228870</v>
      </c>
    </row>
    <row r="1947" spans="1:15" x14ac:dyDescent="0.3">
      <c r="A1947" s="1" t="s">
        <v>459</v>
      </c>
      <c r="B1947" s="1" t="s">
        <v>35</v>
      </c>
      <c r="C1947" s="1" t="s">
        <v>462</v>
      </c>
      <c r="D1947" s="1" t="s">
        <v>17</v>
      </c>
      <c r="E1947" s="1" t="s">
        <v>461</v>
      </c>
      <c r="F1947" s="1" t="s">
        <v>19</v>
      </c>
      <c r="G1947" s="1" t="s">
        <v>20</v>
      </c>
      <c r="H1947" s="1">
        <v>76982.97</v>
      </c>
      <c r="I1947" s="1">
        <v>1</v>
      </c>
      <c r="J1947" s="1">
        <v>76982.97</v>
      </c>
      <c r="K1947" s="1">
        <v>76982.97</v>
      </c>
      <c r="L1947" s="1">
        <v>68887.929999999993</v>
      </c>
      <c r="M1947" s="1">
        <v>2.08</v>
      </c>
      <c r="N1947" s="2">
        <f t="shared" si="30"/>
        <v>68885.849999999991</v>
      </c>
      <c r="O1947" s="3">
        <v>67743.33</v>
      </c>
    </row>
    <row r="1948" spans="1:15" x14ac:dyDescent="0.3">
      <c r="A1948" s="1" t="s">
        <v>459</v>
      </c>
      <c r="B1948" s="1" t="s">
        <v>91</v>
      </c>
      <c r="C1948" s="1" t="s">
        <v>463</v>
      </c>
      <c r="D1948" s="1" t="s">
        <v>17</v>
      </c>
      <c r="E1948" s="1" t="s">
        <v>461</v>
      </c>
      <c r="F1948" s="1" t="s">
        <v>19</v>
      </c>
      <c r="G1948" s="1" t="s">
        <v>20</v>
      </c>
      <c r="H1948" s="1">
        <v>1.85</v>
      </c>
      <c r="I1948" s="1">
        <v>4000</v>
      </c>
      <c r="J1948" s="1">
        <v>7400</v>
      </c>
      <c r="K1948" s="1">
        <v>10156.65</v>
      </c>
      <c r="L1948" s="1">
        <v>0</v>
      </c>
      <c r="M1948" s="1">
        <v>0</v>
      </c>
      <c r="N1948" s="2">
        <f t="shared" si="30"/>
        <v>0</v>
      </c>
      <c r="O1948" s="3">
        <v>0</v>
      </c>
    </row>
    <row r="1949" spans="1:15" x14ac:dyDescent="0.3">
      <c r="A1949" s="1" t="s">
        <v>459</v>
      </c>
      <c r="B1949" s="1" t="s">
        <v>29</v>
      </c>
      <c r="C1949" s="1" t="s">
        <v>463</v>
      </c>
      <c r="D1949" s="1" t="s">
        <v>17</v>
      </c>
      <c r="E1949" s="1" t="s">
        <v>461</v>
      </c>
      <c r="F1949" s="1" t="s">
        <v>19</v>
      </c>
      <c r="G1949" s="1" t="s">
        <v>20</v>
      </c>
      <c r="H1949" s="1">
        <v>176.52</v>
      </c>
      <c r="I1949" s="1">
        <v>5000</v>
      </c>
      <c r="J1949" s="1">
        <v>882600</v>
      </c>
      <c r="K1949" s="1">
        <v>980630.38</v>
      </c>
      <c r="L1949" s="1">
        <v>52.17</v>
      </c>
      <c r="M1949" s="1">
        <v>0</v>
      </c>
      <c r="N1949" s="2">
        <f t="shared" si="30"/>
        <v>52.17</v>
      </c>
      <c r="O1949" s="3">
        <v>295971</v>
      </c>
    </row>
    <row r="1950" spans="1:15" x14ac:dyDescent="0.3">
      <c r="A1950" s="1" t="s">
        <v>459</v>
      </c>
      <c r="B1950" s="1" t="s">
        <v>32</v>
      </c>
      <c r="C1950" s="1" t="s">
        <v>463</v>
      </c>
      <c r="D1950" s="1" t="s">
        <v>17</v>
      </c>
      <c r="E1950" s="1" t="s">
        <v>461</v>
      </c>
      <c r="F1950" s="1" t="s">
        <v>19</v>
      </c>
      <c r="G1950" s="1" t="s">
        <v>20</v>
      </c>
      <c r="H1950" s="1">
        <v>3129.13</v>
      </c>
      <c r="I1950" s="1">
        <v>5000</v>
      </c>
      <c r="J1950" s="1">
        <v>15645650</v>
      </c>
      <c r="K1950" s="1">
        <v>17414703.649999999</v>
      </c>
      <c r="L1950" s="1">
        <v>2843.75</v>
      </c>
      <c r="M1950" s="1">
        <v>175.7</v>
      </c>
      <c r="N1950" s="2">
        <f t="shared" si="30"/>
        <v>2668.05</v>
      </c>
      <c r="O1950" s="3">
        <v>14853787.33</v>
      </c>
    </row>
    <row r="1951" spans="1:15" x14ac:dyDescent="0.3">
      <c r="A1951" s="1" t="s">
        <v>459</v>
      </c>
      <c r="B1951" s="1" t="s">
        <v>33</v>
      </c>
      <c r="C1951" s="1" t="s">
        <v>463</v>
      </c>
      <c r="D1951" s="1" t="s">
        <v>17</v>
      </c>
      <c r="E1951" s="1" t="s">
        <v>461</v>
      </c>
      <c r="F1951" s="1" t="s">
        <v>19</v>
      </c>
      <c r="G1951" s="1" t="s">
        <v>20</v>
      </c>
      <c r="H1951" s="1">
        <v>443.94</v>
      </c>
      <c r="I1951" s="1">
        <v>4500</v>
      </c>
      <c r="J1951" s="1">
        <v>1997730</v>
      </c>
      <c r="K1951" s="1">
        <v>2304865.4500000002</v>
      </c>
      <c r="L1951" s="1">
        <v>285.33</v>
      </c>
      <c r="M1951" s="1">
        <v>0</v>
      </c>
      <c r="N1951" s="2">
        <f t="shared" si="30"/>
        <v>285.33</v>
      </c>
      <c r="O1951" s="3">
        <v>1486470</v>
      </c>
    </row>
    <row r="1952" spans="1:15" x14ac:dyDescent="0.3">
      <c r="A1952" s="1" t="s">
        <v>459</v>
      </c>
      <c r="B1952" s="1" t="s">
        <v>34</v>
      </c>
      <c r="C1952" s="1" t="s">
        <v>463</v>
      </c>
      <c r="D1952" s="1" t="s">
        <v>17</v>
      </c>
      <c r="E1952" s="1" t="s">
        <v>461</v>
      </c>
      <c r="F1952" s="1" t="s">
        <v>19</v>
      </c>
      <c r="G1952" s="1" t="s">
        <v>20</v>
      </c>
      <c r="H1952" s="1">
        <v>16.04</v>
      </c>
      <c r="I1952" s="1">
        <v>65000</v>
      </c>
      <c r="J1952" s="1">
        <v>1042600</v>
      </c>
      <c r="K1952" s="1">
        <v>1260288.95</v>
      </c>
      <c r="L1952" s="1">
        <v>4.04</v>
      </c>
      <c r="M1952" s="1">
        <v>0</v>
      </c>
      <c r="N1952" s="2">
        <f t="shared" si="30"/>
        <v>4.04</v>
      </c>
      <c r="O1952" s="3">
        <v>286690</v>
      </c>
    </row>
    <row r="1953" spans="1:15" x14ac:dyDescent="0.3">
      <c r="A1953" s="1" t="s">
        <v>459</v>
      </c>
      <c r="B1953" s="1" t="s">
        <v>35</v>
      </c>
      <c r="C1953" s="1" t="s">
        <v>463</v>
      </c>
      <c r="D1953" s="1" t="s">
        <v>17</v>
      </c>
      <c r="E1953" s="1" t="s">
        <v>461</v>
      </c>
      <c r="F1953" s="1" t="s">
        <v>19</v>
      </c>
      <c r="G1953" s="1" t="s">
        <v>20</v>
      </c>
      <c r="H1953" s="1">
        <v>76982.97</v>
      </c>
      <c r="I1953" s="1">
        <v>1</v>
      </c>
      <c r="J1953" s="1">
        <v>76982.97</v>
      </c>
      <c r="K1953" s="1">
        <v>76982.97</v>
      </c>
      <c r="L1953" s="1">
        <v>73448.899999999994</v>
      </c>
      <c r="M1953" s="1">
        <v>18.78</v>
      </c>
      <c r="N1953" s="2">
        <f t="shared" si="30"/>
        <v>73430.12</v>
      </c>
      <c r="O1953" s="3">
        <v>71527.009999999995</v>
      </c>
    </row>
    <row r="1954" spans="1:15" x14ac:dyDescent="0.3">
      <c r="A1954" s="1" t="s">
        <v>459</v>
      </c>
      <c r="B1954" s="1" t="s">
        <v>91</v>
      </c>
      <c r="C1954" s="1" t="s">
        <v>464</v>
      </c>
      <c r="D1954" s="1" t="s">
        <v>17</v>
      </c>
      <c r="E1954" s="1" t="s">
        <v>461</v>
      </c>
      <c r="F1954" s="1" t="s">
        <v>19</v>
      </c>
      <c r="G1954" s="1" t="s">
        <v>20</v>
      </c>
      <c r="H1954" s="1">
        <v>1.85</v>
      </c>
      <c r="I1954" s="1">
        <v>4000</v>
      </c>
      <c r="J1954" s="1">
        <v>7400</v>
      </c>
      <c r="K1954" s="1">
        <v>10156.65</v>
      </c>
      <c r="L1954" s="1">
        <v>0</v>
      </c>
      <c r="M1954" s="1">
        <v>0</v>
      </c>
      <c r="N1954" s="2">
        <f t="shared" si="30"/>
        <v>0</v>
      </c>
      <c r="O1954" s="3">
        <v>0</v>
      </c>
    </row>
    <row r="1955" spans="1:15" x14ac:dyDescent="0.3">
      <c r="A1955" s="1" t="s">
        <v>459</v>
      </c>
      <c r="B1955" s="1" t="s">
        <v>29</v>
      </c>
      <c r="C1955" s="1" t="s">
        <v>464</v>
      </c>
      <c r="D1955" s="1" t="s">
        <v>17</v>
      </c>
      <c r="E1955" s="1" t="s">
        <v>461</v>
      </c>
      <c r="F1955" s="1" t="s">
        <v>19</v>
      </c>
      <c r="G1955" s="1" t="s">
        <v>20</v>
      </c>
      <c r="H1955" s="1">
        <v>176.52</v>
      </c>
      <c r="I1955" s="1">
        <v>5000</v>
      </c>
      <c r="J1955" s="1">
        <v>882600</v>
      </c>
      <c r="K1955" s="1">
        <v>980630.38</v>
      </c>
      <c r="L1955" s="1">
        <v>50.16</v>
      </c>
      <c r="M1955" s="1">
        <v>0</v>
      </c>
      <c r="N1955" s="2">
        <f t="shared" si="30"/>
        <v>50.16</v>
      </c>
      <c r="O1955" s="3">
        <v>269537.91999999998</v>
      </c>
    </row>
    <row r="1956" spans="1:15" x14ac:dyDescent="0.3">
      <c r="A1956" s="1" t="s">
        <v>459</v>
      </c>
      <c r="B1956" s="1" t="s">
        <v>32</v>
      </c>
      <c r="C1956" s="1" t="s">
        <v>464</v>
      </c>
      <c r="D1956" s="1" t="s">
        <v>17</v>
      </c>
      <c r="E1956" s="1" t="s">
        <v>461</v>
      </c>
      <c r="F1956" s="1" t="s">
        <v>19</v>
      </c>
      <c r="G1956" s="1" t="s">
        <v>20</v>
      </c>
      <c r="H1956" s="1">
        <v>3129.13</v>
      </c>
      <c r="I1956" s="1">
        <v>5000</v>
      </c>
      <c r="J1956" s="1">
        <v>15645650</v>
      </c>
      <c r="K1956" s="1">
        <v>17414703.649999999</v>
      </c>
      <c r="L1956" s="1">
        <v>2087.6799999999998</v>
      </c>
      <c r="M1956" s="1">
        <v>18.510000000000002</v>
      </c>
      <c r="N1956" s="2">
        <f t="shared" si="30"/>
        <v>2069.1699999999996</v>
      </c>
      <c r="O1956" s="3">
        <v>11482662.09</v>
      </c>
    </row>
    <row r="1957" spans="1:15" x14ac:dyDescent="0.3">
      <c r="A1957" s="1" t="s">
        <v>459</v>
      </c>
      <c r="B1957" s="1" t="s">
        <v>33</v>
      </c>
      <c r="C1957" s="1" t="s">
        <v>464</v>
      </c>
      <c r="D1957" s="1" t="s">
        <v>17</v>
      </c>
      <c r="E1957" s="1" t="s">
        <v>461</v>
      </c>
      <c r="F1957" s="1" t="s">
        <v>19</v>
      </c>
      <c r="G1957" s="1" t="s">
        <v>20</v>
      </c>
      <c r="H1957" s="1">
        <v>443.94</v>
      </c>
      <c r="I1957" s="1">
        <v>4500</v>
      </c>
      <c r="J1957" s="1">
        <v>1997730</v>
      </c>
      <c r="K1957" s="1">
        <v>2304865.4500000002</v>
      </c>
      <c r="L1957" s="1">
        <v>171.86</v>
      </c>
      <c r="M1957" s="1">
        <v>0</v>
      </c>
      <c r="N1957" s="2">
        <f t="shared" si="30"/>
        <v>171.86</v>
      </c>
      <c r="O1957" s="3">
        <v>890594</v>
      </c>
    </row>
    <row r="1958" spans="1:15" x14ac:dyDescent="0.3">
      <c r="A1958" s="1" t="s">
        <v>459</v>
      </c>
      <c r="B1958" s="1" t="s">
        <v>34</v>
      </c>
      <c r="C1958" s="1" t="s">
        <v>464</v>
      </c>
      <c r="D1958" s="1" t="s">
        <v>17</v>
      </c>
      <c r="E1958" s="1" t="s">
        <v>461</v>
      </c>
      <c r="F1958" s="1" t="s">
        <v>19</v>
      </c>
      <c r="G1958" s="1" t="s">
        <v>20</v>
      </c>
      <c r="H1958" s="1">
        <v>16.04</v>
      </c>
      <c r="I1958" s="1">
        <v>65000</v>
      </c>
      <c r="J1958" s="1">
        <v>1042600</v>
      </c>
      <c r="K1958" s="1">
        <v>1260288.95</v>
      </c>
      <c r="L1958" s="1">
        <v>4.4000000000000004</v>
      </c>
      <c r="M1958" s="1">
        <v>0</v>
      </c>
      <c r="N1958" s="2">
        <f t="shared" si="30"/>
        <v>4.4000000000000004</v>
      </c>
      <c r="O1958" s="3">
        <v>313730</v>
      </c>
    </row>
    <row r="1959" spans="1:15" x14ac:dyDescent="0.3">
      <c r="A1959" s="1" t="s">
        <v>459</v>
      </c>
      <c r="B1959" s="1" t="s">
        <v>35</v>
      </c>
      <c r="C1959" s="1" t="s">
        <v>464</v>
      </c>
      <c r="D1959" s="1" t="s">
        <v>17</v>
      </c>
      <c r="E1959" s="1" t="s">
        <v>461</v>
      </c>
      <c r="F1959" s="1" t="s">
        <v>19</v>
      </c>
      <c r="G1959" s="1" t="s">
        <v>20</v>
      </c>
      <c r="H1959" s="1">
        <v>76982.97</v>
      </c>
      <c r="I1959" s="1">
        <v>1</v>
      </c>
      <c r="J1959" s="1">
        <v>76982.97</v>
      </c>
      <c r="K1959" s="1">
        <v>76982.97</v>
      </c>
      <c r="L1959" s="1">
        <v>82977.509999999995</v>
      </c>
      <c r="M1959" s="1">
        <v>1.79</v>
      </c>
      <c r="N1959" s="2">
        <f t="shared" si="30"/>
        <v>82975.72</v>
      </c>
      <c r="O1959" s="3">
        <v>82977.509999999995</v>
      </c>
    </row>
    <row r="1960" spans="1:15" x14ac:dyDescent="0.3">
      <c r="A1960" s="1" t="s">
        <v>459</v>
      </c>
      <c r="B1960" s="1" t="s">
        <v>91</v>
      </c>
      <c r="C1960" s="1" t="s">
        <v>465</v>
      </c>
      <c r="D1960" s="1" t="s">
        <v>17</v>
      </c>
      <c r="E1960" s="1" t="s">
        <v>461</v>
      </c>
      <c r="F1960" s="1" t="s">
        <v>19</v>
      </c>
      <c r="G1960" s="1" t="s">
        <v>20</v>
      </c>
      <c r="H1960" s="1">
        <v>1.85</v>
      </c>
      <c r="I1960" s="1">
        <v>4000</v>
      </c>
      <c r="J1960" s="1">
        <v>7400</v>
      </c>
      <c r="K1960" s="1">
        <v>10156.65</v>
      </c>
      <c r="L1960" s="1">
        <v>0</v>
      </c>
      <c r="M1960" s="1">
        <v>0</v>
      </c>
      <c r="N1960" s="2">
        <f t="shared" si="30"/>
        <v>0</v>
      </c>
      <c r="O1960" s="3">
        <v>0</v>
      </c>
    </row>
    <row r="1961" spans="1:15" x14ac:dyDescent="0.3">
      <c r="A1961" s="1" t="s">
        <v>459</v>
      </c>
      <c r="B1961" s="1" t="s">
        <v>29</v>
      </c>
      <c r="C1961" s="1" t="s">
        <v>465</v>
      </c>
      <c r="D1961" s="1" t="s">
        <v>17</v>
      </c>
      <c r="E1961" s="1" t="s">
        <v>461</v>
      </c>
      <c r="F1961" s="1" t="s">
        <v>19</v>
      </c>
      <c r="G1961" s="1" t="s">
        <v>20</v>
      </c>
      <c r="H1961" s="1">
        <v>176.52</v>
      </c>
      <c r="I1961" s="1">
        <v>5000</v>
      </c>
      <c r="J1961" s="1">
        <v>882600</v>
      </c>
      <c r="K1961" s="1">
        <v>980630.38</v>
      </c>
      <c r="L1961" s="1">
        <v>168.48</v>
      </c>
      <c r="M1961" s="1">
        <v>21.08</v>
      </c>
      <c r="N1961" s="2">
        <f t="shared" si="30"/>
        <v>147.39999999999998</v>
      </c>
      <c r="O1961" s="3">
        <v>839101.23</v>
      </c>
    </row>
    <row r="1962" spans="1:15" x14ac:dyDescent="0.3">
      <c r="A1962" s="1" t="s">
        <v>459</v>
      </c>
      <c r="B1962" s="1" t="s">
        <v>32</v>
      </c>
      <c r="C1962" s="1" t="s">
        <v>465</v>
      </c>
      <c r="D1962" s="1" t="s">
        <v>17</v>
      </c>
      <c r="E1962" s="1" t="s">
        <v>461</v>
      </c>
      <c r="F1962" s="1" t="s">
        <v>19</v>
      </c>
      <c r="G1962" s="1" t="s">
        <v>20</v>
      </c>
      <c r="H1962" s="1">
        <v>3129.13</v>
      </c>
      <c r="I1962" s="1">
        <v>5000</v>
      </c>
      <c r="J1962" s="1">
        <v>15645650</v>
      </c>
      <c r="K1962" s="1">
        <v>17414703.649999999</v>
      </c>
      <c r="L1962" s="1">
        <v>3080.53</v>
      </c>
      <c r="M1962" s="1">
        <v>37.61</v>
      </c>
      <c r="N1962" s="2">
        <f t="shared" si="30"/>
        <v>3042.92</v>
      </c>
      <c r="O1962" s="3">
        <v>16950775.780000001</v>
      </c>
    </row>
    <row r="1963" spans="1:15" x14ac:dyDescent="0.3">
      <c r="A1963" s="1" t="s">
        <v>459</v>
      </c>
      <c r="B1963" s="1" t="s">
        <v>33</v>
      </c>
      <c r="C1963" s="1" t="s">
        <v>465</v>
      </c>
      <c r="D1963" s="1" t="s">
        <v>17</v>
      </c>
      <c r="E1963" s="1" t="s">
        <v>461</v>
      </c>
      <c r="F1963" s="1" t="s">
        <v>19</v>
      </c>
      <c r="G1963" s="1" t="s">
        <v>20</v>
      </c>
      <c r="H1963" s="1">
        <v>443.94</v>
      </c>
      <c r="I1963" s="1">
        <v>4500</v>
      </c>
      <c r="J1963" s="1">
        <v>1997730</v>
      </c>
      <c r="K1963" s="1">
        <v>2304865.4500000002</v>
      </c>
      <c r="L1963" s="1">
        <v>413</v>
      </c>
      <c r="M1963" s="1">
        <v>0</v>
      </c>
      <c r="N1963" s="2">
        <f t="shared" si="30"/>
        <v>413</v>
      </c>
      <c r="O1963" s="3">
        <v>2148177.1</v>
      </c>
    </row>
    <row r="1964" spans="1:15" x14ac:dyDescent="0.3">
      <c r="A1964" s="1" t="s">
        <v>459</v>
      </c>
      <c r="B1964" s="1" t="s">
        <v>34</v>
      </c>
      <c r="C1964" s="1" t="s">
        <v>465</v>
      </c>
      <c r="D1964" s="1" t="s">
        <v>17</v>
      </c>
      <c r="E1964" s="1" t="s">
        <v>461</v>
      </c>
      <c r="F1964" s="1" t="s">
        <v>19</v>
      </c>
      <c r="G1964" s="1" t="s">
        <v>20</v>
      </c>
      <c r="H1964" s="1">
        <v>16.04</v>
      </c>
      <c r="I1964" s="1">
        <v>65000</v>
      </c>
      <c r="J1964" s="1">
        <v>1042600</v>
      </c>
      <c r="K1964" s="1">
        <v>1260288.95</v>
      </c>
      <c r="L1964" s="1">
        <v>14.42</v>
      </c>
      <c r="M1964" s="1">
        <v>1.65</v>
      </c>
      <c r="N1964" s="2">
        <f t="shared" si="30"/>
        <v>12.77</v>
      </c>
      <c r="O1964" s="3">
        <v>919290</v>
      </c>
    </row>
    <row r="1965" spans="1:15" x14ac:dyDescent="0.3">
      <c r="A1965" s="1" t="s">
        <v>459</v>
      </c>
      <c r="B1965" s="1" t="s">
        <v>35</v>
      </c>
      <c r="C1965" s="1" t="s">
        <v>465</v>
      </c>
      <c r="D1965" s="1" t="s">
        <v>17</v>
      </c>
      <c r="E1965" s="1" t="s">
        <v>461</v>
      </c>
      <c r="F1965" s="1" t="s">
        <v>19</v>
      </c>
      <c r="G1965" s="1" t="s">
        <v>20</v>
      </c>
      <c r="H1965" s="1">
        <v>76982.97</v>
      </c>
      <c r="I1965" s="1">
        <v>1</v>
      </c>
      <c r="J1965" s="1">
        <v>76982.97</v>
      </c>
      <c r="K1965" s="1">
        <v>76982.97</v>
      </c>
      <c r="L1965" s="1">
        <v>95444.7</v>
      </c>
      <c r="M1965" s="1">
        <v>7.07</v>
      </c>
      <c r="N1965" s="2">
        <f t="shared" si="30"/>
        <v>95437.62999999999</v>
      </c>
      <c r="O1965" s="3">
        <v>94384.7</v>
      </c>
    </row>
    <row r="1966" spans="1:15" x14ac:dyDescent="0.3">
      <c r="A1966" s="1" t="s">
        <v>459</v>
      </c>
      <c r="B1966" s="1" t="s">
        <v>91</v>
      </c>
      <c r="C1966" s="1" t="s">
        <v>466</v>
      </c>
      <c r="D1966" s="1" t="s">
        <v>17</v>
      </c>
      <c r="E1966" s="1" t="s">
        <v>461</v>
      </c>
      <c r="F1966" s="1" t="s">
        <v>19</v>
      </c>
      <c r="G1966" s="1" t="s">
        <v>20</v>
      </c>
      <c r="H1966" s="1">
        <v>0.6</v>
      </c>
      <c r="I1966" s="1">
        <v>4000</v>
      </c>
      <c r="J1966" s="1">
        <v>2400</v>
      </c>
      <c r="K1966" s="1">
        <v>3294.05</v>
      </c>
      <c r="L1966" s="1">
        <v>0</v>
      </c>
      <c r="M1966" s="1">
        <v>0</v>
      </c>
      <c r="N1966" s="2">
        <f t="shared" si="30"/>
        <v>0</v>
      </c>
      <c r="O1966" s="3">
        <v>0</v>
      </c>
    </row>
    <row r="1967" spans="1:15" x14ac:dyDescent="0.3">
      <c r="A1967" s="1" t="s">
        <v>459</v>
      </c>
      <c r="B1967" s="1" t="s">
        <v>29</v>
      </c>
      <c r="C1967" s="1" t="s">
        <v>466</v>
      </c>
      <c r="D1967" s="1" t="s">
        <v>17</v>
      </c>
      <c r="E1967" s="1" t="s">
        <v>461</v>
      </c>
      <c r="F1967" s="1" t="s">
        <v>19</v>
      </c>
      <c r="G1967" s="1" t="s">
        <v>20</v>
      </c>
      <c r="H1967" s="1">
        <v>62.47</v>
      </c>
      <c r="I1967" s="1">
        <v>5000</v>
      </c>
      <c r="J1967" s="1">
        <v>312350</v>
      </c>
      <c r="K1967" s="1">
        <v>347042.71</v>
      </c>
      <c r="L1967" s="1">
        <v>9.59</v>
      </c>
      <c r="M1967" s="1">
        <v>0</v>
      </c>
      <c r="N1967" s="2">
        <f t="shared" si="30"/>
        <v>9.59</v>
      </c>
      <c r="O1967" s="3">
        <v>47029</v>
      </c>
    </row>
    <row r="1968" spans="1:15" x14ac:dyDescent="0.3">
      <c r="A1968" s="1" t="s">
        <v>459</v>
      </c>
      <c r="B1968" s="1" t="s">
        <v>32</v>
      </c>
      <c r="C1968" s="1" t="s">
        <v>466</v>
      </c>
      <c r="D1968" s="1" t="s">
        <v>17</v>
      </c>
      <c r="E1968" s="1" t="s">
        <v>461</v>
      </c>
      <c r="F1968" s="1" t="s">
        <v>19</v>
      </c>
      <c r="G1968" s="1" t="s">
        <v>20</v>
      </c>
      <c r="H1968" s="1">
        <v>1176.51</v>
      </c>
      <c r="I1968" s="1">
        <v>5000</v>
      </c>
      <c r="J1968" s="1">
        <v>5882550</v>
      </c>
      <c r="K1968" s="1">
        <v>6547689.9299999997</v>
      </c>
      <c r="L1968" s="1">
        <v>484.18</v>
      </c>
      <c r="M1968" s="1">
        <v>0</v>
      </c>
      <c r="N1968" s="2">
        <f t="shared" si="30"/>
        <v>484.18</v>
      </c>
      <c r="O1968" s="3">
        <v>2785872.5</v>
      </c>
    </row>
    <row r="1969" spans="1:15" x14ac:dyDescent="0.3">
      <c r="A1969" s="1" t="s">
        <v>459</v>
      </c>
      <c r="B1969" s="1" t="s">
        <v>34</v>
      </c>
      <c r="C1969" s="1" t="s">
        <v>466</v>
      </c>
      <c r="D1969" s="1" t="s">
        <v>17</v>
      </c>
      <c r="E1969" s="1" t="s">
        <v>461</v>
      </c>
      <c r="F1969" s="1" t="s">
        <v>19</v>
      </c>
      <c r="G1969" s="1" t="s">
        <v>20</v>
      </c>
      <c r="H1969" s="1">
        <v>5.68</v>
      </c>
      <c r="I1969" s="1">
        <v>65000</v>
      </c>
      <c r="J1969" s="1">
        <v>369200</v>
      </c>
      <c r="K1969" s="1">
        <v>446286.86</v>
      </c>
      <c r="L1969" s="1">
        <v>0.81</v>
      </c>
      <c r="M1969" s="1">
        <v>0</v>
      </c>
      <c r="N1969" s="2">
        <f t="shared" si="30"/>
        <v>0.81</v>
      </c>
      <c r="O1969" s="3">
        <v>57510</v>
      </c>
    </row>
    <row r="1970" spans="1:15" x14ac:dyDescent="0.3">
      <c r="A1970" s="1" t="s">
        <v>459</v>
      </c>
      <c r="B1970" s="1" t="s">
        <v>35</v>
      </c>
      <c r="C1970" s="1" t="s">
        <v>466</v>
      </c>
      <c r="D1970" s="1" t="s">
        <v>17</v>
      </c>
      <c r="E1970" s="1" t="s">
        <v>461</v>
      </c>
      <c r="F1970" s="1" t="s">
        <v>19</v>
      </c>
      <c r="G1970" s="1" t="s">
        <v>20</v>
      </c>
      <c r="H1970" s="1">
        <v>25407.45</v>
      </c>
      <c r="I1970" s="1">
        <v>1</v>
      </c>
      <c r="J1970" s="1">
        <v>25407.45</v>
      </c>
      <c r="K1970" s="1">
        <v>25407.45</v>
      </c>
      <c r="L1970" s="1">
        <v>21170.5</v>
      </c>
      <c r="M1970" s="1">
        <v>0</v>
      </c>
      <c r="N1970" s="2">
        <f t="shared" si="30"/>
        <v>21170.5</v>
      </c>
      <c r="O1970" s="3">
        <v>21170.5</v>
      </c>
    </row>
    <row r="1971" spans="1:15" x14ac:dyDescent="0.3">
      <c r="A1971" s="1" t="s">
        <v>459</v>
      </c>
      <c r="B1971" s="1" t="s">
        <v>91</v>
      </c>
      <c r="C1971" s="1" t="s">
        <v>467</v>
      </c>
      <c r="D1971" s="1" t="s">
        <v>60</v>
      </c>
      <c r="E1971" s="1" t="s">
        <v>461</v>
      </c>
      <c r="F1971" s="1" t="s">
        <v>19</v>
      </c>
      <c r="G1971" s="1" t="s">
        <v>20</v>
      </c>
      <c r="H1971" s="1">
        <v>1.17</v>
      </c>
      <c r="I1971" s="1">
        <v>4000</v>
      </c>
      <c r="J1971" s="1">
        <v>4680</v>
      </c>
      <c r="K1971" s="1">
        <v>6423.39</v>
      </c>
      <c r="L1971" s="1">
        <v>0</v>
      </c>
      <c r="M1971" s="1">
        <v>0</v>
      </c>
      <c r="N1971" s="2">
        <f t="shared" si="30"/>
        <v>0</v>
      </c>
      <c r="O1971" s="3">
        <v>0</v>
      </c>
    </row>
    <row r="1972" spans="1:15" x14ac:dyDescent="0.3">
      <c r="A1972" s="1" t="s">
        <v>459</v>
      </c>
      <c r="B1972" s="1" t="s">
        <v>29</v>
      </c>
      <c r="C1972" s="1" t="s">
        <v>467</v>
      </c>
      <c r="D1972" s="1" t="s">
        <v>60</v>
      </c>
      <c r="E1972" s="1" t="s">
        <v>461</v>
      </c>
      <c r="F1972" s="1" t="s">
        <v>19</v>
      </c>
      <c r="G1972" s="1" t="s">
        <v>20</v>
      </c>
      <c r="H1972" s="1">
        <v>112.32</v>
      </c>
      <c r="I1972" s="1">
        <v>5000</v>
      </c>
      <c r="J1972" s="1">
        <v>561600</v>
      </c>
      <c r="K1972" s="1">
        <v>623976.91</v>
      </c>
      <c r="L1972" s="1">
        <v>94.34</v>
      </c>
      <c r="M1972" s="1">
        <v>0.96</v>
      </c>
      <c r="N1972" s="2">
        <f t="shared" si="30"/>
        <v>93.38000000000001</v>
      </c>
      <c r="O1972" s="3">
        <v>519882.31</v>
      </c>
    </row>
    <row r="1973" spans="1:15" x14ac:dyDescent="0.3">
      <c r="A1973" s="1" t="s">
        <v>459</v>
      </c>
      <c r="B1973" s="1" t="s">
        <v>32</v>
      </c>
      <c r="C1973" s="1" t="s">
        <v>467</v>
      </c>
      <c r="D1973" s="1" t="s">
        <v>60</v>
      </c>
      <c r="E1973" s="1" t="s">
        <v>461</v>
      </c>
      <c r="F1973" s="1" t="s">
        <v>19</v>
      </c>
      <c r="G1973" s="1" t="s">
        <v>20</v>
      </c>
      <c r="H1973" s="1">
        <v>1991.1</v>
      </c>
      <c r="I1973" s="1">
        <v>5000</v>
      </c>
      <c r="J1973" s="1">
        <v>9955500</v>
      </c>
      <c r="K1973" s="1">
        <v>11081168.390000001</v>
      </c>
      <c r="L1973" s="1">
        <v>2770.77</v>
      </c>
      <c r="M1973" s="1">
        <v>69.05</v>
      </c>
      <c r="N1973" s="2">
        <f t="shared" si="30"/>
        <v>2701.72</v>
      </c>
      <c r="O1973" s="3">
        <v>15071162.41</v>
      </c>
    </row>
    <row r="1974" spans="1:15" x14ac:dyDescent="0.3">
      <c r="A1974" s="1" t="s">
        <v>459</v>
      </c>
      <c r="B1974" s="1" t="s">
        <v>33</v>
      </c>
      <c r="C1974" s="1" t="s">
        <v>467</v>
      </c>
      <c r="D1974" s="1" t="s">
        <v>60</v>
      </c>
      <c r="E1974" s="1" t="s">
        <v>461</v>
      </c>
      <c r="F1974" s="1" t="s">
        <v>19</v>
      </c>
      <c r="G1974" s="1" t="s">
        <v>20</v>
      </c>
      <c r="H1974" s="1">
        <v>282.49</v>
      </c>
      <c r="I1974" s="1">
        <v>4500</v>
      </c>
      <c r="J1974" s="1">
        <v>1271205</v>
      </c>
      <c r="K1974" s="1">
        <v>1466642.88</v>
      </c>
      <c r="L1974" s="1">
        <v>280.57</v>
      </c>
      <c r="M1974" s="1">
        <v>0</v>
      </c>
      <c r="N1974" s="2">
        <f t="shared" si="30"/>
        <v>280.57</v>
      </c>
      <c r="O1974" s="3">
        <v>1450559.25</v>
      </c>
    </row>
    <row r="1975" spans="1:15" x14ac:dyDescent="0.3">
      <c r="A1975" s="1" t="s">
        <v>459</v>
      </c>
      <c r="B1975" s="1" t="s">
        <v>34</v>
      </c>
      <c r="C1975" s="1" t="s">
        <v>467</v>
      </c>
      <c r="D1975" s="1" t="s">
        <v>60</v>
      </c>
      <c r="E1975" s="1" t="s">
        <v>461</v>
      </c>
      <c r="F1975" s="1" t="s">
        <v>19</v>
      </c>
      <c r="G1975" s="1" t="s">
        <v>20</v>
      </c>
      <c r="H1975" s="1">
        <v>10.199999999999999</v>
      </c>
      <c r="I1975" s="1">
        <v>65000</v>
      </c>
      <c r="J1975" s="1">
        <v>663000</v>
      </c>
      <c r="K1975" s="1">
        <v>801430.63</v>
      </c>
      <c r="L1975" s="1">
        <v>9.5500000000000007</v>
      </c>
      <c r="M1975" s="1">
        <v>0.11</v>
      </c>
      <c r="N1975" s="2">
        <f t="shared" si="30"/>
        <v>9.4400000000000013</v>
      </c>
      <c r="O1975" s="3">
        <v>675370</v>
      </c>
    </row>
    <row r="1976" spans="1:15" x14ac:dyDescent="0.3">
      <c r="A1976" s="1" t="s">
        <v>459</v>
      </c>
      <c r="B1976" s="1" t="s">
        <v>35</v>
      </c>
      <c r="C1976" s="1" t="s">
        <v>467</v>
      </c>
      <c r="D1976" s="1" t="s">
        <v>60</v>
      </c>
      <c r="E1976" s="1" t="s">
        <v>461</v>
      </c>
      <c r="F1976" s="1" t="s">
        <v>19</v>
      </c>
      <c r="G1976" s="1" t="s">
        <v>20</v>
      </c>
      <c r="H1976" s="1">
        <v>48985.15</v>
      </c>
      <c r="I1976" s="1">
        <v>1</v>
      </c>
      <c r="J1976" s="1">
        <v>48985.15</v>
      </c>
      <c r="K1976" s="1">
        <v>48985.15</v>
      </c>
      <c r="L1976" s="1">
        <v>20930.05</v>
      </c>
      <c r="M1976" s="1">
        <v>6.99</v>
      </c>
      <c r="N1976" s="2">
        <f t="shared" si="30"/>
        <v>20923.059999999998</v>
      </c>
      <c r="O1976" s="3">
        <v>20893.650000000001</v>
      </c>
    </row>
    <row r="1977" spans="1:15" x14ac:dyDescent="0.3">
      <c r="A1977" s="1" t="s">
        <v>459</v>
      </c>
      <c r="B1977" s="1" t="s">
        <v>91</v>
      </c>
      <c r="C1977" s="1" t="s">
        <v>468</v>
      </c>
      <c r="D1977" s="1" t="s">
        <v>60</v>
      </c>
      <c r="E1977" s="1" t="s">
        <v>461</v>
      </c>
      <c r="F1977" s="1" t="s">
        <v>19</v>
      </c>
      <c r="G1977" s="1" t="s">
        <v>20</v>
      </c>
      <c r="H1977" s="1">
        <v>0.41</v>
      </c>
      <c r="I1977" s="1">
        <v>4000</v>
      </c>
      <c r="J1977" s="1">
        <v>1640</v>
      </c>
      <c r="K1977" s="1">
        <v>2250.9299999999998</v>
      </c>
      <c r="L1977" s="1">
        <v>0</v>
      </c>
      <c r="M1977" s="1">
        <v>0</v>
      </c>
      <c r="N1977" s="2">
        <f t="shared" ref="N1977:N2040" si="31">+L1977-M1977</f>
        <v>0</v>
      </c>
      <c r="O1977" s="3">
        <v>0</v>
      </c>
    </row>
    <row r="1978" spans="1:15" x14ac:dyDescent="0.3">
      <c r="A1978" s="1" t="s">
        <v>459</v>
      </c>
      <c r="B1978" s="1" t="s">
        <v>29</v>
      </c>
      <c r="C1978" s="1" t="s">
        <v>468</v>
      </c>
      <c r="D1978" s="1" t="s">
        <v>60</v>
      </c>
      <c r="E1978" s="1" t="s">
        <v>461</v>
      </c>
      <c r="F1978" s="1" t="s">
        <v>19</v>
      </c>
      <c r="G1978" s="1" t="s">
        <v>20</v>
      </c>
      <c r="H1978" s="1">
        <v>43.28</v>
      </c>
      <c r="I1978" s="1">
        <v>5000</v>
      </c>
      <c r="J1978" s="1">
        <v>216400</v>
      </c>
      <c r="K1978" s="1">
        <v>240435.55</v>
      </c>
      <c r="L1978" s="1">
        <v>1.83</v>
      </c>
      <c r="M1978" s="1">
        <v>0</v>
      </c>
      <c r="N1978" s="2">
        <f t="shared" si="31"/>
        <v>1.83</v>
      </c>
      <c r="O1978" s="3">
        <v>10486</v>
      </c>
    </row>
    <row r="1979" spans="1:15" x14ac:dyDescent="0.3">
      <c r="A1979" s="1" t="s">
        <v>459</v>
      </c>
      <c r="B1979" s="1" t="s">
        <v>32</v>
      </c>
      <c r="C1979" s="1" t="s">
        <v>468</v>
      </c>
      <c r="D1979" s="1" t="s">
        <v>60</v>
      </c>
      <c r="E1979" s="1" t="s">
        <v>461</v>
      </c>
      <c r="F1979" s="1" t="s">
        <v>19</v>
      </c>
      <c r="G1979" s="1" t="s">
        <v>20</v>
      </c>
      <c r="H1979" s="1">
        <v>728.93</v>
      </c>
      <c r="I1979" s="1">
        <v>5000</v>
      </c>
      <c r="J1979" s="1">
        <v>3644650</v>
      </c>
      <c r="K1979" s="1">
        <v>4056750.58</v>
      </c>
      <c r="L1979" s="1">
        <v>379.65</v>
      </c>
      <c r="M1979" s="1">
        <v>42.02</v>
      </c>
      <c r="N1979" s="2">
        <f t="shared" si="31"/>
        <v>337.63</v>
      </c>
      <c r="O1979" s="3">
        <v>1859759.4</v>
      </c>
    </row>
    <row r="1980" spans="1:15" x14ac:dyDescent="0.3">
      <c r="A1980" s="1" t="s">
        <v>459</v>
      </c>
      <c r="B1980" s="1" t="s">
        <v>33</v>
      </c>
      <c r="C1980" s="1" t="s">
        <v>468</v>
      </c>
      <c r="D1980" s="1" t="s">
        <v>60</v>
      </c>
      <c r="E1980" s="1" t="s">
        <v>461</v>
      </c>
      <c r="F1980" s="1" t="s">
        <v>19</v>
      </c>
      <c r="G1980" s="1" t="s">
        <v>20</v>
      </c>
      <c r="H1980" s="1">
        <v>198.8</v>
      </c>
      <c r="I1980" s="1">
        <v>4500</v>
      </c>
      <c r="J1980" s="1">
        <v>894600</v>
      </c>
      <c r="K1980" s="1">
        <v>1032137.79</v>
      </c>
      <c r="L1980" s="1">
        <v>87.95</v>
      </c>
      <c r="M1980" s="1">
        <v>0</v>
      </c>
      <c r="N1980" s="2">
        <f t="shared" si="31"/>
        <v>87.95</v>
      </c>
      <c r="O1980" s="3">
        <v>457136</v>
      </c>
    </row>
    <row r="1981" spans="1:15" x14ac:dyDescent="0.3">
      <c r="A1981" s="1" t="s">
        <v>459</v>
      </c>
      <c r="B1981" s="1" t="s">
        <v>34</v>
      </c>
      <c r="C1981" s="1" t="s">
        <v>468</v>
      </c>
      <c r="D1981" s="1" t="s">
        <v>60</v>
      </c>
      <c r="E1981" s="1" t="s">
        <v>461</v>
      </c>
      <c r="F1981" s="1" t="s">
        <v>19</v>
      </c>
      <c r="G1981" s="1" t="s">
        <v>20</v>
      </c>
      <c r="H1981" s="1">
        <v>3.93</v>
      </c>
      <c r="I1981" s="1">
        <v>65000</v>
      </c>
      <c r="J1981" s="1">
        <v>255450</v>
      </c>
      <c r="K1981" s="1">
        <v>308786.51</v>
      </c>
      <c r="L1981" s="1">
        <v>0.32</v>
      </c>
      <c r="M1981" s="1">
        <v>0</v>
      </c>
      <c r="N1981" s="2">
        <f t="shared" si="31"/>
        <v>0.32</v>
      </c>
      <c r="O1981" s="3">
        <v>22720</v>
      </c>
    </row>
    <row r="1982" spans="1:15" x14ac:dyDescent="0.3">
      <c r="A1982" s="1" t="s">
        <v>459</v>
      </c>
      <c r="B1982" s="1" t="s">
        <v>35</v>
      </c>
      <c r="C1982" s="1" t="s">
        <v>468</v>
      </c>
      <c r="D1982" s="1" t="s">
        <v>60</v>
      </c>
      <c r="E1982" s="1" t="s">
        <v>461</v>
      </c>
      <c r="F1982" s="1" t="s">
        <v>19</v>
      </c>
      <c r="G1982" s="1" t="s">
        <v>20</v>
      </c>
      <c r="H1982" s="1">
        <v>17602.05</v>
      </c>
      <c r="I1982" s="1">
        <v>1</v>
      </c>
      <c r="J1982" s="1">
        <v>17602.05</v>
      </c>
      <c r="K1982" s="1">
        <v>17602.05</v>
      </c>
      <c r="L1982" s="1">
        <v>6514.8</v>
      </c>
      <c r="M1982" s="1">
        <v>3.54</v>
      </c>
      <c r="N1982" s="2">
        <f t="shared" si="31"/>
        <v>6511.26</v>
      </c>
      <c r="O1982" s="3">
        <v>5456.6</v>
      </c>
    </row>
    <row r="1983" spans="1:15" x14ac:dyDescent="0.3">
      <c r="A1983" s="1" t="s">
        <v>459</v>
      </c>
      <c r="B1983" s="1" t="s">
        <v>91</v>
      </c>
      <c r="C1983" s="1" t="s">
        <v>469</v>
      </c>
      <c r="D1983" s="1" t="s">
        <v>60</v>
      </c>
      <c r="E1983" s="1" t="s">
        <v>461</v>
      </c>
      <c r="F1983" s="1" t="s">
        <v>19</v>
      </c>
      <c r="G1983" s="1" t="s">
        <v>20</v>
      </c>
      <c r="H1983" s="1">
        <v>1.17</v>
      </c>
      <c r="I1983" s="1">
        <v>4000</v>
      </c>
      <c r="J1983" s="1">
        <v>4680</v>
      </c>
      <c r="K1983" s="1">
        <v>6423.39</v>
      </c>
      <c r="L1983" s="1">
        <v>0</v>
      </c>
      <c r="M1983" s="1">
        <v>0</v>
      </c>
      <c r="N1983" s="2">
        <f t="shared" si="31"/>
        <v>0</v>
      </c>
      <c r="O1983" s="3">
        <v>0</v>
      </c>
    </row>
    <row r="1984" spans="1:15" x14ac:dyDescent="0.3">
      <c r="A1984" s="1" t="s">
        <v>459</v>
      </c>
      <c r="B1984" s="1" t="s">
        <v>29</v>
      </c>
      <c r="C1984" s="1" t="s">
        <v>469</v>
      </c>
      <c r="D1984" s="1" t="s">
        <v>60</v>
      </c>
      <c r="E1984" s="1" t="s">
        <v>461</v>
      </c>
      <c r="F1984" s="1" t="s">
        <v>19</v>
      </c>
      <c r="G1984" s="1" t="s">
        <v>20</v>
      </c>
      <c r="H1984" s="1">
        <v>112.32</v>
      </c>
      <c r="I1984" s="1">
        <v>5000</v>
      </c>
      <c r="J1984" s="1">
        <v>561600</v>
      </c>
      <c r="K1984" s="1">
        <v>623976.91</v>
      </c>
      <c r="L1984" s="1">
        <v>54.6</v>
      </c>
      <c r="M1984" s="1">
        <v>0</v>
      </c>
      <c r="N1984" s="2">
        <f t="shared" si="31"/>
        <v>54.6</v>
      </c>
      <c r="O1984" s="3">
        <v>311887</v>
      </c>
    </row>
    <row r="1985" spans="1:15" x14ac:dyDescent="0.3">
      <c r="A1985" s="1" t="s">
        <v>459</v>
      </c>
      <c r="B1985" s="1" t="s">
        <v>32</v>
      </c>
      <c r="C1985" s="1" t="s">
        <v>469</v>
      </c>
      <c r="D1985" s="1" t="s">
        <v>60</v>
      </c>
      <c r="E1985" s="1" t="s">
        <v>461</v>
      </c>
      <c r="F1985" s="1" t="s">
        <v>19</v>
      </c>
      <c r="G1985" s="1" t="s">
        <v>20</v>
      </c>
      <c r="H1985" s="1">
        <v>1991.1</v>
      </c>
      <c r="I1985" s="1">
        <v>5000</v>
      </c>
      <c r="J1985" s="1">
        <v>9955500</v>
      </c>
      <c r="K1985" s="1">
        <v>11081168.390000001</v>
      </c>
      <c r="L1985" s="1">
        <v>1807.73</v>
      </c>
      <c r="M1985" s="1">
        <v>18.309999999999999</v>
      </c>
      <c r="N1985" s="2">
        <f t="shared" si="31"/>
        <v>1789.42</v>
      </c>
      <c r="O1985" s="3">
        <v>9957813.9800000004</v>
      </c>
    </row>
    <row r="1986" spans="1:15" x14ac:dyDescent="0.3">
      <c r="A1986" s="1" t="s">
        <v>459</v>
      </c>
      <c r="B1986" s="1" t="s">
        <v>33</v>
      </c>
      <c r="C1986" s="1" t="s">
        <v>469</v>
      </c>
      <c r="D1986" s="1" t="s">
        <v>60</v>
      </c>
      <c r="E1986" s="1" t="s">
        <v>461</v>
      </c>
      <c r="F1986" s="1" t="s">
        <v>19</v>
      </c>
      <c r="G1986" s="1" t="s">
        <v>20</v>
      </c>
      <c r="H1986" s="1">
        <v>282.49</v>
      </c>
      <c r="I1986" s="1">
        <v>4500</v>
      </c>
      <c r="J1986" s="1">
        <v>1271205</v>
      </c>
      <c r="K1986" s="1">
        <v>1466642.88</v>
      </c>
      <c r="L1986" s="1">
        <v>126.26</v>
      </c>
      <c r="M1986" s="1">
        <v>0</v>
      </c>
      <c r="N1986" s="2">
        <f t="shared" si="31"/>
        <v>126.26</v>
      </c>
      <c r="O1986" s="3">
        <v>656878</v>
      </c>
    </row>
    <row r="1987" spans="1:15" x14ac:dyDescent="0.3">
      <c r="A1987" s="1" t="s">
        <v>459</v>
      </c>
      <c r="B1987" s="1" t="s">
        <v>34</v>
      </c>
      <c r="C1987" s="1" t="s">
        <v>469</v>
      </c>
      <c r="D1987" s="1" t="s">
        <v>60</v>
      </c>
      <c r="E1987" s="1" t="s">
        <v>461</v>
      </c>
      <c r="F1987" s="1" t="s">
        <v>19</v>
      </c>
      <c r="G1987" s="1" t="s">
        <v>20</v>
      </c>
      <c r="H1987" s="1">
        <v>10.199999999999999</v>
      </c>
      <c r="I1987" s="1">
        <v>65000</v>
      </c>
      <c r="J1987" s="1">
        <v>663000</v>
      </c>
      <c r="K1987" s="1">
        <v>801430.63</v>
      </c>
      <c r="L1987" s="1">
        <v>3.63</v>
      </c>
      <c r="M1987" s="1">
        <v>0</v>
      </c>
      <c r="N1987" s="2">
        <f t="shared" si="31"/>
        <v>3.63</v>
      </c>
      <c r="O1987" s="3">
        <v>270370</v>
      </c>
    </row>
    <row r="1988" spans="1:15" x14ac:dyDescent="0.3">
      <c r="A1988" s="1" t="s">
        <v>459</v>
      </c>
      <c r="B1988" s="1" t="s">
        <v>35</v>
      </c>
      <c r="C1988" s="1" t="s">
        <v>469</v>
      </c>
      <c r="D1988" s="1" t="s">
        <v>60</v>
      </c>
      <c r="E1988" s="1" t="s">
        <v>461</v>
      </c>
      <c r="F1988" s="1" t="s">
        <v>19</v>
      </c>
      <c r="G1988" s="1" t="s">
        <v>20</v>
      </c>
      <c r="H1988" s="1">
        <v>48985.15</v>
      </c>
      <c r="I1988" s="1">
        <v>1</v>
      </c>
      <c r="J1988" s="1">
        <v>48985.15</v>
      </c>
      <c r="K1988" s="1">
        <v>48985.15</v>
      </c>
      <c r="L1988" s="1">
        <v>145539.63</v>
      </c>
      <c r="M1988" s="1">
        <v>0.31</v>
      </c>
      <c r="N1988" s="2">
        <f t="shared" si="31"/>
        <v>145539.32</v>
      </c>
      <c r="O1988" s="3">
        <v>145539.63</v>
      </c>
    </row>
    <row r="1989" spans="1:15" x14ac:dyDescent="0.3">
      <c r="A1989" s="1" t="s">
        <v>459</v>
      </c>
      <c r="B1989" s="1" t="s">
        <v>91</v>
      </c>
      <c r="C1989" s="1" t="s">
        <v>470</v>
      </c>
      <c r="D1989" s="1" t="s">
        <v>17</v>
      </c>
      <c r="E1989" s="1" t="s">
        <v>461</v>
      </c>
      <c r="F1989" s="1" t="s">
        <v>19</v>
      </c>
      <c r="G1989" s="1" t="s">
        <v>20</v>
      </c>
      <c r="H1989" s="1">
        <v>1.85</v>
      </c>
      <c r="I1989" s="1">
        <v>4000</v>
      </c>
      <c r="J1989" s="1">
        <v>7400</v>
      </c>
      <c r="K1989" s="1">
        <v>10156.65</v>
      </c>
      <c r="L1989" s="1">
        <v>7.66</v>
      </c>
      <c r="M1989" s="1">
        <v>0</v>
      </c>
      <c r="N1989" s="2">
        <f t="shared" si="31"/>
        <v>7.66</v>
      </c>
      <c r="O1989" s="3">
        <v>42054</v>
      </c>
    </row>
    <row r="1990" spans="1:15" x14ac:dyDescent="0.3">
      <c r="A1990" s="1" t="s">
        <v>459</v>
      </c>
      <c r="B1990" s="1" t="s">
        <v>29</v>
      </c>
      <c r="C1990" s="1" t="s">
        <v>470</v>
      </c>
      <c r="D1990" s="1" t="s">
        <v>17</v>
      </c>
      <c r="E1990" s="1" t="s">
        <v>461</v>
      </c>
      <c r="F1990" s="1" t="s">
        <v>19</v>
      </c>
      <c r="G1990" s="1" t="s">
        <v>20</v>
      </c>
      <c r="H1990" s="1">
        <v>176.52</v>
      </c>
      <c r="I1990" s="1">
        <v>5000</v>
      </c>
      <c r="J1990" s="1">
        <v>882600</v>
      </c>
      <c r="K1990" s="1">
        <v>980630.38</v>
      </c>
      <c r="L1990" s="1">
        <v>198.93</v>
      </c>
      <c r="M1990" s="1">
        <v>12.93</v>
      </c>
      <c r="N1990" s="2">
        <f t="shared" si="31"/>
        <v>186</v>
      </c>
      <c r="O1990" s="3">
        <v>1024904.45</v>
      </c>
    </row>
    <row r="1991" spans="1:15" x14ac:dyDescent="0.3">
      <c r="A1991" s="1" t="s">
        <v>459</v>
      </c>
      <c r="B1991" s="1" t="s">
        <v>32</v>
      </c>
      <c r="C1991" s="1" t="s">
        <v>470</v>
      </c>
      <c r="D1991" s="1" t="s">
        <v>17</v>
      </c>
      <c r="E1991" s="1" t="s">
        <v>461</v>
      </c>
      <c r="F1991" s="1" t="s">
        <v>19</v>
      </c>
      <c r="G1991" s="1" t="s">
        <v>20</v>
      </c>
      <c r="H1991" s="1">
        <v>3129.13</v>
      </c>
      <c r="I1991" s="1">
        <v>5000</v>
      </c>
      <c r="J1991" s="1">
        <v>15645650</v>
      </c>
      <c r="K1991" s="1">
        <v>17414703.649999999</v>
      </c>
      <c r="L1991" s="1">
        <v>3094.71</v>
      </c>
      <c r="M1991" s="1">
        <v>43.92</v>
      </c>
      <c r="N1991" s="2">
        <f t="shared" si="31"/>
        <v>3050.79</v>
      </c>
      <c r="O1991" s="3">
        <v>16915557.129999999</v>
      </c>
    </row>
    <row r="1992" spans="1:15" x14ac:dyDescent="0.3">
      <c r="A1992" s="1" t="s">
        <v>459</v>
      </c>
      <c r="B1992" s="1" t="s">
        <v>33</v>
      </c>
      <c r="C1992" s="1" t="s">
        <v>470</v>
      </c>
      <c r="D1992" s="1" t="s">
        <v>17</v>
      </c>
      <c r="E1992" s="1" t="s">
        <v>461</v>
      </c>
      <c r="F1992" s="1" t="s">
        <v>19</v>
      </c>
      <c r="G1992" s="1" t="s">
        <v>20</v>
      </c>
      <c r="H1992" s="1">
        <v>443.94</v>
      </c>
      <c r="I1992" s="1">
        <v>4500</v>
      </c>
      <c r="J1992" s="1">
        <v>1997730</v>
      </c>
      <c r="K1992" s="1">
        <v>2304865.4500000002</v>
      </c>
      <c r="L1992" s="1">
        <v>200.87</v>
      </c>
      <c r="M1992" s="1">
        <v>0</v>
      </c>
      <c r="N1992" s="2">
        <f t="shared" si="31"/>
        <v>200.87</v>
      </c>
      <c r="O1992" s="3">
        <v>1041667</v>
      </c>
    </row>
    <row r="1993" spans="1:15" x14ac:dyDescent="0.3">
      <c r="A1993" s="1" t="s">
        <v>459</v>
      </c>
      <c r="B1993" s="1" t="s">
        <v>34</v>
      </c>
      <c r="C1993" s="1" t="s">
        <v>470</v>
      </c>
      <c r="D1993" s="1" t="s">
        <v>17</v>
      </c>
      <c r="E1993" s="1" t="s">
        <v>461</v>
      </c>
      <c r="F1993" s="1" t="s">
        <v>19</v>
      </c>
      <c r="G1993" s="1" t="s">
        <v>20</v>
      </c>
      <c r="H1993" s="1">
        <v>16.04</v>
      </c>
      <c r="I1993" s="1">
        <v>65000</v>
      </c>
      <c r="J1993" s="1">
        <v>1042600</v>
      </c>
      <c r="K1993" s="1">
        <v>1260288.95</v>
      </c>
      <c r="L1993" s="1">
        <v>26.09</v>
      </c>
      <c r="M1993" s="1">
        <v>1.35</v>
      </c>
      <c r="N1993" s="2">
        <f t="shared" si="31"/>
        <v>24.74</v>
      </c>
      <c r="O1993" s="3">
        <v>1842690</v>
      </c>
    </row>
    <row r="1994" spans="1:15" x14ac:dyDescent="0.3">
      <c r="A1994" s="1" t="s">
        <v>459</v>
      </c>
      <c r="B1994" s="1" t="s">
        <v>35</v>
      </c>
      <c r="C1994" s="1" t="s">
        <v>470</v>
      </c>
      <c r="D1994" s="1" t="s">
        <v>17</v>
      </c>
      <c r="E1994" s="1" t="s">
        <v>461</v>
      </c>
      <c r="F1994" s="1" t="s">
        <v>19</v>
      </c>
      <c r="G1994" s="1" t="s">
        <v>20</v>
      </c>
      <c r="H1994" s="1">
        <v>76982.97</v>
      </c>
      <c r="I1994" s="1">
        <v>1</v>
      </c>
      <c r="J1994" s="1">
        <v>76982.97</v>
      </c>
      <c r="K1994" s="1">
        <v>76982.97</v>
      </c>
      <c r="L1994" s="1">
        <v>207207.58</v>
      </c>
      <c r="M1994" s="1">
        <v>0.93</v>
      </c>
      <c r="N1994" s="2">
        <f t="shared" si="31"/>
        <v>207206.65</v>
      </c>
      <c r="O1994" s="3">
        <v>207055.68</v>
      </c>
    </row>
    <row r="1995" spans="1:15" x14ac:dyDescent="0.3">
      <c r="A1995" s="1" t="s">
        <v>459</v>
      </c>
      <c r="B1995" s="1" t="s">
        <v>91</v>
      </c>
      <c r="C1995" s="1" t="s">
        <v>471</v>
      </c>
      <c r="D1995" s="1" t="s">
        <v>17</v>
      </c>
      <c r="E1995" s="1" t="s">
        <v>461</v>
      </c>
      <c r="F1995" s="1" t="s">
        <v>19</v>
      </c>
      <c r="G1995" s="1" t="s">
        <v>20</v>
      </c>
      <c r="H1995" s="1">
        <v>0.6</v>
      </c>
      <c r="I1995" s="1">
        <v>4000</v>
      </c>
      <c r="J1995" s="1">
        <v>2400</v>
      </c>
      <c r="K1995" s="1">
        <v>3294.05</v>
      </c>
      <c r="L1995" s="1">
        <v>0</v>
      </c>
      <c r="M1995" s="1">
        <v>0</v>
      </c>
      <c r="N1995" s="2">
        <f t="shared" si="31"/>
        <v>0</v>
      </c>
      <c r="O1995" s="3">
        <v>0</v>
      </c>
    </row>
    <row r="1996" spans="1:15" x14ac:dyDescent="0.3">
      <c r="A1996" s="1" t="s">
        <v>459</v>
      </c>
      <c r="B1996" s="1" t="s">
        <v>29</v>
      </c>
      <c r="C1996" s="1" t="s">
        <v>471</v>
      </c>
      <c r="D1996" s="1" t="s">
        <v>17</v>
      </c>
      <c r="E1996" s="1" t="s">
        <v>461</v>
      </c>
      <c r="F1996" s="1" t="s">
        <v>19</v>
      </c>
      <c r="G1996" s="1" t="s">
        <v>20</v>
      </c>
      <c r="H1996" s="1">
        <v>62.47</v>
      </c>
      <c r="I1996" s="1">
        <v>5000</v>
      </c>
      <c r="J1996" s="1">
        <v>312350</v>
      </c>
      <c r="K1996" s="1">
        <v>347042.71</v>
      </c>
      <c r="L1996" s="1">
        <v>16.559999999999999</v>
      </c>
      <c r="M1996" s="1">
        <v>0</v>
      </c>
      <c r="N1996" s="2">
        <f t="shared" si="31"/>
        <v>16.559999999999999</v>
      </c>
      <c r="O1996" s="3">
        <v>98071</v>
      </c>
    </row>
    <row r="1997" spans="1:15" x14ac:dyDescent="0.3">
      <c r="A1997" s="1" t="s">
        <v>459</v>
      </c>
      <c r="B1997" s="1" t="s">
        <v>32</v>
      </c>
      <c r="C1997" s="1" t="s">
        <v>471</v>
      </c>
      <c r="D1997" s="1" t="s">
        <v>17</v>
      </c>
      <c r="E1997" s="1" t="s">
        <v>461</v>
      </c>
      <c r="F1997" s="1" t="s">
        <v>19</v>
      </c>
      <c r="G1997" s="1" t="s">
        <v>20</v>
      </c>
      <c r="H1997" s="1">
        <v>1176.51</v>
      </c>
      <c r="I1997" s="1">
        <v>5000</v>
      </c>
      <c r="J1997" s="1">
        <v>5882550</v>
      </c>
      <c r="K1997" s="1">
        <v>6547689.9299999997</v>
      </c>
      <c r="L1997" s="1">
        <v>347.51</v>
      </c>
      <c r="M1997" s="1">
        <v>61.14</v>
      </c>
      <c r="N1997" s="2">
        <f t="shared" si="31"/>
        <v>286.37</v>
      </c>
      <c r="O1997" s="3">
        <v>1615002.78</v>
      </c>
    </row>
    <row r="1998" spans="1:15" x14ac:dyDescent="0.3">
      <c r="A1998" s="1" t="s">
        <v>459</v>
      </c>
      <c r="B1998" s="1" t="s">
        <v>34</v>
      </c>
      <c r="C1998" s="1" t="s">
        <v>471</v>
      </c>
      <c r="D1998" s="1" t="s">
        <v>17</v>
      </c>
      <c r="E1998" s="1" t="s">
        <v>461</v>
      </c>
      <c r="F1998" s="1" t="s">
        <v>19</v>
      </c>
      <c r="G1998" s="1" t="s">
        <v>20</v>
      </c>
      <c r="H1998" s="1">
        <v>5.68</v>
      </c>
      <c r="I1998" s="1">
        <v>65000</v>
      </c>
      <c r="J1998" s="1">
        <v>369200</v>
      </c>
      <c r="K1998" s="1">
        <v>446286.86</v>
      </c>
      <c r="L1998" s="1">
        <v>1.51</v>
      </c>
      <c r="M1998" s="1">
        <v>0</v>
      </c>
      <c r="N1998" s="2">
        <f t="shared" si="31"/>
        <v>1.51</v>
      </c>
      <c r="O1998" s="3">
        <v>111930</v>
      </c>
    </row>
    <row r="1999" spans="1:15" x14ac:dyDescent="0.3">
      <c r="A1999" s="1" t="s">
        <v>459</v>
      </c>
      <c r="B1999" s="1" t="s">
        <v>35</v>
      </c>
      <c r="C1999" s="1" t="s">
        <v>471</v>
      </c>
      <c r="D1999" s="1" t="s">
        <v>17</v>
      </c>
      <c r="E1999" s="1" t="s">
        <v>461</v>
      </c>
      <c r="F1999" s="1" t="s">
        <v>19</v>
      </c>
      <c r="G1999" s="1" t="s">
        <v>20</v>
      </c>
      <c r="H1999" s="1">
        <v>25407.45</v>
      </c>
      <c r="I1999" s="1">
        <v>1</v>
      </c>
      <c r="J1999" s="1">
        <v>25407.45</v>
      </c>
      <c r="K1999" s="1">
        <v>25407.45</v>
      </c>
      <c r="L1999" s="1">
        <v>524</v>
      </c>
      <c r="M1999" s="1">
        <v>0</v>
      </c>
      <c r="N1999" s="2">
        <f t="shared" si="31"/>
        <v>524</v>
      </c>
      <c r="O1999" s="3">
        <v>524</v>
      </c>
    </row>
    <row r="2000" spans="1:15" x14ac:dyDescent="0.3">
      <c r="A2000" s="1" t="s">
        <v>459</v>
      </c>
      <c r="B2000" s="1" t="s">
        <v>91</v>
      </c>
      <c r="C2000" s="1" t="s">
        <v>472</v>
      </c>
      <c r="D2000" s="1" t="s">
        <v>17</v>
      </c>
      <c r="E2000" s="1" t="s">
        <v>461</v>
      </c>
      <c r="F2000" s="1" t="s">
        <v>19</v>
      </c>
      <c r="G2000" s="1" t="s">
        <v>20</v>
      </c>
      <c r="H2000" s="1">
        <v>1.85</v>
      </c>
      <c r="I2000" s="1">
        <v>4000</v>
      </c>
      <c r="J2000" s="1">
        <v>7400</v>
      </c>
      <c r="K2000" s="1">
        <v>10156.65</v>
      </c>
      <c r="L2000" s="1">
        <v>0</v>
      </c>
      <c r="M2000" s="1">
        <v>0</v>
      </c>
      <c r="N2000" s="2">
        <f t="shared" si="31"/>
        <v>0</v>
      </c>
      <c r="O2000" s="3">
        <v>0</v>
      </c>
    </row>
    <row r="2001" spans="1:15" x14ac:dyDescent="0.3">
      <c r="A2001" s="1" t="s">
        <v>459</v>
      </c>
      <c r="B2001" s="1" t="s">
        <v>29</v>
      </c>
      <c r="C2001" s="1" t="s">
        <v>472</v>
      </c>
      <c r="D2001" s="1" t="s">
        <v>17</v>
      </c>
      <c r="E2001" s="1" t="s">
        <v>461</v>
      </c>
      <c r="F2001" s="1" t="s">
        <v>19</v>
      </c>
      <c r="G2001" s="1" t="s">
        <v>20</v>
      </c>
      <c r="H2001" s="1">
        <v>176.52</v>
      </c>
      <c r="I2001" s="1">
        <v>5000</v>
      </c>
      <c r="J2001" s="1">
        <v>882600</v>
      </c>
      <c r="K2001" s="1">
        <v>980630.38</v>
      </c>
      <c r="L2001" s="1">
        <v>105.02</v>
      </c>
      <c r="M2001" s="1">
        <v>0</v>
      </c>
      <c r="N2001" s="2">
        <f t="shared" si="31"/>
        <v>105.02</v>
      </c>
      <c r="O2001" s="3">
        <v>565781.62</v>
      </c>
    </row>
    <row r="2002" spans="1:15" x14ac:dyDescent="0.3">
      <c r="A2002" s="1" t="s">
        <v>459</v>
      </c>
      <c r="B2002" s="1" t="s">
        <v>32</v>
      </c>
      <c r="C2002" s="1" t="s">
        <v>472</v>
      </c>
      <c r="D2002" s="1" t="s">
        <v>17</v>
      </c>
      <c r="E2002" s="1" t="s">
        <v>461</v>
      </c>
      <c r="F2002" s="1" t="s">
        <v>19</v>
      </c>
      <c r="G2002" s="1" t="s">
        <v>20</v>
      </c>
      <c r="H2002" s="1">
        <v>3129.13</v>
      </c>
      <c r="I2002" s="1">
        <v>5000</v>
      </c>
      <c r="J2002" s="1">
        <v>15645650</v>
      </c>
      <c r="K2002" s="1">
        <v>17414703.649999999</v>
      </c>
      <c r="L2002" s="1">
        <v>2544.31</v>
      </c>
      <c r="M2002" s="1">
        <v>64.28</v>
      </c>
      <c r="N2002" s="2">
        <f t="shared" si="31"/>
        <v>2480.0299999999997</v>
      </c>
      <c r="O2002" s="3">
        <v>13854059.880000001</v>
      </c>
    </row>
    <row r="2003" spans="1:15" x14ac:dyDescent="0.3">
      <c r="A2003" s="1" t="s">
        <v>459</v>
      </c>
      <c r="B2003" s="1" t="s">
        <v>33</v>
      </c>
      <c r="C2003" s="1" t="s">
        <v>472</v>
      </c>
      <c r="D2003" s="1" t="s">
        <v>17</v>
      </c>
      <c r="E2003" s="1" t="s">
        <v>461</v>
      </c>
      <c r="F2003" s="1" t="s">
        <v>19</v>
      </c>
      <c r="G2003" s="1" t="s">
        <v>20</v>
      </c>
      <c r="H2003" s="1">
        <v>443.94</v>
      </c>
      <c r="I2003" s="1">
        <v>4500</v>
      </c>
      <c r="J2003" s="1">
        <v>1997730</v>
      </c>
      <c r="K2003" s="1">
        <v>2304865.4500000002</v>
      </c>
      <c r="L2003" s="1">
        <v>237.28</v>
      </c>
      <c r="M2003" s="1">
        <v>0</v>
      </c>
      <c r="N2003" s="2">
        <f t="shared" si="31"/>
        <v>237.28</v>
      </c>
      <c r="O2003" s="3">
        <v>1227956.8</v>
      </c>
    </row>
    <row r="2004" spans="1:15" x14ac:dyDescent="0.3">
      <c r="A2004" s="1" t="s">
        <v>459</v>
      </c>
      <c r="B2004" s="1" t="s">
        <v>34</v>
      </c>
      <c r="C2004" s="1" t="s">
        <v>472</v>
      </c>
      <c r="D2004" s="1" t="s">
        <v>17</v>
      </c>
      <c r="E2004" s="1" t="s">
        <v>461</v>
      </c>
      <c r="F2004" s="1" t="s">
        <v>19</v>
      </c>
      <c r="G2004" s="1" t="s">
        <v>20</v>
      </c>
      <c r="H2004" s="1">
        <v>16.04</v>
      </c>
      <c r="I2004" s="1">
        <v>65000</v>
      </c>
      <c r="J2004" s="1">
        <v>1042600</v>
      </c>
      <c r="K2004" s="1">
        <v>1260288.95</v>
      </c>
      <c r="L2004" s="1">
        <v>10.62</v>
      </c>
      <c r="M2004" s="1">
        <v>0</v>
      </c>
      <c r="N2004" s="2">
        <f t="shared" si="31"/>
        <v>10.62</v>
      </c>
      <c r="O2004" s="3">
        <v>837490</v>
      </c>
    </row>
    <row r="2005" spans="1:15" x14ac:dyDescent="0.3">
      <c r="A2005" s="1" t="s">
        <v>459</v>
      </c>
      <c r="B2005" s="1" t="s">
        <v>35</v>
      </c>
      <c r="C2005" s="1" t="s">
        <v>472</v>
      </c>
      <c r="D2005" s="1" t="s">
        <v>17</v>
      </c>
      <c r="E2005" s="1" t="s">
        <v>461</v>
      </c>
      <c r="F2005" s="1" t="s">
        <v>19</v>
      </c>
      <c r="G2005" s="1" t="s">
        <v>20</v>
      </c>
      <c r="H2005" s="1">
        <v>76982.97</v>
      </c>
      <c r="I2005" s="1">
        <v>1</v>
      </c>
      <c r="J2005" s="1">
        <v>76982.97</v>
      </c>
      <c r="K2005" s="1">
        <v>76982.97</v>
      </c>
      <c r="L2005" s="1">
        <v>40182.230000000003</v>
      </c>
      <c r="M2005" s="1">
        <v>1.0900000000000001</v>
      </c>
      <c r="N2005" s="2">
        <f t="shared" si="31"/>
        <v>40181.140000000007</v>
      </c>
      <c r="O2005" s="3">
        <v>39452.83</v>
      </c>
    </row>
    <row r="2006" spans="1:15" x14ac:dyDescent="0.3">
      <c r="A2006" s="1" t="s">
        <v>459</v>
      </c>
      <c r="B2006" s="1" t="s">
        <v>91</v>
      </c>
      <c r="C2006" s="1" t="s">
        <v>473</v>
      </c>
      <c r="D2006" s="1" t="s">
        <v>17</v>
      </c>
      <c r="E2006" s="1" t="s">
        <v>461</v>
      </c>
      <c r="F2006" s="1" t="s">
        <v>19</v>
      </c>
      <c r="G2006" s="1" t="s">
        <v>20</v>
      </c>
      <c r="H2006" s="1">
        <v>1.85</v>
      </c>
      <c r="I2006" s="1">
        <v>4000</v>
      </c>
      <c r="J2006" s="1">
        <v>7400</v>
      </c>
      <c r="K2006" s="1">
        <v>10156.65</v>
      </c>
      <c r="L2006" s="1">
        <v>0</v>
      </c>
      <c r="M2006" s="1">
        <v>0</v>
      </c>
      <c r="N2006" s="2">
        <f t="shared" si="31"/>
        <v>0</v>
      </c>
      <c r="O2006" s="3">
        <v>0</v>
      </c>
    </row>
    <row r="2007" spans="1:15" x14ac:dyDescent="0.3">
      <c r="A2007" s="1" t="s">
        <v>459</v>
      </c>
      <c r="B2007" s="1" t="s">
        <v>29</v>
      </c>
      <c r="C2007" s="1" t="s">
        <v>473</v>
      </c>
      <c r="D2007" s="1" t="s">
        <v>17</v>
      </c>
      <c r="E2007" s="1" t="s">
        <v>461</v>
      </c>
      <c r="F2007" s="1" t="s">
        <v>19</v>
      </c>
      <c r="G2007" s="1" t="s">
        <v>20</v>
      </c>
      <c r="H2007" s="1">
        <v>176.52</v>
      </c>
      <c r="I2007" s="1">
        <v>5000</v>
      </c>
      <c r="J2007" s="1">
        <v>882600</v>
      </c>
      <c r="K2007" s="1">
        <v>980630.38</v>
      </c>
      <c r="L2007" s="1">
        <v>134.5</v>
      </c>
      <c r="M2007" s="1">
        <v>0</v>
      </c>
      <c r="N2007" s="2">
        <f t="shared" si="31"/>
        <v>134.5</v>
      </c>
      <c r="O2007" s="3">
        <v>728479.72</v>
      </c>
    </row>
    <row r="2008" spans="1:15" x14ac:dyDescent="0.3">
      <c r="A2008" s="1" t="s">
        <v>459</v>
      </c>
      <c r="B2008" s="1" t="s">
        <v>32</v>
      </c>
      <c r="C2008" s="1" t="s">
        <v>473</v>
      </c>
      <c r="D2008" s="1" t="s">
        <v>17</v>
      </c>
      <c r="E2008" s="1" t="s">
        <v>461</v>
      </c>
      <c r="F2008" s="1" t="s">
        <v>19</v>
      </c>
      <c r="G2008" s="1" t="s">
        <v>20</v>
      </c>
      <c r="H2008" s="1">
        <v>3129.13</v>
      </c>
      <c r="I2008" s="1">
        <v>5000</v>
      </c>
      <c r="J2008" s="1">
        <v>15645650</v>
      </c>
      <c r="K2008" s="1">
        <v>17414703.649999999</v>
      </c>
      <c r="L2008" s="1">
        <v>2748.19</v>
      </c>
      <c r="M2008" s="1">
        <v>36.97</v>
      </c>
      <c r="N2008" s="2">
        <f t="shared" si="31"/>
        <v>2711.2200000000003</v>
      </c>
      <c r="O2008" s="3">
        <v>15200317.529999999</v>
      </c>
    </row>
    <row r="2009" spans="1:15" x14ac:dyDescent="0.3">
      <c r="A2009" s="1" t="s">
        <v>459</v>
      </c>
      <c r="B2009" s="1" t="s">
        <v>33</v>
      </c>
      <c r="C2009" s="1" t="s">
        <v>473</v>
      </c>
      <c r="D2009" s="1" t="s">
        <v>17</v>
      </c>
      <c r="E2009" s="1" t="s">
        <v>461</v>
      </c>
      <c r="F2009" s="1" t="s">
        <v>19</v>
      </c>
      <c r="G2009" s="1" t="s">
        <v>20</v>
      </c>
      <c r="H2009" s="1">
        <v>443.94</v>
      </c>
      <c r="I2009" s="1">
        <v>4500</v>
      </c>
      <c r="J2009" s="1">
        <v>1997730</v>
      </c>
      <c r="K2009" s="1">
        <v>2304865.4500000002</v>
      </c>
      <c r="L2009" s="1">
        <v>206.97</v>
      </c>
      <c r="M2009" s="1">
        <v>0</v>
      </c>
      <c r="N2009" s="2">
        <f t="shared" si="31"/>
        <v>206.97</v>
      </c>
      <c r="O2009" s="3">
        <v>1078630.1499999999</v>
      </c>
    </row>
    <row r="2010" spans="1:15" x14ac:dyDescent="0.3">
      <c r="A2010" s="1" t="s">
        <v>459</v>
      </c>
      <c r="B2010" s="1" t="s">
        <v>34</v>
      </c>
      <c r="C2010" s="1" t="s">
        <v>473</v>
      </c>
      <c r="D2010" s="1" t="s">
        <v>17</v>
      </c>
      <c r="E2010" s="1" t="s">
        <v>461</v>
      </c>
      <c r="F2010" s="1" t="s">
        <v>19</v>
      </c>
      <c r="G2010" s="1" t="s">
        <v>20</v>
      </c>
      <c r="H2010" s="1">
        <v>16.04</v>
      </c>
      <c r="I2010" s="1">
        <v>65000</v>
      </c>
      <c r="J2010" s="1">
        <v>1042600</v>
      </c>
      <c r="K2010" s="1">
        <v>1260288.95</v>
      </c>
      <c r="L2010" s="1">
        <v>14.55</v>
      </c>
      <c r="M2010" s="1">
        <v>0</v>
      </c>
      <c r="N2010" s="2">
        <f t="shared" si="31"/>
        <v>14.55</v>
      </c>
      <c r="O2010" s="3">
        <v>1057370</v>
      </c>
    </row>
    <row r="2011" spans="1:15" x14ac:dyDescent="0.3">
      <c r="A2011" s="1" t="s">
        <v>459</v>
      </c>
      <c r="B2011" s="1" t="s">
        <v>35</v>
      </c>
      <c r="C2011" s="1" t="s">
        <v>473</v>
      </c>
      <c r="D2011" s="1" t="s">
        <v>17</v>
      </c>
      <c r="E2011" s="1" t="s">
        <v>461</v>
      </c>
      <c r="F2011" s="1" t="s">
        <v>19</v>
      </c>
      <c r="G2011" s="1" t="s">
        <v>20</v>
      </c>
      <c r="H2011" s="1">
        <v>76982.97</v>
      </c>
      <c r="I2011" s="1">
        <v>1</v>
      </c>
      <c r="J2011" s="1">
        <v>76982.97</v>
      </c>
      <c r="K2011" s="1">
        <v>76982.97</v>
      </c>
      <c r="L2011" s="1">
        <v>20800.88</v>
      </c>
      <c r="M2011" s="1">
        <v>0.62</v>
      </c>
      <c r="N2011" s="2">
        <f t="shared" si="31"/>
        <v>20800.260000000002</v>
      </c>
      <c r="O2011" s="3">
        <v>20550.98</v>
      </c>
    </row>
    <row r="2012" spans="1:15" x14ac:dyDescent="0.3">
      <c r="A2012" s="1" t="s">
        <v>459</v>
      </c>
      <c r="B2012" s="1" t="s">
        <v>91</v>
      </c>
      <c r="C2012" s="1" t="s">
        <v>474</v>
      </c>
      <c r="D2012" s="1" t="s">
        <v>17</v>
      </c>
      <c r="E2012" s="1" t="s">
        <v>461</v>
      </c>
      <c r="F2012" s="1" t="s">
        <v>19</v>
      </c>
      <c r="G2012" s="1" t="s">
        <v>20</v>
      </c>
      <c r="H2012" s="1">
        <v>1.85</v>
      </c>
      <c r="I2012" s="1">
        <v>4000</v>
      </c>
      <c r="J2012" s="1">
        <v>7400</v>
      </c>
      <c r="K2012" s="1">
        <v>10156.65</v>
      </c>
      <c r="L2012" s="1">
        <v>0</v>
      </c>
      <c r="M2012" s="1">
        <v>0</v>
      </c>
      <c r="N2012" s="2">
        <f t="shared" si="31"/>
        <v>0</v>
      </c>
      <c r="O2012" s="3">
        <v>0</v>
      </c>
    </row>
    <row r="2013" spans="1:15" x14ac:dyDescent="0.3">
      <c r="A2013" s="1" t="s">
        <v>459</v>
      </c>
      <c r="B2013" s="1" t="s">
        <v>29</v>
      </c>
      <c r="C2013" s="1" t="s">
        <v>474</v>
      </c>
      <c r="D2013" s="1" t="s">
        <v>17</v>
      </c>
      <c r="E2013" s="1" t="s">
        <v>461</v>
      </c>
      <c r="F2013" s="1" t="s">
        <v>19</v>
      </c>
      <c r="G2013" s="1" t="s">
        <v>20</v>
      </c>
      <c r="H2013" s="1">
        <v>176.52</v>
      </c>
      <c r="I2013" s="1">
        <v>5000</v>
      </c>
      <c r="J2013" s="1">
        <v>882600</v>
      </c>
      <c r="K2013" s="1">
        <v>980630.38</v>
      </c>
      <c r="L2013" s="1">
        <v>99.04</v>
      </c>
      <c r="M2013" s="1">
        <v>9.14</v>
      </c>
      <c r="N2013" s="2">
        <f t="shared" si="31"/>
        <v>89.9</v>
      </c>
      <c r="O2013" s="3">
        <v>499699.42</v>
      </c>
    </row>
    <row r="2014" spans="1:15" x14ac:dyDescent="0.3">
      <c r="A2014" s="1" t="s">
        <v>459</v>
      </c>
      <c r="B2014" s="1" t="s">
        <v>32</v>
      </c>
      <c r="C2014" s="1" t="s">
        <v>474</v>
      </c>
      <c r="D2014" s="1" t="s">
        <v>17</v>
      </c>
      <c r="E2014" s="1" t="s">
        <v>461</v>
      </c>
      <c r="F2014" s="1" t="s">
        <v>19</v>
      </c>
      <c r="G2014" s="1" t="s">
        <v>20</v>
      </c>
      <c r="H2014" s="1">
        <v>3129.13</v>
      </c>
      <c r="I2014" s="1">
        <v>5000</v>
      </c>
      <c r="J2014" s="1">
        <v>15645650</v>
      </c>
      <c r="K2014" s="1">
        <v>17414703.649999999</v>
      </c>
      <c r="L2014" s="1">
        <v>2511.7800000000002</v>
      </c>
      <c r="M2014" s="1">
        <v>53.12</v>
      </c>
      <c r="N2014" s="2">
        <f t="shared" si="31"/>
        <v>2458.6600000000003</v>
      </c>
      <c r="O2014" s="3">
        <v>13687531.390000001</v>
      </c>
    </row>
    <row r="2015" spans="1:15" x14ac:dyDescent="0.3">
      <c r="A2015" s="1" t="s">
        <v>459</v>
      </c>
      <c r="B2015" s="1" t="s">
        <v>33</v>
      </c>
      <c r="C2015" s="1" t="s">
        <v>474</v>
      </c>
      <c r="D2015" s="1" t="s">
        <v>17</v>
      </c>
      <c r="E2015" s="1" t="s">
        <v>461</v>
      </c>
      <c r="F2015" s="1" t="s">
        <v>19</v>
      </c>
      <c r="G2015" s="1" t="s">
        <v>20</v>
      </c>
      <c r="H2015" s="1">
        <v>443.94</v>
      </c>
      <c r="I2015" s="1">
        <v>4500</v>
      </c>
      <c r="J2015" s="1">
        <v>1997730</v>
      </c>
      <c r="K2015" s="1">
        <v>2304865.4500000002</v>
      </c>
      <c r="L2015" s="1">
        <v>193.82</v>
      </c>
      <c r="M2015" s="1">
        <v>0</v>
      </c>
      <c r="N2015" s="2">
        <f t="shared" si="31"/>
        <v>193.82</v>
      </c>
      <c r="O2015" s="3">
        <v>1005273.5</v>
      </c>
    </row>
    <row r="2016" spans="1:15" x14ac:dyDescent="0.3">
      <c r="A2016" s="1" t="s">
        <v>459</v>
      </c>
      <c r="B2016" s="1" t="s">
        <v>34</v>
      </c>
      <c r="C2016" s="1" t="s">
        <v>474</v>
      </c>
      <c r="D2016" s="1" t="s">
        <v>17</v>
      </c>
      <c r="E2016" s="1" t="s">
        <v>461</v>
      </c>
      <c r="F2016" s="1" t="s">
        <v>19</v>
      </c>
      <c r="G2016" s="1" t="s">
        <v>20</v>
      </c>
      <c r="H2016" s="1">
        <v>16.04</v>
      </c>
      <c r="I2016" s="1">
        <v>65000</v>
      </c>
      <c r="J2016" s="1">
        <v>1042600</v>
      </c>
      <c r="K2016" s="1">
        <v>1260288.95</v>
      </c>
      <c r="L2016" s="1">
        <v>8.7100000000000009</v>
      </c>
      <c r="M2016" s="1">
        <v>0.77</v>
      </c>
      <c r="N2016" s="2">
        <f t="shared" si="31"/>
        <v>7.9400000000000013</v>
      </c>
      <c r="O2016" s="3">
        <v>574360</v>
      </c>
    </row>
    <row r="2017" spans="1:15" x14ac:dyDescent="0.3">
      <c r="A2017" s="1" t="s">
        <v>459</v>
      </c>
      <c r="B2017" s="1" t="s">
        <v>35</v>
      </c>
      <c r="C2017" s="1" t="s">
        <v>474</v>
      </c>
      <c r="D2017" s="1" t="s">
        <v>17</v>
      </c>
      <c r="E2017" s="1" t="s">
        <v>461</v>
      </c>
      <c r="F2017" s="1" t="s">
        <v>19</v>
      </c>
      <c r="G2017" s="1" t="s">
        <v>20</v>
      </c>
      <c r="H2017" s="1">
        <v>76982.97</v>
      </c>
      <c r="I2017" s="1">
        <v>1</v>
      </c>
      <c r="J2017" s="1">
        <v>76982.97</v>
      </c>
      <c r="K2017" s="1">
        <v>76982.97</v>
      </c>
      <c r="L2017" s="1">
        <v>63342.61</v>
      </c>
      <c r="M2017" s="1">
        <v>0.47</v>
      </c>
      <c r="N2017" s="2">
        <f t="shared" si="31"/>
        <v>63342.14</v>
      </c>
      <c r="O2017" s="3">
        <v>62996.61</v>
      </c>
    </row>
    <row r="2018" spans="1:15" x14ac:dyDescent="0.3">
      <c r="A2018" s="1" t="s">
        <v>459</v>
      </c>
      <c r="B2018" s="1" t="s">
        <v>91</v>
      </c>
      <c r="C2018" s="1" t="s">
        <v>475</v>
      </c>
      <c r="D2018" s="1" t="s">
        <v>17</v>
      </c>
      <c r="E2018" s="1" t="s">
        <v>461</v>
      </c>
      <c r="F2018" s="1" t="s">
        <v>19</v>
      </c>
      <c r="G2018" s="1" t="s">
        <v>20</v>
      </c>
      <c r="H2018" s="1">
        <v>0.6</v>
      </c>
      <c r="I2018" s="1">
        <v>4000</v>
      </c>
      <c r="J2018" s="1">
        <v>2400</v>
      </c>
      <c r="K2018" s="1">
        <v>3294.05</v>
      </c>
      <c r="L2018" s="1">
        <v>0</v>
      </c>
      <c r="M2018" s="1">
        <v>0</v>
      </c>
      <c r="N2018" s="2">
        <f t="shared" si="31"/>
        <v>0</v>
      </c>
      <c r="O2018" s="3">
        <v>0</v>
      </c>
    </row>
    <row r="2019" spans="1:15" x14ac:dyDescent="0.3">
      <c r="A2019" s="1" t="s">
        <v>459</v>
      </c>
      <c r="B2019" s="1" t="s">
        <v>29</v>
      </c>
      <c r="C2019" s="1" t="s">
        <v>475</v>
      </c>
      <c r="D2019" s="1" t="s">
        <v>17</v>
      </c>
      <c r="E2019" s="1" t="s">
        <v>461</v>
      </c>
      <c r="F2019" s="1" t="s">
        <v>19</v>
      </c>
      <c r="G2019" s="1" t="s">
        <v>20</v>
      </c>
      <c r="H2019" s="1">
        <v>46.03</v>
      </c>
      <c r="I2019" s="1">
        <v>5000</v>
      </c>
      <c r="J2019" s="1">
        <v>230150</v>
      </c>
      <c r="K2019" s="1">
        <v>255712.76</v>
      </c>
      <c r="L2019" s="1">
        <v>80.95</v>
      </c>
      <c r="M2019" s="1">
        <v>0</v>
      </c>
      <c r="N2019" s="2">
        <f t="shared" si="31"/>
        <v>80.95</v>
      </c>
      <c r="O2019" s="3">
        <v>430435.37</v>
      </c>
    </row>
    <row r="2020" spans="1:15" x14ac:dyDescent="0.3">
      <c r="A2020" s="1" t="s">
        <v>459</v>
      </c>
      <c r="B2020" s="1" t="s">
        <v>32</v>
      </c>
      <c r="C2020" s="1" t="s">
        <v>475</v>
      </c>
      <c r="D2020" s="1" t="s">
        <v>17</v>
      </c>
      <c r="E2020" s="1" t="s">
        <v>461</v>
      </c>
      <c r="F2020" s="1" t="s">
        <v>19</v>
      </c>
      <c r="G2020" s="1" t="s">
        <v>20</v>
      </c>
      <c r="H2020" s="1">
        <v>807.06</v>
      </c>
      <c r="I2020" s="1">
        <v>5000</v>
      </c>
      <c r="J2020" s="1">
        <v>4035300</v>
      </c>
      <c r="K2020" s="1">
        <v>4491571.37</v>
      </c>
      <c r="L2020" s="1">
        <v>761.42</v>
      </c>
      <c r="M2020" s="1">
        <v>6.57</v>
      </c>
      <c r="N2020" s="2">
        <f t="shared" si="31"/>
        <v>754.84999999999991</v>
      </c>
      <c r="O2020" s="3">
        <v>4106531.66</v>
      </c>
    </row>
    <row r="2021" spans="1:15" x14ac:dyDescent="0.3">
      <c r="A2021" s="1" t="s">
        <v>459</v>
      </c>
      <c r="B2021" s="1" t="s">
        <v>33</v>
      </c>
      <c r="C2021" s="1" t="s">
        <v>475</v>
      </c>
      <c r="D2021" s="1" t="s">
        <v>17</v>
      </c>
      <c r="E2021" s="1" t="s">
        <v>461</v>
      </c>
      <c r="F2021" s="1" t="s">
        <v>19</v>
      </c>
      <c r="G2021" s="1" t="s">
        <v>20</v>
      </c>
      <c r="H2021" s="1">
        <v>131.52000000000001</v>
      </c>
      <c r="I2021" s="1">
        <v>4500</v>
      </c>
      <c r="J2021" s="1">
        <v>591840</v>
      </c>
      <c r="K2021" s="1">
        <v>682830.8</v>
      </c>
      <c r="L2021" s="1">
        <v>44.09</v>
      </c>
      <c r="M2021" s="1">
        <v>0</v>
      </c>
      <c r="N2021" s="2">
        <f t="shared" si="31"/>
        <v>44.09</v>
      </c>
      <c r="O2021" s="3">
        <v>227077</v>
      </c>
    </row>
    <row r="2022" spans="1:15" x14ac:dyDescent="0.3">
      <c r="A2022" s="1" t="s">
        <v>459</v>
      </c>
      <c r="B2022" s="1" t="s">
        <v>34</v>
      </c>
      <c r="C2022" s="1" t="s">
        <v>475</v>
      </c>
      <c r="D2022" s="1" t="s">
        <v>17</v>
      </c>
      <c r="E2022" s="1" t="s">
        <v>461</v>
      </c>
      <c r="F2022" s="1" t="s">
        <v>19</v>
      </c>
      <c r="G2022" s="1" t="s">
        <v>20</v>
      </c>
      <c r="H2022" s="1">
        <v>4.18</v>
      </c>
      <c r="I2022" s="1">
        <v>65000</v>
      </c>
      <c r="J2022" s="1">
        <v>271700</v>
      </c>
      <c r="K2022" s="1">
        <v>328429.40999999997</v>
      </c>
      <c r="L2022" s="1">
        <v>8.31</v>
      </c>
      <c r="M2022" s="1">
        <v>0</v>
      </c>
      <c r="N2022" s="2">
        <f t="shared" si="31"/>
        <v>8.31</v>
      </c>
      <c r="O2022" s="3">
        <v>597500</v>
      </c>
    </row>
    <row r="2023" spans="1:15" x14ac:dyDescent="0.3">
      <c r="A2023" s="1" t="s">
        <v>459</v>
      </c>
      <c r="B2023" s="1" t="s">
        <v>35</v>
      </c>
      <c r="C2023" s="1" t="s">
        <v>475</v>
      </c>
      <c r="D2023" s="1" t="s">
        <v>17</v>
      </c>
      <c r="E2023" s="1" t="s">
        <v>461</v>
      </c>
      <c r="F2023" s="1" t="s">
        <v>19</v>
      </c>
      <c r="G2023" s="1" t="s">
        <v>20</v>
      </c>
      <c r="H2023" s="1">
        <v>23912.89</v>
      </c>
      <c r="I2023" s="1">
        <v>1</v>
      </c>
      <c r="J2023" s="1">
        <v>23912.89</v>
      </c>
      <c r="K2023" s="1">
        <v>23912.89</v>
      </c>
      <c r="L2023" s="1">
        <v>3817.6</v>
      </c>
      <c r="M2023" s="1">
        <v>0.08</v>
      </c>
      <c r="N2023" s="2">
        <f t="shared" si="31"/>
        <v>3817.52</v>
      </c>
      <c r="O2023" s="3">
        <v>3635.6</v>
      </c>
    </row>
    <row r="2024" spans="1:15" x14ac:dyDescent="0.3">
      <c r="A2024" s="1" t="s">
        <v>459</v>
      </c>
      <c r="B2024" s="1" t="s">
        <v>91</v>
      </c>
      <c r="C2024" s="1" t="s">
        <v>476</v>
      </c>
      <c r="D2024" s="1" t="s">
        <v>63</v>
      </c>
      <c r="E2024" s="1" t="s">
        <v>461</v>
      </c>
      <c r="F2024" s="1" t="s">
        <v>19</v>
      </c>
      <c r="G2024" s="1" t="s">
        <v>20</v>
      </c>
      <c r="H2024" s="1">
        <v>2.2599999999999998</v>
      </c>
      <c r="I2024" s="1">
        <v>4000</v>
      </c>
      <c r="J2024" s="1">
        <v>9040</v>
      </c>
      <c r="K2024" s="1">
        <v>12407.58</v>
      </c>
      <c r="L2024" s="1">
        <v>0</v>
      </c>
      <c r="M2024" s="1">
        <v>0</v>
      </c>
      <c r="N2024" s="2">
        <f t="shared" si="31"/>
        <v>0</v>
      </c>
      <c r="O2024" s="3">
        <v>0</v>
      </c>
    </row>
    <row r="2025" spans="1:15" x14ac:dyDescent="0.3">
      <c r="A2025" s="1" t="s">
        <v>459</v>
      </c>
      <c r="B2025" s="1" t="s">
        <v>29</v>
      </c>
      <c r="C2025" s="1" t="s">
        <v>476</v>
      </c>
      <c r="D2025" s="1" t="s">
        <v>63</v>
      </c>
      <c r="E2025" s="1" t="s">
        <v>461</v>
      </c>
      <c r="F2025" s="1" t="s">
        <v>19</v>
      </c>
      <c r="G2025" s="1" t="s">
        <v>20</v>
      </c>
      <c r="H2025" s="1">
        <v>216.66</v>
      </c>
      <c r="I2025" s="1">
        <v>5000</v>
      </c>
      <c r="J2025" s="1">
        <v>1083300</v>
      </c>
      <c r="K2025" s="1">
        <v>1203622.1299999999</v>
      </c>
      <c r="L2025" s="1">
        <v>274.86</v>
      </c>
      <c r="M2025" s="1">
        <v>4.32</v>
      </c>
      <c r="N2025" s="2">
        <f t="shared" si="31"/>
        <v>270.54000000000002</v>
      </c>
      <c r="O2025" s="3">
        <v>1501800.68</v>
      </c>
    </row>
    <row r="2026" spans="1:15" x14ac:dyDescent="0.3">
      <c r="A2026" s="1" t="s">
        <v>459</v>
      </c>
      <c r="B2026" s="1" t="s">
        <v>32</v>
      </c>
      <c r="C2026" s="1" t="s">
        <v>476</v>
      </c>
      <c r="D2026" s="1" t="s">
        <v>63</v>
      </c>
      <c r="E2026" s="1" t="s">
        <v>461</v>
      </c>
      <c r="F2026" s="1" t="s">
        <v>19</v>
      </c>
      <c r="G2026" s="1" t="s">
        <v>20</v>
      </c>
      <c r="H2026" s="1">
        <v>3840.63</v>
      </c>
      <c r="I2026" s="1">
        <v>5000</v>
      </c>
      <c r="J2026" s="1">
        <v>19203150</v>
      </c>
      <c r="K2026" s="1">
        <v>21374450.170000002</v>
      </c>
      <c r="L2026" s="1">
        <v>2870.73</v>
      </c>
      <c r="M2026" s="1">
        <v>13.95</v>
      </c>
      <c r="N2026" s="2">
        <f t="shared" si="31"/>
        <v>2856.78</v>
      </c>
      <c r="O2026" s="3">
        <v>15901530.85</v>
      </c>
    </row>
    <row r="2027" spans="1:15" x14ac:dyDescent="0.3">
      <c r="A2027" s="1" t="s">
        <v>459</v>
      </c>
      <c r="B2027" s="1" t="s">
        <v>33</v>
      </c>
      <c r="C2027" s="1" t="s">
        <v>476</v>
      </c>
      <c r="D2027" s="1" t="s">
        <v>63</v>
      </c>
      <c r="E2027" s="1" t="s">
        <v>461</v>
      </c>
      <c r="F2027" s="1" t="s">
        <v>19</v>
      </c>
      <c r="G2027" s="1" t="s">
        <v>20</v>
      </c>
      <c r="H2027" s="1">
        <v>544.89</v>
      </c>
      <c r="I2027" s="1">
        <v>4500</v>
      </c>
      <c r="J2027" s="1">
        <v>2452005</v>
      </c>
      <c r="K2027" s="1">
        <v>2828981.7</v>
      </c>
      <c r="L2027" s="1">
        <v>423.96</v>
      </c>
      <c r="M2027" s="1">
        <v>0</v>
      </c>
      <c r="N2027" s="2">
        <f t="shared" si="31"/>
        <v>423.96</v>
      </c>
      <c r="O2027" s="3">
        <v>2199381</v>
      </c>
    </row>
    <row r="2028" spans="1:15" x14ac:dyDescent="0.3">
      <c r="A2028" s="1" t="s">
        <v>459</v>
      </c>
      <c r="B2028" s="1" t="s">
        <v>34</v>
      </c>
      <c r="C2028" s="1" t="s">
        <v>476</v>
      </c>
      <c r="D2028" s="1" t="s">
        <v>63</v>
      </c>
      <c r="E2028" s="1" t="s">
        <v>461</v>
      </c>
      <c r="F2028" s="1" t="s">
        <v>19</v>
      </c>
      <c r="G2028" s="1" t="s">
        <v>20</v>
      </c>
      <c r="H2028" s="1">
        <v>19.7</v>
      </c>
      <c r="I2028" s="1">
        <v>65000</v>
      </c>
      <c r="J2028" s="1">
        <v>1280500</v>
      </c>
      <c r="K2028" s="1">
        <v>1547861.11</v>
      </c>
      <c r="L2028" s="1">
        <v>29.46</v>
      </c>
      <c r="M2028" s="1">
        <v>0.62</v>
      </c>
      <c r="N2028" s="2">
        <f t="shared" si="31"/>
        <v>28.84</v>
      </c>
      <c r="O2028" s="3">
        <v>2118915</v>
      </c>
    </row>
    <row r="2029" spans="1:15" x14ac:dyDescent="0.3">
      <c r="A2029" s="1" t="s">
        <v>459</v>
      </c>
      <c r="B2029" s="1" t="s">
        <v>35</v>
      </c>
      <c r="C2029" s="1" t="s">
        <v>476</v>
      </c>
      <c r="D2029" s="1" t="s">
        <v>63</v>
      </c>
      <c r="E2029" s="1" t="s">
        <v>461</v>
      </c>
      <c r="F2029" s="1" t="s">
        <v>19</v>
      </c>
      <c r="G2029" s="1" t="s">
        <v>20</v>
      </c>
      <c r="H2029" s="1">
        <v>94487.12</v>
      </c>
      <c r="I2029" s="1">
        <v>1</v>
      </c>
      <c r="J2029" s="1">
        <v>94487.12</v>
      </c>
      <c r="K2029" s="1">
        <v>94487.12</v>
      </c>
      <c r="L2029" s="1">
        <v>274260.78999999998</v>
      </c>
      <c r="M2029" s="1">
        <v>0.81</v>
      </c>
      <c r="N2029" s="2">
        <f t="shared" si="31"/>
        <v>274259.98</v>
      </c>
      <c r="O2029" s="3">
        <v>274260.78999999998</v>
      </c>
    </row>
    <row r="2030" spans="1:15" x14ac:dyDescent="0.3">
      <c r="A2030" s="1" t="s">
        <v>459</v>
      </c>
      <c r="B2030" s="1" t="s">
        <v>91</v>
      </c>
      <c r="C2030" s="1" t="s">
        <v>477</v>
      </c>
      <c r="D2030" s="1" t="s">
        <v>17</v>
      </c>
      <c r="E2030" s="1" t="s">
        <v>461</v>
      </c>
      <c r="F2030" s="1" t="s">
        <v>19</v>
      </c>
      <c r="G2030" s="1" t="s">
        <v>20</v>
      </c>
      <c r="H2030" s="1">
        <v>1.85</v>
      </c>
      <c r="I2030" s="1">
        <v>4000</v>
      </c>
      <c r="J2030" s="1">
        <v>7400</v>
      </c>
      <c r="K2030" s="1">
        <v>10156.65</v>
      </c>
      <c r="L2030" s="1">
        <v>0</v>
      </c>
      <c r="M2030" s="1">
        <v>0</v>
      </c>
      <c r="N2030" s="2">
        <f t="shared" si="31"/>
        <v>0</v>
      </c>
      <c r="O2030" s="3">
        <v>0</v>
      </c>
    </row>
    <row r="2031" spans="1:15" x14ac:dyDescent="0.3">
      <c r="A2031" s="1" t="s">
        <v>459</v>
      </c>
      <c r="B2031" s="1" t="s">
        <v>29</v>
      </c>
      <c r="C2031" s="1" t="s">
        <v>477</v>
      </c>
      <c r="D2031" s="1" t="s">
        <v>17</v>
      </c>
      <c r="E2031" s="1" t="s">
        <v>461</v>
      </c>
      <c r="F2031" s="1" t="s">
        <v>19</v>
      </c>
      <c r="G2031" s="1" t="s">
        <v>20</v>
      </c>
      <c r="H2031" s="1">
        <v>176.52</v>
      </c>
      <c r="I2031" s="1">
        <v>5000</v>
      </c>
      <c r="J2031" s="1">
        <v>882600</v>
      </c>
      <c r="K2031" s="1">
        <v>980630.38</v>
      </c>
      <c r="L2031" s="1">
        <v>138.72</v>
      </c>
      <c r="M2031" s="1">
        <v>5.86</v>
      </c>
      <c r="N2031" s="2">
        <f t="shared" si="31"/>
        <v>132.85999999999999</v>
      </c>
      <c r="O2031" s="3">
        <v>737528.9</v>
      </c>
    </row>
    <row r="2032" spans="1:15" x14ac:dyDescent="0.3">
      <c r="A2032" s="1" t="s">
        <v>459</v>
      </c>
      <c r="B2032" s="1" t="s">
        <v>32</v>
      </c>
      <c r="C2032" s="1" t="s">
        <v>477</v>
      </c>
      <c r="D2032" s="1" t="s">
        <v>17</v>
      </c>
      <c r="E2032" s="1" t="s">
        <v>461</v>
      </c>
      <c r="F2032" s="1" t="s">
        <v>19</v>
      </c>
      <c r="G2032" s="1" t="s">
        <v>20</v>
      </c>
      <c r="H2032" s="1">
        <v>3129.13</v>
      </c>
      <c r="I2032" s="1">
        <v>5000</v>
      </c>
      <c r="J2032" s="1">
        <v>15645650</v>
      </c>
      <c r="K2032" s="1">
        <v>17414703.649999999</v>
      </c>
      <c r="L2032" s="1">
        <v>2669.52</v>
      </c>
      <c r="M2032" s="1">
        <v>108.82</v>
      </c>
      <c r="N2032" s="2">
        <f t="shared" si="31"/>
        <v>2560.6999999999998</v>
      </c>
      <c r="O2032" s="3">
        <v>14315395.1</v>
      </c>
    </row>
    <row r="2033" spans="1:15" x14ac:dyDescent="0.3">
      <c r="A2033" s="1" t="s">
        <v>459</v>
      </c>
      <c r="B2033" s="1" t="s">
        <v>33</v>
      </c>
      <c r="C2033" s="1" t="s">
        <v>477</v>
      </c>
      <c r="D2033" s="1" t="s">
        <v>17</v>
      </c>
      <c r="E2033" s="1" t="s">
        <v>461</v>
      </c>
      <c r="F2033" s="1" t="s">
        <v>19</v>
      </c>
      <c r="G2033" s="1" t="s">
        <v>20</v>
      </c>
      <c r="H2033" s="1">
        <v>443.94</v>
      </c>
      <c r="I2033" s="1">
        <v>4500</v>
      </c>
      <c r="J2033" s="1">
        <v>1997730</v>
      </c>
      <c r="K2033" s="1">
        <v>2304865.4500000002</v>
      </c>
      <c r="L2033" s="1">
        <v>251.3</v>
      </c>
      <c r="M2033" s="1">
        <v>0</v>
      </c>
      <c r="N2033" s="2">
        <f t="shared" si="31"/>
        <v>251.3</v>
      </c>
      <c r="O2033" s="3">
        <v>1305072</v>
      </c>
    </row>
    <row r="2034" spans="1:15" x14ac:dyDescent="0.3">
      <c r="A2034" s="1" t="s">
        <v>459</v>
      </c>
      <c r="B2034" s="1" t="s">
        <v>34</v>
      </c>
      <c r="C2034" s="1" t="s">
        <v>477</v>
      </c>
      <c r="D2034" s="1" t="s">
        <v>17</v>
      </c>
      <c r="E2034" s="1" t="s">
        <v>461</v>
      </c>
      <c r="F2034" s="1" t="s">
        <v>19</v>
      </c>
      <c r="G2034" s="1" t="s">
        <v>20</v>
      </c>
      <c r="H2034" s="1">
        <v>16.04</v>
      </c>
      <c r="I2034" s="1">
        <v>65000</v>
      </c>
      <c r="J2034" s="1">
        <v>1042600</v>
      </c>
      <c r="K2034" s="1">
        <v>1260288.95</v>
      </c>
      <c r="L2034" s="1">
        <v>13.34</v>
      </c>
      <c r="M2034" s="1">
        <v>0.31</v>
      </c>
      <c r="N2034" s="2">
        <f t="shared" si="31"/>
        <v>13.03</v>
      </c>
      <c r="O2034" s="3">
        <v>939960</v>
      </c>
    </row>
    <row r="2035" spans="1:15" x14ac:dyDescent="0.3">
      <c r="A2035" s="1" t="s">
        <v>459</v>
      </c>
      <c r="B2035" s="1" t="s">
        <v>35</v>
      </c>
      <c r="C2035" s="1" t="s">
        <v>477</v>
      </c>
      <c r="D2035" s="1" t="s">
        <v>17</v>
      </c>
      <c r="E2035" s="1" t="s">
        <v>461</v>
      </c>
      <c r="F2035" s="1" t="s">
        <v>19</v>
      </c>
      <c r="G2035" s="1" t="s">
        <v>20</v>
      </c>
      <c r="H2035" s="1">
        <v>76982.97</v>
      </c>
      <c r="I2035" s="1">
        <v>1</v>
      </c>
      <c r="J2035" s="1">
        <v>76982.97</v>
      </c>
      <c r="K2035" s="1">
        <v>76982.97</v>
      </c>
      <c r="L2035" s="1">
        <v>14856.06</v>
      </c>
      <c r="M2035" s="1">
        <v>2.68</v>
      </c>
      <c r="N2035" s="2">
        <f t="shared" si="31"/>
        <v>14853.38</v>
      </c>
      <c r="O2035" s="3">
        <v>14764.06</v>
      </c>
    </row>
    <row r="2036" spans="1:15" x14ac:dyDescent="0.3">
      <c r="A2036" s="1" t="s">
        <v>459</v>
      </c>
      <c r="B2036" s="1" t="s">
        <v>91</v>
      </c>
      <c r="C2036" s="1" t="s">
        <v>478</v>
      </c>
      <c r="D2036" s="1" t="s">
        <v>63</v>
      </c>
      <c r="E2036" s="1" t="s">
        <v>461</v>
      </c>
      <c r="F2036" s="1" t="s">
        <v>19</v>
      </c>
      <c r="G2036" s="1" t="s">
        <v>20</v>
      </c>
      <c r="H2036" s="1">
        <v>2.2599999999999998</v>
      </c>
      <c r="I2036" s="1">
        <v>4000</v>
      </c>
      <c r="J2036" s="1">
        <v>9040</v>
      </c>
      <c r="K2036" s="1">
        <v>12407.58</v>
      </c>
      <c r="L2036" s="1">
        <v>0</v>
      </c>
      <c r="M2036" s="1">
        <v>0</v>
      </c>
      <c r="N2036" s="2">
        <f t="shared" si="31"/>
        <v>0</v>
      </c>
      <c r="O2036" s="3">
        <v>0</v>
      </c>
    </row>
    <row r="2037" spans="1:15" x14ac:dyDescent="0.3">
      <c r="A2037" s="1" t="s">
        <v>459</v>
      </c>
      <c r="B2037" s="1" t="s">
        <v>29</v>
      </c>
      <c r="C2037" s="1" t="s">
        <v>478</v>
      </c>
      <c r="D2037" s="1" t="s">
        <v>63</v>
      </c>
      <c r="E2037" s="1" t="s">
        <v>461</v>
      </c>
      <c r="F2037" s="1" t="s">
        <v>19</v>
      </c>
      <c r="G2037" s="1" t="s">
        <v>20</v>
      </c>
      <c r="H2037" s="1">
        <v>216.66</v>
      </c>
      <c r="I2037" s="1">
        <v>5000</v>
      </c>
      <c r="J2037" s="1">
        <v>1083300</v>
      </c>
      <c r="K2037" s="1">
        <v>1203622.1299999999</v>
      </c>
      <c r="L2037" s="1">
        <v>241.34</v>
      </c>
      <c r="M2037" s="1">
        <v>4.71</v>
      </c>
      <c r="N2037" s="2">
        <f t="shared" si="31"/>
        <v>236.63</v>
      </c>
      <c r="O2037" s="3">
        <v>1333705.5</v>
      </c>
    </row>
    <row r="2038" spans="1:15" x14ac:dyDescent="0.3">
      <c r="A2038" s="1" t="s">
        <v>459</v>
      </c>
      <c r="B2038" s="1" t="s">
        <v>32</v>
      </c>
      <c r="C2038" s="1" t="s">
        <v>478</v>
      </c>
      <c r="D2038" s="1" t="s">
        <v>63</v>
      </c>
      <c r="E2038" s="1" t="s">
        <v>461</v>
      </c>
      <c r="F2038" s="1" t="s">
        <v>19</v>
      </c>
      <c r="G2038" s="1" t="s">
        <v>20</v>
      </c>
      <c r="H2038" s="1">
        <v>3840.63</v>
      </c>
      <c r="I2038" s="1">
        <v>5000</v>
      </c>
      <c r="J2038" s="1">
        <v>19203150</v>
      </c>
      <c r="K2038" s="1">
        <v>21374450.170000002</v>
      </c>
      <c r="L2038" s="1">
        <v>3274.41</v>
      </c>
      <c r="M2038" s="1">
        <v>88.88</v>
      </c>
      <c r="N2038" s="2">
        <f t="shared" si="31"/>
        <v>3185.5299999999997</v>
      </c>
      <c r="O2038" s="3">
        <v>17696325.949999999</v>
      </c>
    </row>
    <row r="2039" spans="1:15" x14ac:dyDescent="0.3">
      <c r="A2039" s="1" t="s">
        <v>459</v>
      </c>
      <c r="B2039" s="1" t="s">
        <v>33</v>
      </c>
      <c r="C2039" s="1" t="s">
        <v>478</v>
      </c>
      <c r="D2039" s="1" t="s">
        <v>63</v>
      </c>
      <c r="E2039" s="1" t="s">
        <v>461</v>
      </c>
      <c r="F2039" s="1" t="s">
        <v>19</v>
      </c>
      <c r="G2039" s="1" t="s">
        <v>20</v>
      </c>
      <c r="H2039" s="1">
        <v>544.89</v>
      </c>
      <c r="I2039" s="1">
        <v>4500</v>
      </c>
      <c r="J2039" s="1">
        <v>2452005</v>
      </c>
      <c r="K2039" s="1">
        <v>2828981.7</v>
      </c>
      <c r="L2039" s="1">
        <v>526.97</v>
      </c>
      <c r="M2039" s="1">
        <v>0</v>
      </c>
      <c r="N2039" s="2">
        <f t="shared" si="31"/>
        <v>526.97</v>
      </c>
      <c r="O2039" s="3">
        <v>2745505.15</v>
      </c>
    </row>
    <row r="2040" spans="1:15" x14ac:dyDescent="0.3">
      <c r="A2040" s="1" t="s">
        <v>459</v>
      </c>
      <c r="B2040" s="1" t="s">
        <v>34</v>
      </c>
      <c r="C2040" s="1" t="s">
        <v>478</v>
      </c>
      <c r="D2040" s="1" t="s">
        <v>63</v>
      </c>
      <c r="E2040" s="1" t="s">
        <v>461</v>
      </c>
      <c r="F2040" s="1" t="s">
        <v>19</v>
      </c>
      <c r="G2040" s="1" t="s">
        <v>20</v>
      </c>
      <c r="H2040" s="1">
        <v>19.7</v>
      </c>
      <c r="I2040" s="1">
        <v>65000</v>
      </c>
      <c r="J2040" s="1">
        <v>1280500</v>
      </c>
      <c r="K2040" s="1">
        <v>1547861.11</v>
      </c>
      <c r="L2040" s="1">
        <v>20.77</v>
      </c>
      <c r="M2040" s="1">
        <v>0.37</v>
      </c>
      <c r="N2040" s="2">
        <f t="shared" si="31"/>
        <v>20.399999999999999</v>
      </c>
      <c r="O2040" s="3">
        <v>1461390</v>
      </c>
    </row>
    <row r="2041" spans="1:15" x14ac:dyDescent="0.3">
      <c r="A2041" s="1" t="s">
        <v>459</v>
      </c>
      <c r="B2041" s="1" t="s">
        <v>35</v>
      </c>
      <c r="C2041" s="1" t="s">
        <v>478</v>
      </c>
      <c r="D2041" s="1" t="s">
        <v>63</v>
      </c>
      <c r="E2041" s="1" t="s">
        <v>461</v>
      </c>
      <c r="F2041" s="1" t="s">
        <v>19</v>
      </c>
      <c r="G2041" s="1" t="s">
        <v>20</v>
      </c>
      <c r="H2041" s="1">
        <v>94487.12</v>
      </c>
      <c r="I2041" s="1">
        <v>1</v>
      </c>
      <c r="J2041" s="1">
        <v>94487.12</v>
      </c>
      <c r="K2041" s="1">
        <v>94487.12</v>
      </c>
      <c r="L2041" s="1">
        <v>21335.1</v>
      </c>
      <c r="M2041" s="1">
        <v>1.01</v>
      </c>
      <c r="N2041" s="2">
        <f t="shared" ref="N2041:N2104" si="32">+L2041-M2041</f>
        <v>21334.09</v>
      </c>
      <c r="O2041" s="3">
        <v>20757.7</v>
      </c>
    </row>
    <row r="2042" spans="1:15" x14ac:dyDescent="0.3">
      <c r="A2042" s="1" t="s">
        <v>459</v>
      </c>
      <c r="B2042" s="1" t="s">
        <v>91</v>
      </c>
      <c r="C2042" s="1" t="s">
        <v>479</v>
      </c>
      <c r="D2042" s="1" t="s">
        <v>17</v>
      </c>
      <c r="E2042" s="1" t="s">
        <v>461</v>
      </c>
      <c r="F2042" s="1" t="s">
        <v>19</v>
      </c>
      <c r="G2042" s="1" t="s">
        <v>20</v>
      </c>
      <c r="H2042" s="1">
        <v>1.85</v>
      </c>
      <c r="I2042" s="1">
        <v>4000</v>
      </c>
      <c r="J2042" s="1">
        <v>7400</v>
      </c>
      <c r="K2042" s="1">
        <v>10156.65</v>
      </c>
      <c r="L2042" s="1">
        <v>0</v>
      </c>
      <c r="M2042" s="1">
        <v>0</v>
      </c>
      <c r="N2042" s="2">
        <f t="shared" si="32"/>
        <v>0</v>
      </c>
      <c r="O2042" s="3">
        <v>0</v>
      </c>
    </row>
    <row r="2043" spans="1:15" x14ac:dyDescent="0.3">
      <c r="A2043" s="1" t="s">
        <v>459</v>
      </c>
      <c r="B2043" s="1" t="s">
        <v>29</v>
      </c>
      <c r="C2043" s="1" t="s">
        <v>479</v>
      </c>
      <c r="D2043" s="1" t="s">
        <v>17</v>
      </c>
      <c r="E2043" s="1" t="s">
        <v>461</v>
      </c>
      <c r="F2043" s="1" t="s">
        <v>19</v>
      </c>
      <c r="G2043" s="1" t="s">
        <v>20</v>
      </c>
      <c r="H2043" s="1">
        <v>176.52</v>
      </c>
      <c r="I2043" s="1">
        <v>5000</v>
      </c>
      <c r="J2043" s="1">
        <v>882600</v>
      </c>
      <c r="K2043" s="1">
        <v>980630.38</v>
      </c>
      <c r="L2043" s="1">
        <v>174.19</v>
      </c>
      <c r="M2043" s="1">
        <v>2.06</v>
      </c>
      <c r="N2043" s="2">
        <f t="shared" si="32"/>
        <v>172.13</v>
      </c>
      <c r="O2043" s="3">
        <v>929963.49</v>
      </c>
    </row>
    <row r="2044" spans="1:15" x14ac:dyDescent="0.3">
      <c r="A2044" s="1" t="s">
        <v>459</v>
      </c>
      <c r="B2044" s="1" t="s">
        <v>32</v>
      </c>
      <c r="C2044" s="1" t="s">
        <v>479</v>
      </c>
      <c r="D2044" s="1" t="s">
        <v>17</v>
      </c>
      <c r="E2044" s="1" t="s">
        <v>461</v>
      </c>
      <c r="F2044" s="1" t="s">
        <v>19</v>
      </c>
      <c r="G2044" s="1" t="s">
        <v>20</v>
      </c>
      <c r="H2044" s="1">
        <v>3129.13</v>
      </c>
      <c r="I2044" s="1">
        <v>5000</v>
      </c>
      <c r="J2044" s="1">
        <v>15645650</v>
      </c>
      <c r="K2044" s="1">
        <v>17414703.649999999</v>
      </c>
      <c r="L2044" s="1">
        <v>2938.49</v>
      </c>
      <c r="M2044" s="1">
        <v>46.74</v>
      </c>
      <c r="N2044" s="2">
        <f t="shared" si="32"/>
        <v>2891.75</v>
      </c>
      <c r="O2044" s="3">
        <v>16054859.470000001</v>
      </c>
    </row>
    <row r="2045" spans="1:15" x14ac:dyDescent="0.3">
      <c r="A2045" s="1" t="s">
        <v>459</v>
      </c>
      <c r="B2045" s="1" t="s">
        <v>33</v>
      </c>
      <c r="C2045" s="1" t="s">
        <v>479</v>
      </c>
      <c r="D2045" s="1" t="s">
        <v>17</v>
      </c>
      <c r="E2045" s="1" t="s">
        <v>461</v>
      </c>
      <c r="F2045" s="1" t="s">
        <v>19</v>
      </c>
      <c r="G2045" s="1" t="s">
        <v>20</v>
      </c>
      <c r="H2045" s="1">
        <v>443.94</v>
      </c>
      <c r="I2045" s="1">
        <v>4500</v>
      </c>
      <c r="J2045" s="1">
        <v>1997730</v>
      </c>
      <c r="K2045" s="1">
        <v>2304865.4500000002</v>
      </c>
      <c r="L2045" s="1">
        <v>271.13</v>
      </c>
      <c r="M2045" s="1">
        <v>0</v>
      </c>
      <c r="N2045" s="2">
        <f t="shared" si="32"/>
        <v>271.13</v>
      </c>
      <c r="O2045" s="3">
        <v>1406575.4</v>
      </c>
    </row>
    <row r="2046" spans="1:15" x14ac:dyDescent="0.3">
      <c r="A2046" s="1" t="s">
        <v>459</v>
      </c>
      <c r="B2046" s="1" t="s">
        <v>34</v>
      </c>
      <c r="C2046" s="1" t="s">
        <v>479</v>
      </c>
      <c r="D2046" s="1" t="s">
        <v>17</v>
      </c>
      <c r="E2046" s="1" t="s">
        <v>461</v>
      </c>
      <c r="F2046" s="1" t="s">
        <v>19</v>
      </c>
      <c r="G2046" s="1" t="s">
        <v>20</v>
      </c>
      <c r="H2046" s="1">
        <v>16.04</v>
      </c>
      <c r="I2046" s="1">
        <v>65000</v>
      </c>
      <c r="J2046" s="1">
        <v>1042600</v>
      </c>
      <c r="K2046" s="1">
        <v>1260288.95</v>
      </c>
      <c r="L2046" s="1">
        <v>19.940000000000001</v>
      </c>
      <c r="M2046" s="1">
        <v>0.23</v>
      </c>
      <c r="N2046" s="2">
        <f t="shared" si="32"/>
        <v>19.71</v>
      </c>
      <c r="O2046" s="3">
        <v>1459540</v>
      </c>
    </row>
    <row r="2047" spans="1:15" x14ac:dyDescent="0.3">
      <c r="A2047" s="1" t="s">
        <v>459</v>
      </c>
      <c r="B2047" s="1" t="s">
        <v>35</v>
      </c>
      <c r="C2047" s="1" t="s">
        <v>479</v>
      </c>
      <c r="D2047" s="1" t="s">
        <v>17</v>
      </c>
      <c r="E2047" s="1" t="s">
        <v>461</v>
      </c>
      <c r="F2047" s="1" t="s">
        <v>19</v>
      </c>
      <c r="G2047" s="1" t="s">
        <v>20</v>
      </c>
      <c r="H2047" s="1">
        <v>76982.97</v>
      </c>
      <c r="I2047" s="1">
        <v>1</v>
      </c>
      <c r="J2047" s="1">
        <v>76982.97</v>
      </c>
      <c r="K2047" s="1">
        <v>76982.97</v>
      </c>
      <c r="L2047" s="1">
        <v>51005.22</v>
      </c>
      <c r="M2047" s="1">
        <v>0.48</v>
      </c>
      <c r="N2047" s="2">
        <f t="shared" si="32"/>
        <v>51004.74</v>
      </c>
      <c r="O2047" s="3">
        <v>50619.62</v>
      </c>
    </row>
    <row r="2048" spans="1:15" x14ac:dyDescent="0.3">
      <c r="A2048" s="1" t="s">
        <v>459</v>
      </c>
      <c r="B2048" s="1" t="s">
        <v>91</v>
      </c>
      <c r="C2048" s="1" t="s">
        <v>480</v>
      </c>
      <c r="D2048" s="1" t="s">
        <v>17</v>
      </c>
      <c r="E2048" s="1" t="s">
        <v>461</v>
      </c>
      <c r="F2048" s="1" t="s">
        <v>19</v>
      </c>
      <c r="G2048" s="1" t="s">
        <v>20</v>
      </c>
      <c r="H2048" s="1">
        <v>1.85</v>
      </c>
      <c r="I2048" s="1">
        <v>4000</v>
      </c>
      <c r="J2048" s="1">
        <v>7400</v>
      </c>
      <c r="K2048" s="1">
        <v>10156.65</v>
      </c>
      <c r="L2048" s="1">
        <v>0</v>
      </c>
      <c r="M2048" s="1">
        <v>0</v>
      </c>
      <c r="N2048" s="2">
        <f t="shared" si="32"/>
        <v>0</v>
      </c>
      <c r="O2048" s="3">
        <v>0</v>
      </c>
    </row>
    <row r="2049" spans="1:15" x14ac:dyDescent="0.3">
      <c r="A2049" s="1" t="s">
        <v>459</v>
      </c>
      <c r="B2049" s="1" t="s">
        <v>29</v>
      </c>
      <c r="C2049" s="1" t="s">
        <v>480</v>
      </c>
      <c r="D2049" s="1" t="s">
        <v>17</v>
      </c>
      <c r="E2049" s="1" t="s">
        <v>461</v>
      </c>
      <c r="F2049" s="1" t="s">
        <v>19</v>
      </c>
      <c r="G2049" s="1" t="s">
        <v>20</v>
      </c>
      <c r="H2049" s="1">
        <v>176.52</v>
      </c>
      <c r="I2049" s="1">
        <v>5000</v>
      </c>
      <c r="J2049" s="1">
        <v>882600</v>
      </c>
      <c r="K2049" s="1">
        <v>980630.38</v>
      </c>
      <c r="L2049" s="1">
        <v>116.39</v>
      </c>
      <c r="M2049" s="1">
        <v>3.97</v>
      </c>
      <c r="N2049" s="2">
        <f t="shared" si="32"/>
        <v>112.42</v>
      </c>
      <c r="O2049" s="3">
        <v>646492</v>
      </c>
    </row>
    <row r="2050" spans="1:15" x14ac:dyDescent="0.3">
      <c r="A2050" s="1" t="s">
        <v>459</v>
      </c>
      <c r="B2050" s="1" t="s">
        <v>32</v>
      </c>
      <c r="C2050" s="1" t="s">
        <v>480</v>
      </c>
      <c r="D2050" s="1" t="s">
        <v>17</v>
      </c>
      <c r="E2050" s="1" t="s">
        <v>461</v>
      </c>
      <c r="F2050" s="1" t="s">
        <v>19</v>
      </c>
      <c r="G2050" s="1" t="s">
        <v>20</v>
      </c>
      <c r="H2050" s="1">
        <v>3129.13</v>
      </c>
      <c r="I2050" s="1">
        <v>5000</v>
      </c>
      <c r="J2050" s="1">
        <v>15645650</v>
      </c>
      <c r="K2050" s="1">
        <v>17414703.649999999</v>
      </c>
      <c r="L2050" s="1">
        <v>3056.33</v>
      </c>
      <c r="M2050" s="1">
        <v>34.869999999999997</v>
      </c>
      <c r="N2050" s="2">
        <f t="shared" si="32"/>
        <v>3021.46</v>
      </c>
      <c r="O2050" s="3">
        <v>16700835.689999999</v>
      </c>
    </row>
    <row r="2051" spans="1:15" x14ac:dyDescent="0.3">
      <c r="A2051" s="1" t="s">
        <v>459</v>
      </c>
      <c r="B2051" s="1" t="s">
        <v>33</v>
      </c>
      <c r="C2051" s="1" t="s">
        <v>480</v>
      </c>
      <c r="D2051" s="1" t="s">
        <v>17</v>
      </c>
      <c r="E2051" s="1" t="s">
        <v>461</v>
      </c>
      <c r="F2051" s="1" t="s">
        <v>19</v>
      </c>
      <c r="G2051" s="1" t="s">
        <v>20</v>
      </c>
      <c r="H2051" s="1">
        <v>443.94</v>
      </c>
      <c r="I2051" s="1">
        <v>4500</v>
      </c>
      <c r="J2051" s="1">
        <v>1997730</v>
      </c>
      <c r="K2051" s="1">
        <v>2304865.4500000002</v>
      </c>
      <c r="L2051" s="1">
        <v>120.35</v>
      </c>
      <c r="M2051" s="1">
        <v>0</v>
      </c>
      <c r="N2051" s="2">
        <f t="shared" si="32"/>
        <v>120.35</v>
      </c>
      <c r="O2051" s="3">
        <v>628150.85</v>
      </c>
    </row>
    <row r="2052" spans="1:15" x14ac:dyDescent="0.3">
      <c r="A2052" s="1" t="s">
        <v>459</v>
      </c>
      <c r="B2052" s="1" t="s">
        <v>34</v>
      </c>
      <c r="C2052" s="1" t="s">
        <v>480</v>
      </c>
      <c r="D2052" s="1" t="s">
        <v>17</v>
      </c>
      <c r="E2052" s="1" t="s">
        <v>461</v>
      </c>
      <c r="F2052" s="1" t="s">
        <v>19</v>
      </c>
      <c r="G2052" s="1" t="s">
        <v>20</v>
      </c>
      <c r="H2052" s="1">
        <v>16.04</v>
      </c>
      <c r="I2052" s="1">
        <v>65000</v>
      </c>
      <c r="J2052" s="1">
        <v>1042600</v>
      </c>
      <c r="K2052" s="1">
        <v>1260288.95</v>
      </c>
      <c r="L2052" s="1">
        <v>7.78</v>
      </c>
      <c r="M2052" s="1">
        <v>0.53</v>
      </c>
      <c r="N2052" s="2">
        <f t="shared" si="32"/>
        <v>7.25</v>
      </c>
      <c r="O2052" s="3">
        <v>543890</v>
      </c>
    </row>
    <row r="2053" spans="1:15" x14ac:dyDescent="0.3">
      <c r="A2053" s="1" t="s">
        <v>459</v>
      </c>
      <c r="B2053" s="1" t="s">
        <v>35</v>
      </c>
      <c r="C2053" s="1" t="s">
        <v>480</v>
      </c>
      <c r="D2053" s="1" t="s">
        <v>17</v>
      </c>
      <c r="E2053" s="1" t="s">
        <v>461</v>
      </c>
      <c r="F2053" s="1" t="s">
        <v>19</v>
      </c>
      <c r="G2053" s="1" t="s">
        <v>20</v>
      </c>
      <c r="H2053" s="1">
        <v>76982.97</v>
      </c>
      <c r="I2053" s="1">
        <v>1</v>
      </c>
      <c r="J2053" s="1">
        <v>76982.97</v>
      </c>
      <c r="K2053" s="1">
        <v>76982.97</v>
      </c>
      <c r="L2053" s="1">
        <v>18683.349999999999</v>
      </c>
      <c r="M2053" s="1">
        <v>3.72</v>
      </c>
      <c r="N2053" s="2">
        <f t="shared" si="32"/>
        <v>18679.629999999997</v>
      </c>
      <c r="O2053" s="3">
        <v>18246.349999999999</v>
      </c>
    </row>
    <row r="2054" spans="1:15" x14ac:dyDescent="0.3">
      <c r="A2054" s="1" t="s">
        <v>459</v>
      </c>
      <c r="B2054" s="1" t="s">
        <v>15</v>
      </c>
      <c r="C2054" s="1" t="s">
        <v>481</v>
      </c>
      <c r="D2054" s="1" t="s">
        <v>60</v>
      </c>
      <c r="E2054" s="1" t="s">
        <v>482</v>
      </c>
      <c r="F2054" s="1" t="s">
        <v>19</v>
      </c>
      <c r="G2054" s="1" t="s">
        <v>20</v>
      </c>
      <c r="H2054" s="1">
        <v>75382.87</v>
      </c>
      <c r="I2054" s="1">
        <v>1</v>
      </c>
      <c r="J2054" s="1">
        <v>75382.87</v>
      </c>
      <c r="K2054" s="1">
        <v>75382.87</v>
      </c>
      <c r="L2054" s="1">
        <v>13235</v>
      </c>
      <c r="M2054" s="1">
        <v>0</v>
      </c>
      <c r="N2054" s="2">
        <f t="shared" si="32"/>
        <v>13235</v>
      </c>
      <c r="O2054" s="3">
        <v>13235</v>
      </c>
    </row>
    <row r="2055" spans="1:15" x14ac:dyDescent="0.3">
      <c r="A2055" s="1" t="s">
        <v>459</v>
      </c>
      <c r="B2055" s="1" t="s">
        <v>21</v>
      </c>
      <c r="C2055" s="1" t="s">
        <v>481</v>
      </c>
      <c r="D2055" s="1" t="s">
        <v>60</v>
      </c>
      <c r="E2055" s="1" t="s">
        <v>482</v>
      </c>
      <c r="F2055" s="1" t="s">
        <v>19</v>
      </c>
      <c r="G2055" s="1" t="s">
        <v>20</v>
      </c>
      <c r="H2055" s="1">
        <v>2153.79</v>
      </c>
      <c r="I2055" s="1">
        <v>50</v>
      </c>
      <c r="J2055" s="1">
        <v>107689.5</v>
      </c>
      <c r="K2055" s="1">
        <v>145057.76</v>
      </c>
      <c r="L2055" s="1">
        <v>1345.81</v>
      </c>
      <c r="M2055" s="1">
        <v>0</v>
      </c>
      <c r="N2055" s="2">
        <f t="shared" si="32"/>
        <v>1345.81</v>
      </c>
      <c r="O2055" s="3">
        <v>86956</v>
      </c>
    </row>
    <row r="2056" spans="1:15" x14ac:dyDescent="0.3">
      <c r="A2056" s="1" t="s">
        <v>459</v>
      </c>
      <c r="B2056" s="1" t="s">
        <v>22</v>
      </c>
      <c r="C2056" s="1" t="s">
        <v>481</v>
      </c>
      <c r="D2056" s="1" t="s">
        <v>60</v>
      </c>
      <c r="E2056" s="1" t="s">
        <v>482</v>
      </c>
      <c r="F2056" s="1" t="s">
        <v>19</v>
      </c>
      <c r="G2056" s="1" t="s">
        <v>20</v>
      </c>
      <c r="H2056" s="1">
        <v>30512.12</v>
      </c>
      <c r="I2056" s="1">
        <v>60</v>
      </c>
      <c r="J2056" s="1">
        <v>1830727.2</v>
      </c>
      <c r="K2056" s="1">
        <v>2267355.64</v>
      </c>
      <c r="L2056" s="1">
        <v>27568.15</v>
      </c>
      <c r="M2056" s="1">
        <v>710.86</v>
      </c>
      <c r="N2056" s="2">
        <f t="shared" si="32"/>
        <v>26857.29</v>
      </c>
      <c r="O2056" s="3">
        <v>1938974.96</v>
      </c>
    </row>
    <row r="2057" spans="1:15" x14ac:dyDescent="0.3">
      <c r="A2057" s="1" t="s">
        <v>459</v>
      </c>
      <c r="B2057" s="1" t="s">
        <v>23</v>
      </c>
      <c r="C2057" s="1" t="s">
        <v>481</v>
      </c>
      <c r="D2057" s="1" t="s">
        <v>60</v>
      </c>
      <c r="E2057" s="1" t="s">
        <v>482</v>
      </c>
      <c r="F2057" s="1" t="s">
        <v>19</v>
      </c>
      <c r="G2057" s="1" t="s">
        <v>20</v>
      </c>
      <c r="H2057" s="1">
        <v>118458.81</v>
      </c>
      <c r="I2057" s="1">
        <v>1</v>
      </c>
      <c r="J2057" s="1">
        <v>118458.81</v>
      </c>
      <c r="K2057" s="1">
        <v>118458.81</v>
      </c>
      <c r="L2057" s="1">
        <v>65635</v>
      </c>
      <c r="M2057" s="1">
        <v>0</v>
      </c>
      <c r="N2057" s="2">
        <f t="shared" si="32"/>
        <v>65635</v>
      </c>
      <c r="O2057" s="3">
        <v>65635</v>
      </c>
    </row>
    <row r="2058" spans="1:15" x14ac:dyDescent="0.3">
      <c r="A2058" s="1" t="s">
        <v>459</v>
      </c>
      <c r="B2058" s="1" t="s">
        <v>15</v>
      </c>
      <c r="C2058" s="1" t="s">
        <v>483</v>
      </c>
      <c r="D2058" s="1" t="s">
        <v>17</v>
      </c>
      <c r="E2058" s="1" t="s">
        <v>482</v>
      </c>
      <c r="F2058" s="1" t="s">
        <v>19</v>
      </c>
      <c r="G2058" s="1" t="s">
        <v>20</v>
      </c>
      <c r="H2058" s="1">
        <v>118468.49</v>
      </c>
      <c r="I2058" s="1">
        <v>1</v>
      </c>
      <c r="J2058" s="1">
        <v>118468.49</v>
      </c>
      <c r="K2058" s="1">
        <v>118468.49</v>
      </c>
      <c r="L2058" s="1">
        <v>42370</v>
      </c>
      <c r="M2058" s="1">
        <v>0</v>
      </c>
      <c r="N2058" s="2">
        <f t="shared" si="32"/>
        <v>42370</v>
      </c>
      <c r="O2058" s="3">
        <v>42370</v>
      </c>
    </row>
    <row r="2059" spans="1:15" x14ac:dyDescent="0.3">
      <c r="A2059" s="1" t="s">
        <v>459</v>
      </c>
      <c r="B2059" s="1" t="s">
        <v>21</v>
      </c>
      <c r="C2059" s="1" t="s">
        <v>483</v>
      </c>
      <c r="D2059" s="1" t="s">
        <v>17</v>
      </c>
      <c r="E2059" s="1" t="s">
        <v>482</v>
      </c>
      <c r="F2059" s="1" t="s">
        <v>19</v>
      </c>
      <c r="G2059" s="1" t="s">
        <v>20</v>
      </c>
      <c r="H2059" s="1">
        <v>3384.81</v>
      </c>
      <c r="I2059" s="1">
        <v>50</v>
      </c>
      <c r="J2059" s="1">
        <v>169240.5</v>
      </c>
      <c r="K2059" s="1">
        <v>227966.95</v>
      </c>
      <c r="L2059" s="1">
        <v>3868.92</v>
      </c>
      <c r="M2059" s="1">
        <v>0</v>
      </c>
      <c r="N2059" s="2">
        <f t="shared" si="32"/>
        <v>3868.92</v>
      </c>
      <c r="O2059" s="3">
        <v>253008</v>
      </c>
    </row>
    <row r="2060" spans="1:15" x14ac:dyDescent="0.3">
      <c r="A2060" s="1" t="s">
        <v>459</v>
      </c>
      <c r="B2060" s="1" t="s">
        <v>22</v>
      </c>
      <c r="C2060" s="1" t="s">
        <v>483</v>
      </c>
      <c r="D2060" s="1" t="s">
        <v>17</v>
      </c>
      <c r="E2060" s="1" t="s">
        <v>482</v>
      </c>
      <c r="F2060" s="1" t="s">
        <v>19</v>
      </c>
      <c r="G2060" s="1" t="s">
        <v>20</v>
      </c>
      <c r="H2060" s="1">
        <v>47951.53</v>
      </c>
      <c r="I2060" s="1">
        <v>60</v>
      </c>
      <c r="J2060" s="1">
        <v>2877091.8</v>
      </c>
      <c r="K2060" s="1">
        <v>3563278.19</v>
      </c>
      <c r="L2060" s="1">
        <v>21971.32</v>
      </c>
      <c r="M2060" s="1">
        <v>151.13</v>
      </c>
      <c r="N2060" s="2">
        <f t="shared" si="32"/>
        <v>21820.19</v>
      </c>
      <c r="O2060" s="3">
        <v>1644095.4</v>
      </c>
    </row>
    <row r="2061" spans="1:15" x14ac:dyDescent="0.3">
      <c r="A2061" s="1" t="s">
        <v>459</v>
      </c>
      <c r="B2061" s="1" t="s">
        <v>23</v>
      </c>
      <c r="C2061" s="1" t="s">
        <v>483</v>
      </c>
      <c r="D2061" s="1" t="s">
        <v>17</v>
      </c>
      <c r="E2061" s="1" t="s">
        <v>482</v>
      </c>
      <c r="F2061" s="1" t="s">
        <v>19</v>
      </c>
      <c r="G2061" s="1" t="s">
        <v>20</v>
      </c>
      <c r="H2061" s="1">
        <v>186164.77</v>
      </c>
      <c r="I2061" s="1">
        <v>1</v>
      </c>
      <c r="J2061" s="1">
        <v>186164.77</v>
      </c>
      <c r="K2061" s="1">
        <v>186164.77</v>
      </c>
      <c r="L2061" s="1">
        <v>56040</v>
      </c>
      <c r="M2061" s="1">
        <v>0</v>
      </c>
      <c r="N2061" s="2">
        <f t="shared" si="32"/>
        <v>56040</v>
      </c>
      <c r="O2061" s="3">
        <v>56040</v>
      </c>
    </row>
    <row r="2062" spans="1:15" x14ac:dyDescent="0.3">
      <c r="A2062" s="1" t="s">
        <v>459</v>
      </c>
      <c r="B2062" s="1" t="s">
        <v>15</v>
      </c>
      <c r="C2062" s="1" t="s">
        <v>484</v>
      </c>
      <c r="D2062" s="1" t="s">
        <v>60</v>
      </c>
      <c r="E2062" s="1" t="s">
        <v>482</v>
      </c>
      <c r="F2062" s="1" t="s">
        <v>19</v>
      </c>
      <c r="G2062" s="1" t="s">
        <v>20</v>
      </c>
      <c r="H2062" s="1">
        <v>75382.87</v>
      </c>
      <c r="I2062" s="1">
        <v>1</v>
      </c>
      <c r="J2062" s="1">
        <v>75382.87</v>
      </c>
      <c r="K2062" s="1">
        <v>75382.87</v>
      </c>
      <c r="L2062" s="1">
        <v>44068</v>
      </c>
      <c r="M2062" s="1">
        <v>0</v>
      </c>
      <c r="N2062" s="2">
        <f t="shared" si="32"/>
        <v>44068</v>
      </c>
      <c r="O2062" s="3">
        <v>44068</v>
      </c>
    </row>
    <row r="2063" spans="1:15" x14ac:dyDescent="0.3">
      <c r="A2063" s="1" t="s">
        <v>459</v>
      </c>
      <c r="B2063" s="1" t="s">
        <v>21</v>
      </c>
      <c r="C2063" s="1" t="s">
        <v>484</v>
      </c>
      <c r="D2063" s="1" t="s">
        <v>60</v>
      </c>
      <c r="E2063" s="1" t="s">
        <v>482</v>
      </c>
      <c r="F2063" s="1" t="s">
        <v>19</v>
      </c>
      <c r="G2063" s="1" t="s">
        <v>20</v>
      </c>
      <c r="H2063" s="1">
        <v>2153.79</v>
      </c>
      <c r="I2063" s="1">
        <v>50</v>
      </c>
      <c r="J2063" s="1">
        <v>107689.5</v>
      </c>
      <c r="K2063" s="1">
        <v>145057.76</v>
      </c>
      <c r="L2063" s="1">
        <v>2589.4299999999998</v>
      </c>
      <c r="M2063" s="1">
        <v>0</v>
      </c>
      <c r="N2063" s="2">
        <f t="shared" si="32"/>
        <v>2589.4299999999998</v>
      </c>
      <c r="O2063" s="3">
        <v>160913</v>
      </c>
    </row>
    <row r="2064" spans="1:15" x14ac:dyDescent="0.3">
      <c r="A2064" s="1" t="s">
        <v>459</v>
      </c>
      <c r="B2064" s="1" t="s">
        <v>22</v>
      </c>
      <c r="C2064" s="1" t="s">
        <v>484</v>
      </c>
      <c r="D2064" s="1" t="s">
        <v>60</v>
      </c>
      <c r="E2064" s="1" t="s">
        <v>482</v>
      </c>
      <c r="F2064" s="1" t="s">
        <v>19</v>
      </c>
      <c r="G2064" s="1" t="s">
        <v>20</v>
      </c>
      <c r="H2064" s="1">
        <v>30512.12</v>
      </c>
      <c r="I2064" s="1">
        <v>60</v>
      </c>
      <c r="J2064" s="1">
        <v>1830727.2</v>
      </c>
      <c r="K2064" s="1">
        <v>2267355.64</v>
      </c>
      <c r="L2064" s="1">
        <v>22755.01</v>
      </c>
      <c r="M2064" s="1">
        <v>1021.99</v>
      </c>
      <c r="N2064" s="2">
        <f t="shared" si="32"/>
        <v>21733.019999999997</v>
      </c>
      <c r="O2064" s="3">
        <v>1625837.68</v>
      </c>
    </row>
    <row r="2065" spans="1:15" x14ac:dyDescent="0.3">
      <c r="A2065" s="1" t="s">
        <v>459</v>
      </c>
      <c r="B2065" s="1" t="s">
        <v>23</v>
      </c>
      <c r="C2065" s="1" t="s">
        <v>484</v>
      </c>
      <c r="D2065" s="1" t="s">
        <v>60</v>
      </c>
      <c r="E2065" s="1" t="s">
        <v>482</v>
      </c>
      <c r="F2065" s="1" t="s">
        <v>19</v>
      </c>
      <c r="G2065" s="1" t="s">
        <v>20</v>
      </c>
      <c r="H2065" s="1">
        <v>118458.81</v>
      </c>
      <c r="I2065" s="1">
        <v>1</v>
      </c>
      <c r="J2065" s="1">
        <v>118458.81</v>
      </c>
      <c r="K2065" s="1">
        <v>118458.81</v>
      </c>
      <c r="L2065" s="1">
        <v>71730</v>
      </c>
      <c r="M2065" s="1">
        <v>0</v>
      </c>
      <c r="N2065" s="2">
        <f t="shared" si="32"/>
        <v>71730</v>
      </c>
      <c r="O2065" s="3">
        <v>71730</v>
      </c>
    </row>
    <row r="2066" spans="1:15" x14ac:dyDescent="0.3">
      <c r="A2066" s="1" t="s">
        <v>459</v>
      </c>
      <c r="B2066" s="1" t="s">
        <v>15</v>
      </c>
      <c r="C2066" s="1" t="s">
        <v>485</v>
      </c>
      <c r="D2066" s="1" t="s">
        <v>60</v>
      </c>
      <c r="E2066" s="1" t="s">
        <v>482</v>
      </c>
      <c r="F2066" s="1" t="s">
        <v>19</v>
      </c>
      <c r="G2066" s="1" t="s">
        <v>20</v>
      </c>
      <c r="H2066" s="1">
        <v>75382.87</v>
      </c>
      <c r="I2066" s="1">
        <v>1</v>
      </c>
      <c r="J2066" s="1">
        <v>75382.87</v>
      </c>
      <c r="K2066" s="1">
        <v>75382.87</v>
      </c>
      <c r="L2066" s="1">
        <v>48540</v>
      </c>
      <c r="M2066" s="1">
        <v>0</v>
      </c>
      <c r="N2066" s="2">
        <f t="shared" si="32"/>
        <v>48540</v>
      </c>
      <c r="O2066" s="3">
        <v>48540</v>
      </c>
    </row>
    <row r="2067" spans="1:15" x14ac:dyDescent="0.3">
      <c r="A2067" s="1" t="s">
        <v>459</v>
      </c>
      <c r="B2067" s="1" t="s">
        <v>21</v>
      </c>
      <c r="C2067" s="1" t="s">
        <v>485</v>
      </c>
      <c r="D2067" s="1" t="s">
        <v>60</v>
      </c>
      <c r="E2067" s="1" t="s">
        <v>482</v>
      </c>
      <c r="F2067" s="1" t="s">
        <v>19</v>
      </c>
      <c r="G2067" s="1" t="s">
        <v>20</v>
      </c>
      <c r="H2067" s="1">
        <v>2153.79</v>
      </c>
      <c r="I2067" s="1">
        <v>50</v>
      </c>
      <c r="J2067" s="1">
        <v>107689.5</v>
      </c>
      <c r="K2067" s="1">
        <v>145057.76</v>
      </c>
      <c r="L2067" s="1">
        <v>3373.9</v>
      </c>
      <c r="M2067" s="1">
        <v>0</v>
      </c>
      <c r="N2067" s="2">
        <f t="shared" si="32"/>
        <v>3373.9</v>
      </c>
      <c r="O2067" s="3">
        <v>208177.33</v>
      </c>
    </row>
    <row r="2068" spans="1:15" x14ac:dyDescent="0.3">
      <c r="A2068" s="1" t="s">
        <v>459</v>
      </c>
      <c r="B2068" s="1" t="s">
        <v>22</v>
      </c>
      <c r="C2068" s="1" t="s">
        <v>485</v>
      </c>
      <c r="D2068" s="1" t="s">
        <v>60</v>
      </c>
      <c r="E2068" s="1" t="s">
        <v>482</v>
      </c>
      <c r="F2068" s="1" t="s">
        <v>19</v>
      </c>
      <c r="G2068" s="1" t="s">
        <v>20</v>
      </c>
      <c r="H2068" s="1">
        <v>30512.12</v>
      </c>
      <c r="I2068" s="1">
        <v>60</v>
      </c>
      <c r="J2068" s="1">
        <v>1830727.2</v>
      </c>
      <c r="K2068" s="1">
        <v>2267355.64</v>
      </c>
      <c r="L2068" s="1">
        <v>17298.490000000002</v>
      </c>
      <c r="M2068" s="1">
        <v>238.67</v>
      </c>
      <c r="N2068" s="2">
        <f t="shared" si="32"/>
        <v>17059.820000000003</v>
      </c>
      <c r="O2068" s="3">
        <v>1237974.04</v>
      </c>
    </row>
    <row r="2069" spans="1:15" x14ac:dyDescent="0.3">
      <c r="A2069" s="1" t="s">
        <v>459</v>
      </c>
      <c r="B2069" s="1" t="s">
        <v>23</v>
      </c>
      <c r="C2069" s="1" t="s">
        <v>485</v>
      </c>
      <c r="D2069" s="1" t="s">
        <v>60</v>
      </c>
      <c r="E2069" s="1" t="s">
        <v>482</v>
      </c>
      <c r="F2069" s="1" t="s">
        <v>19</v>
      </c>
      <c r="G2069" s="1" t="s">
        <v>20</v>
      </c>
      <c r="H2069" s="1">
        <v>118458.81</v>
      </c>
      <c r="I2069" s="1">
        <v>1</v>
      </c>
      <c r="J2069" s="1">
        <v>118458.81</v>
      </c>
      <c r="K2069" s="1">
        <v>118458.81</v>
      </c>
      <c r="L2069" s="1">
        <v>74742</v>
      </c>
      <c r="M2069" s="1">
        <v>0</v>
      </c>
      <c r="N2069" s="2">
        <f t="shared" si="32"/>
        <v>74742</v>
      </c>
      <c r="O2069" s="3">
        <v>74742</v>
      </c>
    </row>
    <row r="2070" spans="1:15" x14ac:dyDescent="0.3">
      <c r="A2070" s="1" t="s">
        <v>459</v>
      </c>
      <c r="B2070" s="1" t="s">
        <v>15</v>
      </c>
      <c r="C2070" s="1" t="s">
        <v>486</v>
      </c>
      <c r="D2070" s="1" t="s">
        <v>60</v>
      </c>
      <c r="E2070" s="1" t="s">
        <v>482</v>
      </c>
      <c r="F2070" s="1" t="s">
        <v>19</v>
      </c>
      <c r="G2070" s="1" t="s">
        <v>20</v>
      </c>
      <c r="H2070" s="1">
        <v>75382.87</v>
      </c>
      <c r="I2070" s="1">
        <v>1</v>
      </c>
      <c r="J2070" s="1">
        <v>75382.87</v>
      </c>
      <c r="K2070" s="1">
        <v>75382.87</v>
      </c>
      <c r="L2070" s="1">
        <v>44675</v>
      </c>
      <c r="M2070" s="1">
        <v>0</v>
      </c>
      <c r="N2070" s="2">
        <f t="shared" si="32"/>
        <v>44675</v>
      </c>
      <c r="O2070" s="3">
        <v>44675</v>
      </c>
    </row>
    <row r="2071" spans="1:15" x14ac:dyDescent="0.3">
      <c r="A2071" s="1" t="s">
        <v>459</v>
      </c>
      <c r="B2071" s="1" t="s">
        <v>21</v>
      </c>
      <c r="C2071" s="1" t="s">
        <v>486</v>
      </c>
      <c r="D2071" s="1" t="s">
        <v>60</v>
      </c>
      <c r="E2071" s="1" t="s">
        <v>482</v>
      </c>
      <c r="F2071" s="1" t="s">
        <v>19</v>
      </c>
      <c r="G2071" s="1" t="s">
        <v>20</v>
      </c>
      <c r="H2071" s="1">
        <v>2153.79</v>
      </c>
      <c r="I2071" s="1">
        <v>50</v>
      </c>
      <c r="J2071" s="1">
        <v>107689.5</v>
      </c>
      <c r="K2071" s="1">
        <v>145057.76</v>
      </c>
      <c r="L2071" s="1">
        <v>228.02</v>
      </c>
      <c r="M2071" s="1">
        <v>0</v>
      </c>
      <c r="N2071" s="2">
        <f t="shared" si="32"/>
        <v>228.02</v>
      </c>
      <c r="O2071" s="3">
        <v>14872</v>
      </c>
    </row>
    <row r="2072" spans="1:15" x14ac:dyDescent="0.3">
      <c r="A2072" s="1" t="s">
        <v>459</v>
      </c>
      <c r="B2072" s="1" t="s">
        <v>22</v>
      </c>
      <c r="C2072" s="1" t="s">
        <v>486</v>
      </c>
      <c r="D2072" s="1" t="s">
        <v>60</v>
      </c>
      <c r="E2072" s="1" t="s">
        <v>482</v>
      </c>
      <c r="F2072" s="1" t="s">
        <v>19</v>
      </c>
      <c r="G2072" s="1" t="s">
        <v>20</v>
      </c>
      <c r="H2072" s="1">
        <v>30512.12</v>
      </c>
      <c r="I2072" s="1">
        <v>60</v>
      </c>
      <c r="J2072" s="1">
        <v>1830727.2</v>
      </c>
      <c r="K2072" s="1">
        <v>2267355.64</v>
      </c>
      <c r="L2072" s="1">
        <v>25541.87</v>
      </c>
      <c r="M2072" s="1">
        <v>719.68</v>
      </c>
      <c r="N2072" s="2">
        <f t="shared" si="32"/>
        <v>24822.19</v>
      </c>
      <c r="O2072" s="3">
        <v>1841246.22</v>
      </c>
    </row>
    <row r="2073" spans="1:15" x14ac:dyDescent="0.3">
      <c r="A2073" s="1" t="s">
        <v>459</v>
      </c>
      <c r="B2073" s="1" t="s">
        <v>23</v>
      </c>
      <c r="C2073" s="1" t="s">
        <v>486</v>
      </c>
      <c r="D2073" s="1" t="s">
        <v>60</v>
      </c>
      <c r="E2073" s="1" t="s">
        <v>482</v>
      </c>
      <c r="F2073" s="1" t="s">
        <v>19</v>
      </c>
      <c r="G2073" s="1" t="s">
        <v>20</v>
      </c>
      <c r="H2073" s="1">
        <v>118458.81</v>
      </c>
      <c r="I2073" s="1">
        <v>1</v>
      </c>
      <c r="J2073" s="1">
        <v>118458.81</v>
      </c>
      <c r="K2073" s="1">
        <v>118458.81</v>
      </c>
      <c r="L2073" s="1">
        <v>109688</v>
      </c>
      <c r="M2073" s="1">
        <v>0</v>
      </c>
      <c r="N2073" s="2">
        <f t="shared" si="32"/>
        <v>109688</v>
      </c>
      <c r="O2073" s="3">
        <v>109688</v>
      </c>
    </row>
    <row r="2074" spans="1:15" x14ac:dyDescent="0.3">
      <c r="A2074" s="1" t="s">
        <v>487</v>
      </c>
      <c r="B2074" s="1" t="s">
        <v>15</v>
      </c>
      <c r="C2074" s="1" t="s">
        <v>488</v>
      </c>
      <c r="D2074" s="1" t="s">
        <v>63</v>
      </c>
      <c r="E2074" s="1" t="s">
        <v>489</v>
      </c>
      <c r="F2074" s="1" t="s">
        <v>19</v>
      </c>
      <c r="G2074" s="1" t="s">
        <v>20</v>
      </c>
      <c r="H2074" s="1">
        <v>69942.320000000007</v>
      </c>
      <c r="I2074" s="1">
        <v>1</v>
      </c>
      <c r="J2074" s="1">
        <v>69942.320000000007</v>
      </c>
      <c r="K2074" s="1">
        <v>69942.320000000007</v>
      </c>
      <c r="L2074" s="1">
        <v>0</v>
      </c>
      <c r="M2074" s="1">
        <v>0</v>
      </c>
      <c r="N2074" s="2">
        <f t="shared" si="32"/>
        <v>0</v>
      </c>
      <c r="O2074" s="3">
        <v>0</v>
      </c>
    </row>
    <row r="2075" spans="1:15" x14ac:dyDescent="0.3">
      <c r="A2075" s="1" t="s">
        <v>487</v>
      </c>
      <c r="B2075" s="1" t="s">
        <v>21</v>
      </c>
      <c r="C2075" s="1" t="s">
        <v>488</v>
      </c>
      <c r="D2075" s="1" t="s">
        <v>63</v>
      </c>
      <c r="E2075" s="1" t="s">
        <v>489</v>
      </c>
      <c r="F2075" s="1" t="s">
        <v>19</v>
      </c>
      <c r="G2075" s="1" t="s">
        <v>20</v>
      </c>
      <c r="H2075" s="1">
        <v>666.88</v>
      </c>
      <c r="I2075" s="1">
        <v>50</v>
      </c>
      <c r="J2075" s="1">
        <v>33344</v>
      </c>
      <c r="K2075" s="1">
        <v>44654.28</v>
      </c>
      <c r="L2075" s="1">
        <v>653.16</v>
      </c>
      <c r="M2075" s="1">
        <v>0</v>
      </c>
      <c r="N2075" s="2">
        <f t="shared" si="32"/>
        <v>653.16</v>
      </c>
      <c r="O2075" s="3">
        <v>45626.63</v>
      </c>
    </row>
    <row r="2076" spans="1:15" x14ac:dyDescent="0.3">
      <c r="A2076" s="1" t="s">
        <v>487</v>
      </c>
      <c r="B2076" s="1" t="s">
        <v>22</v>
      </c>
      <c r="C2076" s="1" t="s">
        <v>488</v>
      </c>
      <c r="D2076" s="1" t="s">
        <v>63</v>
      </c>
      <c r="E2076" s="1" t="s">
        <v>489</v>
      </c>
      <c r="F2076" s="1" t="s">
        <v>19</v>
      </c>
      <c r="G2076" s="1" t="s">
        <v>20</v>
      </c>
      <c r="H2076" s="1">
        <v>32531.31</v>
      </c>
      <c r="I2076" s="1">
        <v>60</v>
      </c>
      <c r="J2076" s="1">
        <v>1951878.6</v>
      </c>
      <c r="K2076" s="1">
        <v>2410895.38</v>
      </c>
      <c r="L2076" s="1">
        <v>20323.48</v>
      </c>
      <c r="M2076" s="1">
        <v>368.44</v>
      </c>
      <c r="N2076" s="2">
        <f t="shared" si="32"/>
        <v>19955.04</v>
      </c>
      <c r="O2076" s="3">
        <v>1561468.71</v>
      </c>
    </row>
    <row r="2077" spans="1:15" x14ac:dyDescent="0.3">
      <c r="A2077" s="1" t="s">
        <v>487</v>
      </c>
      <c r="B2077" s="1" t="s">
        <v>23</v>
      </c>
      <c r="C2077" s="1" t="s">
        <v>488</v>
      </c>
      <c r="D2077" s="1" t="s">
        <v>63</v>
      </c>
      <c r="E2077" s="1" t="s">
        <v>489</v>
      </c>
      <c r="F2077" s="1" t="s">
        <v>19</v>
      </c>
      <c r="G2077" s="1" t="s">
        <v>20</v>
      </c>
      <c r="H2077" s="1">
        <v>130125.24</v>
      </c>
      <c r="I2077" s="1">
        <v>1</v>
      </c>
      <c r="J2077" s="1">
        <v>130125.24</v>
      </c>
      <c r="K2077" s="1">
        <v>130125.24</v>
      </c>
      <c r="L2077" s="1">
        <v>0</v>
      </c>
      <c r="M2077" s="1">
        <v>0</v>
      </c>
      <c r="N2077" s="2">
        <f t="shared" si="32"/>
        <v>0</v>
      </c>
      <c r="O2077" s="3">
        <v>0</v>
      </c>
    </row>
    <row r="2078" spans="1:15" x14ac:dyDescent="0.3">
      <c r="A2078" s="1" t="s">
        <v>487</v>
      </c>
      <c r="B2078" s="1" t="s">
        <v>15</v>
      </c>
      <c r="C2078" s="1" t="s">
        <v>490</v>
      </c>
      <c r="D2078" s="1" t="s">
        <v>63</v>
      </c>
      <c r="E2078" s="1" t="s">
        <v>489</v>
      </c>
      <c r="F2078" s="1" t="s">
        <v>19</v>
      </c>
      <c r="G2078" s="1" t="s">
        <v>20</v>
      </c>
      <c r="H2078" s="1">
        <v>69942.320000000007</v>
      </c>
      <c r="I2078" s="1">
        <v>1</v>
      </c>
      <c r="J2078" s="1">
        <v>69942.320000000007</v>
      </c>
      <c r="K2078" s="1">
        <v>69942.320000000007</v>
      </c>
      <c r="L2078" s="1">
        <v>0</v>
      </c>
      <c r="M2078" s="1">
        <v>0</v>
      </c>
      <c r="N2078" s="2">
        <f t="shared" si="32"/>
        <v>0</v>
      </c>
      <c r="O2078" s="3">
        <v>0</v>
      </c>
    </row>
    <row r="2079" spans="1:15" x14ac:dyDescent="0.3">
      <c r="A2079" s="1" t="s">
        <v>487</v>
      </c>
      <c r="B2079" s="1" t="s">
        <v>21</v>
      </c>
      <c r="C2079" s="1" t="s">
        <v>490</v>
      </c>
      <c r="D2079" s="1" t="s">
        <v>63</v>
      </c>
      <c r="E2079" s="1" t="s">
        <v>489</v>
      </c>
      <c r="F2079" s="1" t="s">
        <v>19</v>
      </c>
      <c r="G2079" s="1" t="s">
        <v>20</v>
      </c>
      <c r="H2079" s="1">
        <v>666.88</v>
      </c>
      <c r="I2079" s="1">
        <v>50</v>
      </c>
      <c r="J2079" s="1">
        <v>33344</v>
      </c>
      <c r="K2079" s="1">
        <v>44654.28</v>
      </c>
      <c r="L2079" s="1">
        <v>515.13</v>
      </c>
      <c r="M2079" s="1">
        <v>0</v>
      </c>
      <c r="N2079" s="2">
        <f t="shared" si="32"/>
        <v>515.13</v>
      </c>
      <c r="O2079" s="3">
        <v>35091.32</v>
      </c>
    </row>
    <row r="2080" spans="1:15" x14ac:dyDescent="0.3">
      <c r="A2080" s="1" t="s">
        <v>487</v>
      </c>
      <c r="B2080" s="1" t="s">
        <v>22</v>
      </c>
      <c r="C2080" s="1" t="s">
        <v>490</v>
      </c>
      <c r="D2080" s="1" t="s">
        <v>63</v>
      </c>
      <c r="E2080" s="1" t="s">
        <v>489</v>
      </c>
      <c r="F2080" s="1" t="s">
        <v>19</v>
      </c>
      <c r="G2080" s="1" t="s">
        <v>20</v>
      </c>
      <c r="H2080" s="1">
        <v>32531.31</v>
      </c>
      <c r="I2080" s="1">
        <v>60</v>
      </c>
      <c r="J2080" s="1">
        <v>1951878.6</v>
      </c>
      <c r="K2080" s="1">
        <v>2410895.38</v>
      </c>
      <c r="L2080" s="1">
        <v>32999.79</v>
      </c>
      <c r="M2080" s="1">
        <v>668.91</v>
      </c>
      <c r="N2080" s="2">
        <f t="shared" si="32"/>
        <v>32330.880000000001</v>
      </c>
      <c r="O2080" s="3">
        <v>2376948.7599999998</v>
      </c>
    </row>
    <row r="2081" spans="1:15" x14ac:dyDescent="0.3">
      <c r="A2081" s="1" t="s">
        <v>487</v>
      </c>
      <c r="B2081" s="1" t="s">
        <v>23</v>
      </c>
      <c r="C2081" s="1" t="s">
        <v>490</v>
      </c>
      <c r="D2081" s="1" t="s">
        <v>63</v>
      </c>
      <c r="E2081" s="1" t="s">
        <v>489</v>
      </c>
      <c r="F2081" s="1" t="s">
        <v>19</v>
      </c>
      <c r="G2081" s="1" t="s">
        <v>20</v>
      </c>
      <c r="H2081" s="1">
        <v>130125.24</v>
      </c>
      <c r="I2081" s="1">
        <v>1</v>
      </c>
      <c r="J2081" s="1">
        <v>130125.24</v>
      </c>
      <c r="K2081" s="1">
        <v>130125.24</v>
      </c>
      <c r="L2081" s="1">
        <v>0</v>
      </c>
      <c r="M2081" s="1">
        <v>0</v>
      </c>
      <c r="N2081" s="2">
        <f t="shared" si="32"/>
        <v>0</v>
      </c>
      <c r="O2081" s="3">
        <v>0</v>
      </c>
    </row>
    <row r="2082" spans="1:15" x14ac:dyDescent="0.3">
      <c r="A2082" s="1" t="s">
        <v>487</v>
      </c>
      <c r="B2082" s="1" t="s">
        <v>15</v>
      </c>
      <c r="C2082" s="1" t="s">
        <v>491</v>
      </c>
      <c r="D2082" s="1" t="s">
        <v>63</v>
      </c>
      <c r="E2082" s="1" t="s">
        <v>489</v>
      </c>
      <c r="F2082" s="1" t="s">
        <v>19</v>
      </c>
      <c r="G2082" s="1" t="s">
        <v>20</v>
      </c>
      <c r="H2082" s="1">
        <v>69942.320000000007</v>
      </c>
      <c r="I2082" s="1">
        <v>1</v>
      </c>
      <c r="J2082" s="1">
        <v>69942.320000000007</v>
      </c>
      <c r="K2082" s="1">
        <v>69942.320000000007</v>
      </c>
      <c r="L2082" s="1">
        <v>0</v>
      </c>
      <c r="M2082" s="1">
        <v>0</v>
      </c>
      <c r="N2082" s="2">
        <f t="shared" si="32"/>
        <v>0</v>
      </c>
      <c r="O2082" s="3">
        <v>0</v>
      </c>
    </row>
    <row r="2083" spans="1:15" x14ac:dyDescent="0.3">
      <c r="A2083" s="1" t="s">
        <v>487</v>
      </c>
      <c r="B2083" s="1" t="s">
        <v>21</v>
      </c>
      <c r="C2083" s="1" t="s">
        <v>491</v>
      </c>
      <c r="D2083" s="1" t="s">
        <v>63</v>
      </c>
      <c r="E2083" s="1" t="s">
        <v>489</v>
      </c>
      <c r="F2083" s="1" t="s">
        <v>19</v>
      </c>
      <c r="G2083" s="1" t="s">
        <v>20</v>
      </c>
      <c r="H2083" s="1">
        <v>666.88</v>
      </c>
      <c r="I2083" s="1">
        <v>50</v>
      </c>
      <c r="J2083" s="1">
        <v>33344</v>
      </c>
      <c r="K2083" s="1">
        <v>44654.28</v>
      </c>
      <c r="L2083" s="1">
        <v>756.56</v>
      </c>
      <c r="M2083" s="1">
        <v>0</v>
      </c>
      <c r="N2083" s="2">
        <f t="shared" si="32"/>
        <v>756.56</v>
      </c>
      <c r="O2083" s="3">
        <v>50229.13</v>
      </c>
    </row>
    <row r="2084" spans="1:15" x14ac:dyDescent="0.3">
      <c r="A2084" s="1" t="s">
        <v>487</v>
      </c>
      <c r="B2084" s="1" t="s">
        <v>22</v>
      </c>
      <c r="C2084" s="1" t="s">
        <v>491</v>
      </c>
      <c r="D2084" s="1" t="s">
        <v>63</v>
      </c>
      <c r="E2084" s="1" t="s">
        <v>489</v>
      </c>
      <c r="F2084" s="1" t="s">
        <v>19</v>
      </c>
      <c r="G2084" s="1" t="s">
        <v>20</v>
      </c>
      <c r="H2084" s="1">
        <v>32531.31</v>
      </c>
      <c r="I2084" s="1">
        <v>60</v>
      </c>
      <c r="J2084" s="1">
        <v>1951878.6</v>
      </c>
      <c r="K2084" s="1">
        <v>2410895.38</v>
      </c>
      <c r="L2084" s="1">
        <v>33954.300000000003</v>
      </c>
      <c r="M2084" s="1">
        <v>788.94</v>
      </c>
      <c r="N2084" s="2">
        <f t="shared" si="32"/>
        <v>33165.360000000001</v>
      </c>
      <c r="O2084" s="3">
        <v>2413741.8199999998</v>
      </c>
    </row>
    <row r="2085" spans="1:15" x14ac:dyDescent="0.3">
      <c r="A2085" s="1" t="s">
        <v>487</v>
      </c>
      <c r="B2085" s="1" t="s">
        <v>23</v>
      </c>
      <c r="C2085" s="1" t="s">
        <v>491</v>
      </c>
      <c r="D2085" s="1" t="s">
        <v>63</v>
      </c>
      <c r="E2085" s="1" t="s">
        <v>489</v>
      </c>
      <c r="F2085" s="1" t="s">
        <v>19</v>
      </c>
      <c r="G2085" s="1" t="s">
        <v>20</v>
      </c>
      <c r="H2085" s="1">
        <v>130125.24</v>
      </c>
      <c r="I2085" s="1">
        <v>1</v>
      </c>
      <c r="J2085" s="1">
        <v>130125.24</v>
      </c>
      <c r="K2085" s="1">
        <v>130125.24</v>
      </c>
      <c r="L2085" s="1">
        <v>0</v>
      </c>
      <c r="M2085" s="1">
        <v>0</v>
      </c>
      <c r="N2085" s="2">
        <f t="shared" si="32"/>
        <v>0</v>
      </c>
      <c r="O2085" s="3">
        <v>0</v>
      </c>
    </row>
    <row r="2086" spans="1:15" x14ac:dyDescent="0.3">
      <c r="A2086" s="1" t="s">
        <v>487</v>
      </c>
      <c r="B2086" s="1" t="s">
        <v>15</v>
      </c>
      <c r="C2086" s="1" t="s">
        <v>492</v>
      </c>
      <c r="D2086" s="1" t="s">
        <v>63</v>
      </c>
      <c r="E2086" s="1" t="s">
        <v>489</v>
      </c>
      <c r="F2086" s="1" t="s">
        <v>19</v>
      </c>
      <c r="G2086" s="1" t="s">
        <v>20</v>
      </c>
      <c r="H2086" s="1">
        <v>69942.320000000007</v>
      </c>
      <c r="I2086" s="1">
        <v>1</v>
      </c>
      <c r="J2086" s="1">
        <v>69942.320000000007</v>
      </c>
      <c r="K2086" s="1">
        <v>69942.320000000007</v>
      </c>
      <c r="L2086" s="1">
        <v>0</v>
      </c>
      <c r="M2086" s="1">
        <v>0</v>
      </c>
      <c r="N2086" s="2">
        <f t="shared" si="32"/>
        <v>0</v>
      </c>
      <c r="O2086" s="3">
        <v>0</v>
      </c>
    </row>
    <row r="2087" spans="1:15" x14ac:dyDescent="0.3">
      <c r="A2087" s="1" t="s">
        <v>487</v>
      </c>
      <c r="B2087" s="1" t="s">
        <v>21</v>
      </c>
      <c r="C2087" s="1" t="s">
        <v>492</v>
      </c>
      <c r="D2087" s="1" t="s">
        <v>63</v>
      </c>
      <c r="E2087" s="1" t="s">
        <v>489</v>
      </c>
      <c r="F2087" s="1" t="s">
        <v>19</v>
      </c>
      <c r="G2087" s="1" t="s">
        <v>20</v>
      </c>
      <c r="H2087" s="1">
        <v>666.88</v>
      </c>
      <c r="I2087" s="1">
        <v>50</v>
      </c>
      <c r="J2087" s="1">
        <v>33344</v>
      </c>
      <c r="K2087" s="1">
        <v>44654.28</v>
      </c>
      <c r="L2087" s="1">
        <v>2037.61</v>
      </c>
      <c r="M2087" s="1">
        <v>0</v>
      </c>
      <c r="N2087" s="2">
        <f t="shared" si="32"/>
        <v>2037.61</v>
      </c>
      <c r="O2087" s="3">
        <v>134156.79999999999</v>
      </c>
    </row>
    <row r="2088" spans="1:15" x14ac:dyDescent="0.3">
      <c r="A2088" s="1" t="s">
        <v>487</v>
      </c>
      <c r="B2088" s="1" t="s">
        <v>22</v>
      </c>
      <c r="C2088" s="1" t="s">
        <v>492</v>
      </c>
      <c r="D2088" s="1" t="s">
        <v>63</v>
      </c>
      <c r="E2088" s="1" t="s">
        <v>489</v>
      </c>
      <c r="F2088" s="1" t="s">
        <v>19</v>
      </c>
      <c r="G2088" s="1" t="s">
        <v>20</v>
      </c>
      <c r="H2088" s="1">
        <v>32531.31</v>
      </c>
      <c r="I2088" s="1">
        <v>60</v>
      </c>
      <c r="J2088" s="1">
        <v>1951878.6</v>
      </c>
      <c r="K2088" s="1">
        <v>2410895.38</v>
      </c>
      <c r="L2088" s="1">
        <v>34254.18</v>
      </c>
      <c r="M2088" s="1">
        <v>1059.46</v>
      </c>
      <c r="N2088" s="2">
        <f t="shared" si="32"/>
        <v>33194.720000000001</v>
      </c>
      <c r="O2088" s="3">
        <v>2472580.33</v>
      </c>
    </row>
    <row r="2089" spans="1:15" x14ac:dyDescent="0.3">
      <c r="A2089" s="1" t="s">
        <v>487</v>
      </c>
      <c r="B2089" s="1" t="s">
        <v>23</v>
      </c>
      <c r="C2089" s="1" t="s">
        <v>492</v>
      </c>
      <c r="D2089" s="1" t="s">
        <v>63</v>
      </c>
      <c r="E2089" s="1" t="s">
        <v>489</v>
      </c>
      <c r="F2089" s="1" t="s">
        <v>19</v>
      </c>
      <c r="G2089" s="1" t="s">
        <v>20</v>
      </c>
      <c r="H2089" s="1">
        <v>130125.24</v>
      </c>
      <c r="I2089" s="1">
        <v>1</v>
      </c>
      <c r="J2089" s="1">
        <v>130125.24</v>
      </c>
      <c r="K2089" s="1">
        <v>130125.24</v>
      </c>
      <c r="L2089" s="1">
        <v>0</v>
      </c>
      <c r="M2089" s="1">
        <v>0</v>
      </c>
      <c r="N2089" s="2">
        <f t="shared" si="32"/>
        <v>0</v>
      </c>
      <c r="O2089" s="3">
        <v>0</v>
      </c>
    </row>
    <row r="2090" spans="1:15" x14ac:dyDescent="0.3">
      <c r="A2090" s="1" t="s">
        <v>487</v>
      </c>
      <c r="B2090" s="1" t="s">
        <v>15</v>
      </c>
      <c r="C2090" s="1" t="s">
        <v>493</v>
      </c>
      <c r="D2090" s="1" t="s">
        <v>60</v>
      </c>
      <c r="E2090" s="1" t="s">
        <v>489</v>
      </c>
      <c r="F2090" s="1" t="s">
        <v>19</v>
      </c>
      <c r="G2090" s="1" t="s">
        <v>20</v>
      </c>
      <c r="H2090" s="1">
        <v>36260.35</v>
      </c>
      <c r="I2090" s="1">
        <v>1</v>
      </c>
      <c r="J2090" s="1">
        <v>36260.35</v>
      </c>
      <c r="K2090" s="1">
        <v>36260.35</v>
      </c>
      <c r="L2090" s="1">
        <v>0</v>
      </c>
      <c r="M2090" s="1">
        <v>0</v>
      </c>
      <c r="N2090" s="2">
        <f t="shared" si="32"/>
        <v>0</v>
      </c>
      <c r="O2090" s="3">
        <v>0</v>
      </c>
    </row>
    <row r="2091" spans="1:15" x14ac:dyDescent="0.3">
      <c r="A2091" s="1" t="s">
        <v>487</v>
      </c>
      <c r="B2091" s="1" t="s">
        <v>21</v>
      </c>
      <c r="C2091" s="1" t="s">
        <v>493</v>
      </c>
      <c r="D2091" s="1" t="s">
        <v>60</v>
      </c>
      <c r="E2091" s="1" t="s">
        <v>489</v>
      </c>
      <c r="F2091" s="1" t="s">
        <v>19</v>
      </c>
      <c r="G2091" s="1" t="s">
        <v>20</v>
      </c>
      <c r="H2091" s="1">
        <v>345.74</v>
      </c>
      <c r="I2091" s="1">
        <v>50</v>
      </c>
      <c r="J2091" s="1">
        <v>17287</v>
      </c>
      <c r="K2091" s="1">
        <v>23150.75</v>
      </c>
      <c r="L2091" s="1">
        <v>223.48</v>
      </c>
      <c r="M2091" s="1">
        <v>0</v>
      </c>
      <c r="N2091" s="2">
        <f t="shared" si="32"/>
        <v>223.48</v>
      </c>
      <c r="O2091" s="3">
        <v>15003.33</v>
      </c>
    </row>
    <row r="2092" spans="1:15" x14ac:dyDescent="0.3">
      <c r="A2092" s="1" t="s">
        <v>487</v>
      </c>
      <c r="B2092" s="1" t="s">
        <v>22</v>
      </c>
      <c r="C2092" s="1" t="s">
        <v>493</v>
      </c>
      <c r="D2092" s="1" t="s">
        <v>60</v>
      </c>
      <c r="E2092" s="1" t="s">
        <v>489</v>
      </c>
      <c r="F2092" s="1" t="s">
        <v>19</v>
      </c>
      <c r="G2092" s="1" t="s">
        <v>20</v>
      </c>
      <c r="H2092" s="1">
        <v>16865.28</v>
      </c>
      <c r="I2092" s="1">
        <v>60</v>
      </c>
      <c r="J2092" s="1">
        <v>1011916.8</v>
      </c>
      <c r="K2092" s="1">
        <v>1249885.8999999999</v>
      </c>
      <c r="L2092" s="1">
        <v>20666.189999999999</v>
      </c>
      <c r="M2092" s="1">
        <v>692.3</v>
      </c>
      <c r="N2092" s="2">
        <f t="shared" si="32"/>
        <v>19973.89</v>
      </c>
      <c r="O2092" s="3">
        <v>1498141.76</v>
      </c>
    </row>
    <row r="2093" spans="1:15" x14ac:dyDescent="0.3">
      <c r="A2093" s="1" t="s">
        <v>487</v>
      </c>
      <c r="B2093" s="1" t="s">
        <v>23</v>
      </c>
      <c r="C2093" s="1" t="s">
        <v>493</v>
      </c>
      <c r="D2093" s="1" t="s">
        <v>60</v>
      </c>
      <c r="E2093" s="1" t="s">
        <v>489</v>
      </c>
      <c r="F2093" s="1" t="s">
        <v>19</v>
      </c>
      <c r="G2093" s="1" t="s">
        <v>20</v>
      </c>
      <c r="H2093" s="1">
        <v>67461.100000000006</v>
      </c>
      <c r="I2093" s="1">
        <v>1</v>
      </c>
      <c r="J2093" s="1">
        <v>67461.100000000006</v>
      </c>
      <c r="K2093" s="1">
        <v>67461.100000000006</v>
      </c>
      <c r="L2093" s="1">
        <v>0</v>
      </c>
      <c r="M2093" s="1">
        <v>0</v>
      </c>
      <c r="N2093" s="2">
        <f t="shared" si="32"/>
        <v>0</v>
      </c>
      <c r="O2093" s="3">
        <v>0</v>
      </c>
    </row>
    <row r="2094" spans="1:15" x14ac:dyDescent="0.3">
      <c r="A2094" s="1" t="s">
        <v>487</v>
      </c>
      <c r="B2094" s="1" t="s">
        <v>15</v>
      </c>
      <c r="C2094" s="1" t="s">
        <v>494</v>
      </c>
      <c r="D2094" s="1" t="s">
        <v>17</v>
      </c>
      <c r="E2094" s="1" t="s">
        <v>489</v>
      </c>
      <c r="F2094" s="1" t="s">
        <v>19</v>
      </c>
      <c r="G2094" s="1" t="s">
        <v>20</v>
      </c>
      <c r="H2094" s="1">
        <v>56985.2</v>
      </c>
      <c r="I2094" s="1">
        <v>1</v>
      </c>
      <c r="J2094" s="1">
        <v>56985.2</v>
      </c>
      <c r="K2094" s="1">
        <v>56985.2</v>
      </c>
      <c r="L2094" s="1">
        <v>0</v>
      </c>
      <c r="M2094" s="1">
        <v>0</v>
      </c>
      <c r="N2094" s="2">
        <f t="shared" si="32"/>
        <v>0</v>
      </c>
      <c r="O2094" s="3">
        <v>0</v>
      </c>
    </row>
    <row r="2095" spans="1:15" x14ac:dyDescent="0.3">
      <c r="A2095" s="1" t="s">
        <v>487</v>
      </c>
      <c r="B2095" s="1" t="s">
        <v>21</v>
      </c>
      <c r="C2095" s="1" t="s">
        <v>494</v>
      </c>
      <c r="D2095" s="1" t="s">
        <v>17</v>
      </c>
      <c r="E2095" s="1" t="s">
        <v>489</v>
      </c>
      <c r="F2095" s="1" t="s">
        <v>19</v>
      </c>
      <c r="G2095" s="1" t="s">
        <v>20</v>
      </c>
      <c r="H2095" s="1">
        <v>543.36</v>
      </c>
      <c r="I2095" s="1">
        <v>50</v>
      </c>
      <c r="J2095" s="1">
        <v>27168</v>
      </c>
      <c r="K2095" s="1">
        <v>36383.39</v>
      </c>
      <c r="L2095" s="1">
        <v>909.43</v>
      </c>
      <c r="M2095" s="1">
        <v>0</v>
      </c>
      <c r="N2095" s="2">
        <f t="shared" si="32"/>
        <v>909.43</v>
      </c>
      <c r="O2095" s="3">
        <v>60863.95</v>
      </c>
    </row>
    <row r="2096" spans="1:15" x14ac:dyDescent="0.3">
      <c r="A2096" s="1" t="s">
        <v>487</v>
      </c>
      <c r="B2096" s="1" t="s">
        <v>22</v>
      </c>
      <c r="C2096" s="1" t="s">
        <v>494</v>
      </c>
      <c r="D2096" s="1" t="s">
        <v>17</v>
      </c>
      <c r="E2096" s="1" t="s">
        <v>489</v>
      </c>
      <c r="F2096" s="1" t="s">
        <v>19</v>
      </c>
      <c r="G2096" s="1" t="s">
        <v>20</v>
      </c>
      <c r="H2096" s="1">
        <v>26504.74</v>
      </c>
      <c r="I2096" s="1">
        <v>60</v>
      </c>
      <c r="J2096" s="1">
        <v>1590284.4</v>
      </c>
      <c r="K2096" s="1">
        <v>1964266.28</v>
      </c>
      <c r="L2096" s="1">
        <v>22820.55</v>
      </c>
      <c r="M2096" s="1">
        <v>995.47</v>
      </c>
      <c r="N2096" s="2">
        <f t="shared" si="32"/>
        <v>21825.079999999998</v>
      </c>
      <c r="O2096" s="3">
        <v>1601499.78</v>
      </c>
    </row>
    <row r="2097" spans="1:15" x14ac:dyDescent="0.3">
      <c r="A2097" s="1" t="s">
        <v>487</v>
      </c>
      <c r="B2097" s="1" t="s">
        <v>23</v>
      </c>
      <c r="C2097" s="1" t="s">
        <v>494</v>
      </c>
      <c r="D2097" s="1" t="s">
        <v>17</v>
      </c>
      <c r="E2097" s="1" t="s">
        <v>489</v>
      </c>
      <c r="F2097" s="1" t="s">
        <v>19</v>
      </c>
      <c r="G2097" s="1" t="s">
        <v>20</v>
      </c>
      <c r="H2097" s="1">
        <v>106018.97</v>
      </c>
      <c r="I2097" s="1">
        <v>1</v>
      </c>
      <c r="J2097" s="1">
        <v>106018.97</v>
      </c>
      <c r="K2097" s="1">
        <v>106018.97</v>
      </c>
      <c r="L2097" s="1">
        <v>0</v>
      </c>
      <c r="M2097" s="1">
        <v>0</v>
      </c>
      <c r="N2097" s="2">
        <f t="shared" si="32"/>
        <v>0</v>
      </c>
      <c r="O2097" s="3">
        <v>0</v>
      </c>
    </row>
    <row r="2098" spans="1:15" x14ac:dyDescent="0.3">
      <c r="A2098" s="1" t="s">
        <v>487</v>
      </c>
      <c r="B2098" s="1" t="s">
        <v>15</v>
      </c>
      <c r="C2098" s="1" t="s">
        <v>495</v>
      </c>
      <c r="D2098" s="1" t="s">
        <v>17</v>
      </c>
      <c r="E2098" s="1" t="s">
        <v>489</v>
      </c>
      <c r="F2098" s="1" t="s">
        <v>19</v>
      </c>
      <c r="G2098" s="1" t="s">
        <v>20</v>
      </c>
      <c r="H2098" s="1">
        <v>56985.2</v>
      </c>
      <c r="I2098" s="1">
        <v>1</v>
      </c>
      <c r="J2098" s="1">
        <v>56985.2</v>
      </c>
      <c r="K2098" s="1">
        <v>56985.2</v>
      </c>
      <c r="L2098" s="1">
        <v>0</v>
      </c>
      <c r="M2098" s="1">
        <v>0</v>
      </c>
      <c r="N2098" s="2">
        <f t="shared" si="32"/>
        <v>0</v>
      </c>
      <c r="O2098" s="3">
        <v>0</v>
      </c>
    </row>
    <row r="2099" spans="1:15" x14ac:dyDescent="0.3">
      <c r="A2099" s="1" t="s">
        <v>487</v>
      </c>
      <c r="B2099" s="1" t="s">
        <v>21</v>
      </c>
      <c r="C2099" s="1" t="s">
        <v>495</v>
      </c>
      <c r="D2099" s="1" t="s">
        <v>17</v>
      </c>
      <c r="E2099" s="1" t="s">
        <v>489</v>
      </c>
      <c r="F2099" s="1" t="s">
        <v>19</v>
      </c>
      <c r="G2099" s="1" t="s">
        <v>20</v>
      </c>
      <c r="H2099" s="1">
        <v>543.36</v>
      </c>
      <c r="I2099" s="1">
        <v>50</v>
      </c>
      <c r="J2099" s="1">
        <v>27168</v>
      </c>
      <c r="K2099" s="1">
        <v>36383.39</v>
      </c>
      <c r="L2099" s="1">
        <v>180.97</v>
      </c>
      <c r="M2099" s="1">
        <v>0</v>
      </c>
      <c r="N2099" s="2">
        <f t="shared" si="32"/>
        <v>180.97</v>
      </c>
      <c r="O2099" s="3">
        <v>12317.41</v>
      </c>
    </row>
    <row r="2100" spans="1:15" x14ac:dyDescent="0.3">
      <c r="A2100" s="1" t="s">
        <v>487</v>
      </c>
      <c r="B2100" s="1" t="s">
        <v>22</v>
      </c>
      <c r="C2100" s="1" t="s">
        <v>495</v>
      </c>
      <c r="D2100" s="1" t="s">
        <v>17</v>
      </c>
      <c r="E2100" s="1" t="s">
        <v>489</v>
      </c>
      <c r="F2100" s="1" t="s">
        <v>19</v>
      </c>
      <c r="G2100" s="1" t="s">
        <v>20</v>
      </c>
      <c r="H2100" s="1">
        <v>26504.74</v>
      </c>
      <c r="I2100" s="1">
        <v>60</v>
      </c>
      <c r="J2100" s="1">
        <v>1590284.4</v>
      </c>
      <c r="K2100" s="1">
        <v>1964266.28</v>
      </c>
      <c r="L2100" s="1">
        <v>18892.38</v>
      </c>
      <c r="M2100" s="1">
        <v>560.15</v>
      </c>
      <c r="N2100" s="2">
        <f t="shared" si="32"/>
        <v>18332.23</v>
      </c>
      <c r="O2100" s="3">
        <v>1326227.3700000001</v>
      </c>
    </row>
    <row r="2101" spans="1:15" x14ac:dyDescent="0.3">
      <c r="A2101" s="1" t="s">
        <v>487</v>
      </c>
      <c r="B2101" s="1" t="s">
        <v>23</v>
      </c>
      <c r="C2101" s="1" t="s">
        <v>495</v>
      </c>
      <c r="D2101" s="1" t="s">
        <v>17</v>
      </c>
      <c r="E2101" s="1" t="s">
        <v>489</v>
      </c>
      <c r="F2101" s="1" t="s">
        <v>19</v>
      </c>
      <c r="G2101" s="1" t="s">
        <v>20</v>
      </c>
      <c r="H2101" s="1">
        <v>106018.97</v>
      </c>
      <c r="I2101" s="1">
        <v>1</v>
      </c>
      <c r="J2101" s="1">
        <v>106018.97</v>
      </c>
      <c r="K2101" s="1">
        <v>106018.97</v>
      </c>
      <c r="L2101" s="1">
        <v>0</v>
      </c>
      <c r="M2101" s="1">
        <v>0</v>
      </c>
      <c r="N2101" s="2">
        <f t="shared" si="32"/>
        <v>0</v>
      </c>
      <c r="O2101" s="3">
        <v>0</v>
      </c>
    </row>
    <row r="2102" spans="1:15" x14ac:dyDescent="0.3">
      <c r="A2102" s="1" t="s">
        <v>487</v>
      </c>
      <c r="B2102" s="1" t="s">
        <v>91</v>
      </c>
      <c r="C2102" s="1" t="s">
        <v>496</v>
      </c>
      <c r="D2102" s="1" t="s">
        <v>17</v>
      </c>
      <c r="E2102" s="1" t="s">
        <v>497</v>
      </c>
      <c r="F2102" s="1" t="s">
        <v>19</v>
      </c>
      <c r="G2102" s="1" t="s">
        <v>20</v>
      </c>
      <c r="H2102" s="1">
        <v>2.12</v>
      </c>
      <c r="I2102" s="1">
        <v>4000</v>
      </c>
      <c r="J2102" s="1">
        <v>8480</v>
      </c>
      <c r="K2102" s="1">
        <v>11512.51</v>
      </c>
      <c r="L2102" s="1">
        <v>6.8</v>
      </c>
      <c r="M2102" s="1">
        <v>0</v>
      </c>
      <c r="N2102" s="2">
        <f t="shared" si="32"/>
        <v>6.8</v>
      </c>
      <c r="O2102" s="3">
        <v>35982</v>
      </c>
    </row>
    <row r="2103" spans="1:15" x14ac:dyDescent="0.3">
      <c r="A2103" s="1" t="s">
        <v>487</v>
      </c>
      <c r="B2103" s="1" t="s">
        <v>29</v>
      </c>
      <c r="C2103" s="1" t="s">
        <v>496</v>
      </c>
      <c r="D2103" s="1" t="s">
        <v>17</v>
      </c>
      <c r="E2103" s="1" t="s">
        <v>497</v>
      </c>
      <c r="F2103" s="1" t="s">
        <v>19</v>
      </c>
      <c r="G2103" s="1" t="s">
        <v>20</v>
      </c>
      <c r="H2103" s="1">
        <v>139.62</v>
      </c>
      <c r="I2103" s="1">
        <v>5000</v>
      </c>
      <c r="J2103" s="1">
        <v>698100</v>
      </c>
      <c r="K2103" s="1">
        <v>781555.06</v>
      </c>
      <c r="L2103" s="1">
        <v>72.510000000000005</v>
      </c>
      <c r="M2103" s="1">
        <v>0</v>
      </c>
      <c r="N2103" s="2">
        <f t="shared" si="32"/>
        <v>72.510000000000005</v>
      </c>
      <c r="O2103" s="3">
        <v>419833</v>
      </c>
    </row>
    <row r="2104" spans="1:15" x14ac:dyDescent="0.3">
      <c r="A2104" s="1" t="s">
        <v>487</v>
      </c>
      <c r="B2104" s="1" t="s">
        <v>32</v>
      </c>
      <c r="C2104" s="1" t="s">
        <v>496</v>
      </c>
      <c r="D2104" s="1" t="s">
        <v>17</v>
      </c>
      <c r="E2104" s="1" t="s">
        <v>497</v>
      </c>
      <c r="F2104" s="1" t="s">
        <v>19</v>
      </c>
      <c r="G2104" s="1" t="s">
        <v>20</v>
      </c>
      <c r="H2104" s="1">
        <v>4371.7</v>
      </c>
      <c r="I2104" s="1">
        <v>5000</v>
      </c>
      <c r="J2104" s="1">
        <v>21858500</v>
      </c>
      <c r="K2104" s="1">
        <v>24329428.559999999</v>
      </c>
      <c r="L2104" s="1">
        <v>2791.59</v>
      </c>
      <c r="M2104" s="1">
        <v>71.28</v>
      </c>
      <c r="N2104" s="2">
        <f t="shared" si="32"/>
        <v>2720.31</v>
      </c>
      <c r="O2104" s="3">
        <v>15029677.449999999</v>
      </c>
    </row>
    <row r="2105" spans="1:15" x14ac:dyDescent="0.3">
      <c r="A2105" s="1" t="s">
        <v>487</v>
      </c>
      <c r="B2105" s="1" t="s">
        <v>33</v>
      </c>
      <c r="C2105" s="1" t="s">
        <v>496</v>
      </c>
      <c r="D2105" s="1" t="s">
        <v>17</v>
      </c>
      <c r="E2105" s="1" t="s">
        <v>497</v>
      </c>
      <c r="F2105" s="1" t="s">
        <v>19</v>
      </c>
      <c r="G2105" s="1" t="s">
        <v>20</v>
      </c>
      <c r="H2105" s="1">
        <v>380.76</v>
      </c>
      <c r="I2105" s="1">
        <v>4500</v>
      </c>
      <c r="J2105" s="1">
        <v>1713420</v>
      </c>
      <c r="K2105" s="1">
        <v>1981642.57</v>
      </c>
      <c r="L2105" s="1">
        <v>511.42</v>
      </c>
      <c r="M2105" s="1">
        <v>0</v>
      </c>
      <c r="N2105" s="2">
        <f t="shared" ref="N2105:N2168" si="33">+L2105-M2105</f>
        <v>511.42</v>
      </c>
      <c r="O2105" s="3">
        <v>2646213.5</v>
      </c>
    </row>
    <row r="2106" spans="1:15" x14ac:dyDescent="0.3">
      <c r="A2106" s="1" t="s">
        <v>487</v>
      </c>
      <c r="B2106" s="1" t="s">
        <v>34</v>
      </c>
      <c r="C2106" s="1" t="s">
        <v>496</v>
      </c>
      <c r="D2106" s="1" t="s">
        <v>17</v>
      </c>
      <c r="E2106" s="1" t="s">
        <v>497</v>
      </c>
      <c r="F2106" s="1" t="s">
        <v>19</v>
      </c>
      <c r="G2106" s="1" t="s">
        <v>20</v>
      </c>
      <c r="H2106" s="1">
        <v>12.69</v>
      </c>
      <c r="I2106" s="1">
        <v>65000</v>
      </c>
      <c r="J2106" s="1">
        <v>824850</v>
      </c>
      <c r="K2106" s="1">
        <v>995475.68</v>
      </c>
      <c r="L2106" s="1">
        <v>6.99</v>
      </c>
      <c r="M2106" s="1">
        <v>0</v>
      </c>
      <c r="N2106" s="2">
        <f t="shared" si="33"/>
        <v>6.99</v>
      </c>
      <c r="O2106" s="3">
        <v>516650</v>
      </c>
    </row>
    <row r="2107" spans="1:15" x14ac:dyDescent="0.3">
      <c r="A2107" s="1" t="s">
        <v>487</v>
      </c>
      <c r="B2107" s="1" t="s">
        <v>35</v>
      </c>
      <c r="C2107" s="1" t="s">
        <v>496</v>
      </c>
      <c r="D2107" s="1" t="s">
        <v>17</v>
      </c>
      <c r="E2107" s="1" t="s">
        <v>497</v>
      </c>
      <c r="F2107" s="1" t="s">
        <v>19</v>
      </c>
      <c r="G2107" s="1" t="s">
        <v>20</v>
      </c>
      <c r="H2107" s="1">
        <v>61344.800000000003</v>
      </c>
      <c r="I2107" s="1">
        <v>1</v>
      </c>
      <c r="J2107" s="1">
        <v>61344.800000000003</v>
      </c>
      <c r="K2107" s="1">
        <v>61344.800000000003</v>
      </c>
      <c r="L2107" s="1">
        <v>28028.46</v>
      </c>
      <c r="M2107" s="1">
        <v>15.45</v>
      </c>
      <c r="N2107" s="2">
        <f t="shared" si="33"/>
        <v>28013.01</v>
      </c>
      <c r="O2107" s="3">
        <v>24268.66</v>
      </c>
    </row>
    <row r="2108" spans="1:15" x14ac:dyDescent="0.3">
      <c r="A2108" s="1" t="s">
        <v>487</v>
      </c>
      <c r="B2108" s="1" t="s">
        <v>91</v>
      </c>
      <c r="C2108" s="1" t="s">
        <v>498</v>
      </c>
      <c r="D2108" s="1" t="s">
        <v>17</v>
      </c>
      <c r="E2108" s="1" t="s">
        <v>497</v>
      </c>
      <c r="F2108" s="1" t="s">
        <v>19</v>
      </c>
      <c r="G2108" s="1" t="s">
        <v>20</v>
      </c>
      <c r="H2108" s="1">
        <v>2.12</v>
      </c>
      <c r="I2108" s="1">
        <v>4000</v>
      </c>
      <c r="J2108" s="1">
        <v>8480</v>
      </c>
      <c r="K2108" s="1">
        <v>11512.51</v>
      </c>
      <c r="L2108" s="1">
        <v>0</v>
      </c>
      <c r="M2108" s="1">
        <v>0</v>
      </c>
      <c r="N2108" s="2">
        <f t="shared" si="33"/>
        <v>0</v>
      </c>
      <c r="O2108" s="3">
        <v>0</v>
      </c>
    </row>
    <row r="2109" spans="1:15" x14ac:dyDescent="0.3">
      <c r="A2109" s="1" t="s">
        <v>487</v>
      </c>
      <c r="B2109" s="1" t="s">
        <v>29</v>
      </c>
      <c r="C2109" s="1" t="s">
        <v>498</v>
      </c>
      <c r="D2109" s="1" t="s">
        <v>17</v>
      </c>
      <c r="E2109" s="1" t="s">
        <v>497</v>
      </c>
      <c r="F2109" s="1" t="s">
        <v>19</v>
      </c>
      <c r="G2109" s="1" t="s">
        <v>20</v>
      </c>
      <c r="H2109" s="1">
        <v>139.62</v>
      </c>
      <c r="I2109" s="1">
        <v>5000</v>
      </c>
      <c r="J2109" s="1">
        <v>698100</v>
      </c>
      <c r="K2109" s="1">
        <v>781555.06</v>
      </c>
      <c r="L2109" s="1">
        <v>88.44</v>
      </c>
      <c r="M2109" s="1">
        <v>3.53</v>
      </c>
      <c r="N2109" s="2">
        <f t="shared" si="33"/>
        <v>84.91</v>
      </c>
      <c r="O2109" s="3">
        <v>472510.31</v>
      </c>
    </row>
    <row r="2110" spans="1:15" x14ac:dyDescent="0.3">
      <c r="A2110" s="1" t="s">
        <v>487</v>
      </c>
      <c r="B2110" s="1" t="s">
        <v>32</v>
      </c>
      <c r="C2110" s="1" t="s">
        <v>498</v>
      </c>
      <c r="D2110" s="1" t="s">
        <v>17</v>
      </c>
      <c r="E2110" s="1" t="s">
        <v>497</v>
      </c>
      <c r="F2110" s="1" t="s">
        <v>19</v>
      </c>
      <c r="G2110" s="1" t="s">
        <v>20</v>
      </c>
      <c r="H2110" s="1">
        <v>4371.7</v>
      </c>
      <c r="I2110" s="1">
        <v>5000</v>
      </c>
      <c r="J2110" s="1">
        <v>21858500</v>
      </c>
      <c r="K2110" s="1">
        <v>24329428.559999999</v>
      </c>
      <c r="L2110" s="1">
        <v>2910.34</v>
      </c>
      <c r="M2110" s="1">
        <v>211.78</v>
      </c>
      <c r="N2110" s="2">
        <f t="shared" si="33"/>
        <v>2698.56</v>
      </c>
      <c r="O2110" s="3">
        <v>15048064.439999999</v>
      </c>
    </row>
    <row r="2111" spans="1:15" x14ac:dyDescent="0.3">
      <c r="A2111" s="1" t="s">
        <v>487</v>
      </c>
      <c r="B2111" s="1" t="s">
        <v>33</v>
      </c>
      <c r="C2111" s="1" t="s">
        <v>498</v>
      </c>
      <c r="D2111" s="1" t="s">
        <v>17</v>
      </c>
      <c r="E2111" s="1" t="s">
        <v>497</v>
      </c>
      <c r="F2111" s="1" t="s">
        <v>19</v>
      </c>
      <c r="G2111" s="1" t="s">
        <v>20</v>
      </c>
      <c r="H2111" s="1">
        <v>380.76</v>
      </c>
      <c r="I2111" s="1">
        <v>4500</v>
      </c>
      <c r="J2111" s="1">
        <v>1713420</v>
      </c>
      <c r="K2111" s="1">
        <v>1981642.57</v>
      </c>
      <c r="L2111" s="1">
        <v>423.64</v>
      </c>
      <c r="M2111" s="1">
        <v>0</v>
      </c>
      <c r="N2111" s="2">
        <f t="shared" si="33"/>
        <v>423.64</v>
      </c>
      <c r="O2111" s="3">
        <v>2198679.1</v>
      </c>
    </row>
    <row r="2112" spans="1:15" x14ac:dyDescent="0.3">
      <c r="A2112" s="1" t="s">
        <v>487</v>
      </c>
      <c r="B2112" s="1" t="s">
        <v>34</v>
      </c>
      <c r="C2112" s="1" t="s">
        <v>498</v>
      </c>
      <c r="D2112" s="1" t="s">
        <v>17</v>
      </c>
      <c r="E2112" s="1" t="s">
        <v>497</v>
      </c>
      <c r="F2112" s="1" t="s">
        <v>19</v>
      </c>
      <c r="G2112" s="1" t="s">
        <v>20</v>
      </c>
      <c r="H2112" s="1">
        <v>12.69</v>
      </c>
      <c r="I2112" s="1">
        <v>65000</v>
      </c>
      <c r="J2112" s="1">
        <v>824850</v>
      </c>
      <c r="K2112" s="1">
        <v>995475.68</v>
      </c>
      <c r="L2112" s="1">
        <v>5.33</v>
      </c>
      <c r="M2112" s="1">
        <v>0.13</v>
      </c>
      <c r="N2112" s="2">
        <f t="shared" si="33"/>
        <v>5.2</v>
      </c>
      <c r="O2112" s="3">
        <v>375850</v>
      </c>
    </row>
    <row r="2113" spans="1:15" x14ac:dyDescent="0.3">
      <c r="A2113" s="1" t="s">
        <v>487</v>
      </c>
      <c r="B2113" s="1" t="s">
        <v>35</v>
      </c>
      <c r="C2113" s="1" t="s">
        <v>498</v>
      </c>
      <c r="D2113" s="1" t="s">
        <v>17</v>
      </c>
      <c r="E2113" s="1" t="s">
        <v>497</v>
      </c>
      <c r="F2113" s="1" t="s">
        <v>19</v>
      </c>
      <c r="G2113" s="1" t="s">
        <v>20</v>
      </c>
      <c r="H2113" s="1">
        <v>61344.800000000003</v>
      </c>
      <c r="I2113" s="1">
        <v>1</v>
      </c>
      <c r="J2113" s="1">
        <v>61344.800000000003</v>
      </c>
      <c r="K2113" s="1">
        <v>61344.800000000003</v>
      </c>
      <c r="L2113" s="1">
        <v>50702.02</v>
      </c>
      <c r="M2113" s="1">
        <v>3.35</v>
      </c>
      <c r="N2113" s="2">
        <f t="shared" si="33"/>
        <v>50698.67</v>
      </c>
      <c r="O2113" s="3">
        <v>50237.62</v>
      </c>
    </row>
    <row r="2114" spans="1:15" x14ac:dyDescent="0.3">
      <c r="A2114" s="1" t="s">
        <v>487</v>
      </c>
      <c r="B2114" s="1" t="s">
        <v>91</v>
      </c>
      <c r="C2114" s="1" t="s">
        <v>499</v>
      </c>
      <c r="D2114" s="1" t="s">
        <v>17</v>
      </c>
      <c r="E2114" s="1" t="s">
        <v>497</v>
      </c>
      <c r="F2114" s="1" t="s">
        <v>19</v>
      </c>
      <c r="G2114" s="1" t="s">
        <v>20</v>
      </c>
      <c r="H2114" s="1">
        <v>2.12</v>
      </c>
      <c r="I2114" s="1">
        <v>4000</v>
      </c>
      <c r="J2114" s="1">
        <v>8480</v>
      </c>
      <c r="K2114" s="1">
        <v>11512.51</v>
      </c>
      <c r="L2114" s="1">
        <v>0</v>
      </c>
      <c r="M2114" s="1">
        <v>0</v>
      </c>
      <c r="N2114" s="2">
        <f t="shared" si="33"/>
        <v>0</v>
      </c>
      <c r="O2114" s="3">
        <v>0</v>
      </c>
    </row>
    <row r="2115" spans="1:15" x14ac:dyDescent="0.3">
      <c r="A2115" s="1" t="s">
        <v>487</v>
      </c>
      <c r="B2115" s="1" t="s">
        <v>29</v>
      </c>
      <c r="C2115" s="1" t="s">
        <v>499</v>
      </c>
      <c r="D2115" s="1" t="s">
        <v>17</v>
      </c>
      <c r="E2115" s="1" t="s">
        <v>497</v>
      </c>
      <c r="F2115" s="1" t="s">
        <v>19</v>
      </c>
      <c r="G2115" s="1" t="s">
        <v>20</v>
      </c>
      <c r="H2115" s="1">
        <v>139.62</v>
      </c>
      <c r="I2115" s="1">
        <v>5000</v>
      </c>
      <c r="J2115" s="1">
        <v>698100</v>
      </c>
      <c r="K2115" s="1">
        <v>781555.06</v>
      </c>
      <c r="L2115" s="1">
        <v>133.63</v>
      </c>
      <c r="M2115" s="1">
        <v>2.37</v>
      </c>
      <c r="N2115" s="2">
        <f t="shared" si="33"/>
        <v>131.26</v>
      </c>
      <c r="O2115" s="3">
        <v>751074.28</v>
      </c>
    </row>
    <row r="2116" spans="1:15" x14ac:dyDescent="0.3">
      <c r="A2116" s="1" t="s">
        <v>487</v>
      </c>
      <c r="B2116" s="1" t="s">
        <v>32</v>
      </c>
      <c r="C2116" s="1" t="s">
        <v>499</v>
      </c>
      <c r="D2116" s="1" t="s">
        <v>17</v>
      </c>
      <c r="E2116" s="1" t="s">
        <v>497</v>
      </c>
      <c r="F2116" s="1" t="s">
        <v>19</v>
      </c>
      <c r="G2116" s="1" t="s">
        <v>20</v>
      </c>
      <c r="H2116" s="1">
        <v>4371.7</v>
      </c>
      <c r="I2116" s="1">
        <v>5000</v>
      </c>
      <c r="J2116" s="1">
        <v>21858500</v>
      </c>
      <c r="K2116" s="1">
        <v>24329428.559999999</v>
      </c>
      <c r="L2116" s="1">
        <v>2984.58</v>
      </c>
      <c r="M2116" s="1">
        <v>38.840000000000003</v>
      </c>
      <c r="N2116" s="2">
        <f t="shared" si="33"/>
        <v>2945.74</v>
      </c>
      <c r="O2116" s="3">
        <v>16403340.880000001</v>
      </c>
    </row>
    <row r="2117" spans="1:15" x14ac:dyDescent="0.3">
      <c r="A2117" s="1" t="s">
        <v>487</v>
      </c>
      <c r="B2117" s="1" t="s">
        <v>33</v>
      </c>
      <c r="C2117" s="1" t="s">
        <v>499</v>
      </c>
      <c r="D2117" s="1" t="s">
        <v>17</v>
      </c>
      <c r="E2117" s="1" t="s">
        <v>497</v>
      </c>
      <c r="F2117" s="1" t="s">
        <v>19</v>
      </c>
      <c r="G2117" s="1" t="s">
        <v>20</v>
      </c>
      <c r="H2117" s="1">
        <v>380.76</v>
      </c>
      <c r="I2117" s="1">
        <v>4500</v>
      </c>
      <c r="J2117" s="1">
        <v>1713420</v>
      </c>
      <c r="K2117" s="1">
        <v>1981642.57</v>
      </c>
      <c r="L2117" s="1">
        <v>553.82000000000005</v>
      </c>
      <c r="M2117" s="1">
        <v>0</v>
      </c>
      <c r="N2117" s="2">
        <f t="shared" si="33"/>
        <v>553.82000000000005</v>
      </c>
      <c r="O2117" s="3">
        <v>2885289</v>
      </c>
    </row>
    <row r="2118" spans="1:15" x14ac:dyDescent="0.3">
      <c r="A2118" s="1" t="s">
        <v>487</v>
      </c>
      <c r="B2118" s="1" t="s">
        <v>34</v>
      </c>
      <c r="C2118" s="1" t="s">
        <v>499</v>
      </c>
      <c r="D2118" s="1" t="s">
        <v>17</v>
      </c>
      <c r="E2118" s="1" t="s">
        <v>497</v>
      </c>
      <c r="F2118" s="1" t="s">
        <v>19</v>
      </c>
      <c r="G2118" s="1" t="s">
        <v>20</v>
      </c>
      <c r="H2118" s="1">
        <v>12.69</v>
      </c>
      <c r="I2118" s="1">
        <v>65000</v>
      </c>
      <c r="J2118" s="1">
        <v>824850</v>
      </c>
      <c r="K2118" s="1">
        <v>995475.68</v>
      </c>
      <c r="L2118" s="1">
        <v>10.85</v>
      </c>
      <c r="M2118" s="1">
        <v>0.13</v>
      </c>
      <c r="N2118" s="2">
        <f t="shared" si="33"/>
        <v>10.719999999999999</v>
      </c>
      <c r="O2118" s="3">
        <v>802130</v>
      </c>
    </row>
    <row r="2119" spans="1:15" x14ac:dyDescent="0.3">
      <c r="A2119" s="1" t="s">
        <v>487</v>
      </c>
      <c r="B2119" s="1" t="s">
        <v>35</v>
      </c>
      <c r="C2119" s="1" t="s">
        <v>499</v>
      </c>
      <c r="D2119" s="1" t="s">
        <v>17</v>
      </c>
      <c r="E2119" s="1" t="s">
        <v>497</v>
      </c>
      <c r="F2119" s="1" t="s">
        <v>19</v>
      </c>
      <c r="G2119" s="1" t="s">
        <v>20</v>
      </c>
      <c r="H2119" s="1">
        <v>61344.800000000003</v>
      </c>
      <c r="I2119" s="1">
        <v>1</v>
      </c>
      <c r="J2119" s="1">
        <v>61344.800000000003</v>
      </c>
      <c r="K2119" s="1">
        <v>61344.800000000003</v>
      </c>
      <c r="L2119" s="1">
        <v>36377.050000000003</v>
      </c>
      <c r="M2119" s="1">
        <v>11.16</v>
      </c>
      <c r="N2119" s="2">
        <f t="shared" si="33"/>
        <v>36365.89</v>
      </c>
      <c r="O2119" s="3">
        <v>34869.050000000003</v>
      </c>
    </row>
    <row r="2120" spans="1:15" x14ac:dyDescent="0.3">
      <c r="A2120" s="1" t="s">
        <v>487</v>
      </c>
      <c r="B2120" s="1" t="s">
        <v>91</v>
      </c>
      <c r="C2120" s="1" t="s">
        <v>500</v>
      </c>
      <c r="D2120" s="1" t="s">
        <v>60</v>
      </c>
      <c r="E2120" s="1" t="s">
        <v>497</v>
      </c>
      <c r="F2120" s="1" t="s">
        <v>19</v>
      </c>
      <c r="G2120" s="1" t="s">
        <v>20</v>
      </c>
      <c r="H2120" s="1">
        <v>1.35</v>
      </c>
      <c r="I2120" s="1">
        <v>4000</v>
      </c>
      <c r="J2120" s="1">
        <v>5400</v>
      </c>
      <c r="K2120" s="1">
        <v>7331.08</v>
      </c>
      <c r="L2120" s="1">
        <v>0</v>
      </c>
      <c r="M2120" s="1">
        <v>0</v>
      </c>
      <c r="N2120" s="2">
        <f t="shared" si="33"/>
        <v>0</v>
      </c>
      <c r="O2120" s="3">
        <v>0</v>
      </c>
    </row>
    <row r="2121" spans="1:15" x14ac:dyDescent="0.3">
      <c r="A2121" s="1" t="s">
        <v>487</v>
      </c>
      <c r="B2121" s="1" t="s">
        <v>29</v>
      </c>
      <c r="C2121" s="1" t="s">
        <v>500</v>
      </c>
      <c r="D2121" s="1" t="s">
        <v>60</v>
      </c>
      <c r="E2121" s="1" t="s">
        <v>497</v>
      </c>
      <c r="F2121" s="1" t="s">
        <v>19</v>
      </c>
      <c r="G2121" s="1" t="s">
        <v>20</v>
      </c>
      <c r="H2121" s="1">
        <v>88.84</v>
      </c>
      <c r="I2121" s="1">
        <v>5000</v>
      </c>
      <c r="J2121" s="1">
        <v>444200</v>
      </c>
      <c r="K2121" s="1">
        <v>497302.33</v>
      </c>
      <c r="L2121" s="1">
        <v>137.25</v>
      </c>
      <c r="M2121" s="1">
        <v>8.99</v>
      </c>
      <c r="N2121" s="2">
        <f t="shared" si="33"/>
        <v>128.26</v>
      </c>
      <c r="O2121" s="3">
        <v>710461.34</v>
      </c>
    </row>
    <row r="2122" spans="1:15" x14ac:dyDescent="0.3">
      <c r="A2122" s="1" t="s">
        <v>487</v>
      </c>
      <c r="B2122" s="1" t="s">
        <v>32</v>
      </c>
      <c r="C2122" s="1" t="s">
        <v>500</v>
      </c>
      <c r="D2122" s="1" t="s">
        <v>60</v>
      </c>
      <c r="E2122" s="1" t="s">
        <v>497</v>
      </c>
      <c r="F2122" s="1" t="s">
        <v>19</v>
      </c>
      <c r="G2122" s="1" t="s">
        <v>20</v>
      </c>
      <c r="H2122" s="1">
        <v>2781.76</v>
      </c>
      <c r="I2122" s="1">
        <v>5000</v>
      </c>
      <c r="J2122" s="1">
        <v>13908800</v>
      </c>
      <c r="K2122" s="1">
        <v>15481078.57</v>
      </c>
      <c r="L2122" s="1">
        <v>3369.31</v>
      </c>
      <c r="M2122" s="1">
        <v>98.52</v>
      </c>
      <c r="N2122" s="2">
        <f t="shared" si="33"/>
        <v>3270.79</v>
      </c>
      <c r="O2122" s="3">
        <v>18209187.859999999</v>
      </c>
    </row>
    <row r="2123" spans="1:15" x14ac:dyDescent="0.3">
      <c r="A2123" s="1" t="s">
        <v>487</v>
      </c>
      <c r="B2123" s="1" t="s">
        <v>33</v>
      </c>
      <c r="C2123" s="1" t="s">
        <v>500</v>
      </c>
      <c r="D2123" s="1" t="s">
        <v>60</v>
      </c>
      <c r="E2123" s="1" t="s">
        <v>497</v>
      </c>
      <c r="F2123" s="1" t="s">
        <v>19</v>
      </c>
      <c r="G2123" s="1" t="s">
        <v>20</v>
      </c>
      <c r="H2123" s="1">
        <v>242.29</v>
      </c>
      <c r="I2123" s="1">
        <v>4500</v>
      </c>
      <c r="J2123" s="1">
        <v>1090305</v>
      </c>
      <c r="K2123" s="1">
        <v>1260983.77</v>
      </c>
      <c r="L2123" s="1">
        <v>274</v>
      </c>
      <c r="M2123" s="1">
        <v>0</v>
      </c>
      <c r="N2123" s="2">
        <f t="shared" si="33"/>
        <v>274</v>
      </c>
      <c r="O2123" s="3">
        <v>1432521.89</v>
      </c>
    </row>
    <row r="2124" spans="1:15" x14ac:dyDescent="0.3">
      <c r="A2124" s="1" t="s">
        <v>487</v>
      </c>
      <c r="B2124" s="1" t="s">
        <v>34</v>
      </c>
      <c r="C2124" s="1" t="s">
        <v>500</v>
      </c>
      <c r="D2124" s="1" t="s">
        <v>60</v>
      </c>
      <c r="E2124" s="1" t="s">
        <v>497</v>
      </c>
      <c r="F2124" s="1" t="s">
        <v>19</v>
      </c>
      <c r="G2124" s="1" t="s">
        <v>20</v>
      </c>
      <c r="H2124" s="1">
        <v>8.08</v>
      </c>
      <c r="I2124" s="1">
        <v>65000</v>
      </c>
      <c r="J2124" s="1">
        <v>525200</v>
      </c>
      <c r="K2124" s="1">
        <v>633841.09</v>
      </c>
      <c r="L2124" s="1">
        <v>13.23</v>
      </c>
      <c r="M2124" s="1">
        <v>0.88</v>
      </c>
      <c r="N2124" s="2">
        <f t="shared" si="33"/>
        <v>12.35</v>
      </c>
      <c r="O2124" s="3">
        <v>890475</v>
      </c>
    </row>
    <row r="2125" spans="1:15" x14ac:dyDescent="0.3">
      <c r="A2125" s="1" t="s">
        <v>487</v>
      </c>
      <c r="B2125" s="1" t="s">
        <v>35</v>
      </c>
      <c r="C2125" s="1" t="s">
        <v>500</v>
      </c>
      <c r="D2125" s="1" t="s">
        <v>60</v>
      </c>
      <c r="E2125" s="1" t="s">
        <v>497</v>
      </c>
      <c r="F2125" s="1" t="s">
        <v>19</v>
      </c>
      <c r="G2125" s="1" t="s">
        <v>20</v>
      </c>
      <c r="H2125" s="1">
        <v>39034.410000000003</v>
      </c>
      <c r="I2125" s="1">
        <v>1</v>
      </c>
      <c r="J2125" s="1">
        <v>39034.410000000003</v>
      </c>
      <c r="K2125" s="1">
        <v>39034.410000000003</v>
      </c>
      <c r="L2125" s="1">
        <v>47501.01</v>
      </c>
      <c r="M2125" s="1">
        <v>0.65</v>
      </c>
      <c r="N2125" s="2">
        <f t="shared" si="33"/>
        <v>47500.36</v>
      </c>
      <c r="O2125" s="3">
        <v>45432.41</v>
      </c>
    </row>
    <row r="2126" spans="1:15" x14ac:dyDescent="0.3">
      <c r="A2126" s="1" t="s">
        <v>487</v>
      </c>
      <c r="B2126" s="1" t="s">
        <v>91</v>
      </c>
      <c r="C2126" s="1" t="s">
        <v>501</v>
      </c>
      <c r="D2126" s="1" t="s">
        <v>63</v>
      </c>
      <c r="E2126" s="1" t="s">
        <v>497</v>
      </c>
      <c r="F2126" s="1" t="s">
        <v>19</v>
      </c>
      <c r="G2126" s="1" t="s">
        <v>20</v>
      </c>
      <c r="H2126" s="1">
        <v>2.6</v>
      </c>
      <c r="I2126" s="1">
        <v>4000</v>
      </c>
      <c r="J2126" s="1">
        <v>10400</v>
      </c>
      <c r="K2126" s="1">
        <v>14119.12</v>
      </c>
      <c r="L2126" s="1">
        <v>0</v>
      </c>
      <c r="M2126" s="1">
        <v>0</v>
      </c>
      <c r="N2126" s="2">
        <f t="shared" si="33"/>
        <v>0</v>
      </c>
      <c r="O2126" s="3">
        <v>0</v>
      </c>
    </row>
    <row r="2127" spans="1:15" x14ac:dyDescent="0.3">
      <c r="A2127" s="1" t="s">
        <v>487</v>
      </c>
      <c r="B2127" s="1" t="s">
        <v>29</v>
      </c>
      <c r="C2127" s="1" t="s">
        <v>501</v>
      </c>
      <c r="D2127" s="1" t="s">
        <v>63</v>
      </c>
      <c r="E2127" s="1" t="s">
        <v>497</v>
      </c>
      <c r="F2127" s="1" t="s">
        <v>19</v>
      </c>
      <c r="G2127" s="1" t="s">
        <v>20</v>
      </c>
      <c r="H2127" s="1">
        <v>171.36</v>
      </c>
      <c r="I2127" s="1">
        <v>5000</v>
      </c>
      <c r="J2127" s="1">
        <v>856800</v>
      </c>
      <c r="K2127" s="1">
        <v>959227.01</v>
      </c>
      <c r="L2127" s="1">
        <v>135.83000000000001</v>
      </c>
      <c r="M2127" s="1">
        <v>0.42</v>
      </c>
      <c r="N2127" s="2">
        <f t="shared" si="33"/>
        <v>135.41000000000003</v>
      </c>
      <c r="O2127" s="3">
        <v>770118.57</v>
      </c>
    </row>
    <row r="2128" spans="1:15" x14ac:dyDescent="0.3">
      <c r="A2128" s="1" t="s">
        <v>487</v>
      </c>
      <c r="B2128" s="1" t="s">
        <v>32</v>
      </c>
      <c r="C2128" s="1" t="s">
        <v>501</v>
      </c>
      <c r="D2128" s="1" t="s">
        <v>63</v>
      </c>
      <c r="E2128" s="1" t="s">
        <v>497</v>
      </c>
      <c r="F2128" s="1" t="s">
        <v>19</v>
      </c>
      <c r="G2128" s="1" t="s">
        <v>20</v>
      </c>
      <c r="H2128" s="1">
        <v>5365.72</v>
      </c>
      <c r="I2128" s="1">
        <v>5000</v>
      </c>
      <c r="J2128" s="1">
        <v>26828600</v>
      </c>
      <c r="K2128" s="1">
        <v>29861358.600000001</v>
      </c>
      <c r="L2128" s="1">
        <v>4764.21</v>
      </c>
      <c r="M2128" s="1">
        <v>140.27000000000001</v>
      </c>
      <c r="N2128" s="2">
        <f t="shared" si="33"/>
        <v>4623.9399999999996</v>
      </c>
      <c r="O2128" s="3">
        <v>25844451.039999999</v>
      </c>
    </row>
    <row r="2129" spans="1:15" x14ac:dyDescent="0.3">
      <c r="A2129" s="1" t="s">
        <v>487</v>
      </c>
      <c r="B2129" s="1" t="s">
        <v>33</v>
      </c>
      <c r="C2129" s="1" t="s">
        <v>501</v>
      </c>
      <c r="D2129" s="1" t="s">
        <v>63</v>
      </c>
      <c r="E2129" s="1" t="s">
        <v>497</v>
      </c>
      <c r="F2129" s="1" t="s">
        <v>19</v>
      </c>
      <c r="G2129" s="1" t="s">
        <v>20</v>
      </c>
      <c r="H2129" s="1">
        <v>467.33</v>
      </c>
      <c r="I2129" s="1">
        <v>4500</v>
      </c>
      <c r="J2129" s="1">
        <v>2102985</v>
      </c>
      <c r="K2129" s="1">
        <v>2432190.9500000002</v>
      </c>
      <c r="L2129" s="1">
        <v>445.61</v>
      </c>
      <c r="M2129" s="1">
        <v>0</v>
      </c>
      <c r="N2129" s="2">
        <f t="shared" si="33"/>
        <v>445.61</v>
      </c>
      <c r="O2129" s="3">
        <v>2328539.7400000002</v>
      </c>
    </row>
    <row r="2130" spans="1:15" x14ac:dyDescent="0.3">
      <c r="A2130" s="1" t="s">
        <v>487</v>
      </c>
      <c r="B2130" s="1" t="s">
        <v>34</v>
      </c>
      <c r="C2130" s="1" t="s">
        <v>501</v>
      </c>
      <c r="D2130" s="1" t="s">
        <v>63</v>
      </c>
      <c r="E2130" s="1" t="s">
        <v>497</v>
      </c>
      <c r="F2130" s="1" t="s">
        <v>19</v>
      </c>
      <c r="G2130" s="1" t="s">
        <v>20</v>
      </c>
      <c r="H2130" s="1">
        <v>15.59</v>
      </c>
      <c r="I2130" s="1">
        <v>65000</v>
      </c>
      <c r="J2130" s="1">
        <v>1013350</v>
      </c>
      <c r="K2130" s="1">
        <v>1222968.1499999999</v>
      </c>
      <c r="L2130" s="1">
        <v>14.69</v>
      </c>
      <c r="M2130" s="1">
        <v>0.1</v>
      </c>
      <c r="N2130" s="2">
        <f t="shared" si="33"/>
        <v>14.59</v>
      </c>
      <c r="O2130" s="3">
        <v>1040690</v>
      </c>
    </row>
    <row r="2131" spans="1:15" x14ac:dyDescent="0.3">
      <c r="A2131" s="1" t="s">
        <v>487</v>
      </c>
      <c r="B2131" s="1" t="s">
        <v>35</v>
      </c>
      <c r="C2131" s="1" t="s">
        <v>501</v>
      </c>
      <c r="D2131" s="1" t="s">
        <v>63</v>
      </c>
      <c r="E2131" s="1" t="s">
        <v>497</v>
      </c>
      <c r="F2131" s="1" t="s">
        <v>19</v>
      </c>
      <c r="G2131" s="1" t="s">
        <v>20</v>
      </c>
      <c r="H2131" s="1">
        <v>75293.19</v>
      </c>
      <c r="I2131" s="1">
        <v>1</v>
      </c>
      <c r="J2131" s="1">
        <v>75293.19</v>
      </c>
      <c r="K2131" s="1">
        <v>75293.19</v>
      </c>
      <c r="L2131" s="1">
        <v>32031.34</v>
      </c>
      <c r="M2131" s="1">
        <v>4.62</v>
      </c>
      <c r="N2131" s="2">
        <f t="shared" si="33"/>
        <v>32026.720000000001</v>
      </c>
      <c r="O2131" s="3">
        <v>29426.42</v>
      </c>
    </row>
    <row r="2132" spans="1:15" x14ac:dyDescent="0.3">
      <c r="A2132" s="1" t="s">
        <v>487</v>
      </c>
      <c r="B2132" s="1" t="s">
        <v>91</v>
      </c>
      <c r="C2132" s="1" t="s">
        <v>502</v>
      </c>
      <c r="D2132" s="1" t="s">
        <v>17</v>
      </c>
      <c r="E2132" s="1" t="s">
        <v>497</v>
      </c>
      <c r="F2132" s="1" t="s">
        <v>19</v>
      </c>
      <c r="G2132" s="1" t="s">
        <v>20</v>
      </c>
      <c r="H2132" s="1">
        <v>2.12</v>
      </c>
      <c r="I2132" s="1">
        <v>4000</v>
      </c>
      <c r="J2132" s="1">
        <v>8480</v>
      </c>
      <c r="K2132" s="1">
        <v>11512.51</v>
      </c>
      <c r="L2132" s="1">
        <v>0</v>
      </c>
      <c r="M2132" s="1">
        <v>0</v>
      </c>
      <c r="N2132" s="2">
        <f t="shared" si="33"/>
        <v>0</v>
      </c>
      <c r="O2132" s="3">
        <v>0</v>
      </c>
    </row>
    <row r="2133" spans="1:15" x14ac:dyDescent="0.3">
      <c r="A2133" s="1" t="s">
        <v>487</v>
      </c>
      <c r="B2133" s="1" t="s">
        <v>29</v>
      </c>
      <c r="C2133" s="1" t="s">
        <v>502</v>
      </c>
      <c r="D2133" s="1" t="s">
        <v>17</v>
      </c>
      <c r="E2133" s="1" t="s">
        <v>497</v>
      </c>
      <c r="F2133" s="1" t="s">
        <v>19</v>
      </c>
      <c r="G2133" s="1" t="s">
        <v>20</v>
      </c>
      <c r="H2133" s="1">
        <v>139.62</v>
      </c>
      <c r="I2133" s="1">
        <v>5000</v>
      </c>
      <c r="J2133" s="1">
        <v>698100</v>
      </c>
      <c r="K2133" s="1">
        <v>781555.06</v>
      </c>
      <c r="L2133" s="1">
        <v>162.87</v>
      </c>
      <c r="M2133" s="1">
        <v>46.79</v>
      </c>
      <c r="N2133" s="2">
        <f t="shared" si="33"/>
        <v>116.08000000000001</v>
      </c>
      <c r="O2133" s="3">
        <v>669173.24</v>
      </c>
    </row>
    <row r="2134" spans="1:15" x14ac:dyDescent="0.3">
      <c r="A2134" s="1" t="s">
        <v>487</v>
      </c>
      <c r="B2134" s="1" t="s">
        <v>32</v>
      </c>
      <c r="C2134" s="1" t="s">
        <v>502</v>
      </c>
      <c r="D2134" s="1" t="s">
        <v>17</v>
      </c>
      <c r="E2134" s="1" t="s">
        <v>497</v>
      </c>
      <c r="F2134" s="1" t="s">
        <v>19</v>
      </c>
      <c r="G2134" s="1" t="s">
        <v>20</v>
      </c>
      <c r="H2134" s="1">
        <v>4371.7</v>
      </c>
      <c r="I2134" s="1">
        <v>5000</v>
      </c>
      <c r="J2134" s="1">
        <v>21858500</v>
      </c>
      <c r="K2134" s="1">
        <v>24329428.559999999</v>
      </c>
      <c r="L2134" s="1">
        <v>3170.23</v>
      </c>
      <c r="M2134" s="1">
        <v>81.55</v>
      </c>
      <c r="N2134" s="2">
        <f t="shared" si="33"/>
        <v>3088.68</v>
      </c>
      <c r="O2134" s="3">
        <v>17142334.09</v>
      </c>
    </row>
    <row r="2135" spans="1:15" x14ac:dyDescent="0.3">
      <c r="A2135" s="1" t="s">
        <v>487</v>
      </c>
      <c r="B2135" s="1" t="s">
        <v>33</v>
      </c>
      <c r="C2135" s="1" t="s">
        <v>502</v>
      </c>
      <c r="D2135" s="1" t="s">
        <v>17</v>
      </c>
      <c r="E2135" s="1" t="s">
        <v>497</v>
      </c>
      <c r="F2135" s="1" t="s">
        <v>19</v>
      </c>
      <c r="G2135" s="1" t="s">
        <v>20</v>
      </c>
      <c r="H2135" s="1">
        <v>380.76</v>
      </c>
      <c r="I2135" s="1">
        <v>4500</v>
      </c>
      <c r="J2135" s="1">
        <v>1713420</v>
      </c>
      <c r="K2135" s="1">
        <v>1981642.57</v>
      </c>
      <c r="L2135" s="1">
        <v>301.45</v>
      </c>
      <c r="M2135" s="1">
        <v>0</v>
      </c>
      <c r="N2135" s="2">
        <f t="shared" si="33"/>
        <v>301.45</v>
      </c>
      <c r="O2135" s="3">
        <v>1565871.98</v>
      </c>
    </row>
    <row r="2136" spans="1:15" x14ac:dyDescent="0.3">
      <c r="A2136" s="1" t="s">
        <v>487</v>
      </c>
      <c r="B2136" s="1" t="s">
        <v>34</v>
      </c>
      <c r="C2136" s="1" t="s">
        <v>502</v>
      </c>
      <c r="D2136" s="1" t="s">
        <v>17</v>
      </c>
      <c r="E2136" s="1" t="s">
        <v>497</v>
      </c>
      <c r="F2136" s="1" t="s">
        <v>19</v>
      </c>
      <c r="G2136" s="1" t="s">
        <v>20</v>
      </c>
      <c r="H2136" s="1">
        <v>12.69</v>
      </c>
      <c r="I2136" s="1">
        <v>65000</v>
      </c>
      <c r="J2136" s="1">
        <v>824850</v>
      </c>
      <c r="K2136" s="1">
        <v>995475.68</v>
      </c>
      <c r="L2136" s="1">
        <v>14.49</v>
      </c>
      <c r="M2136" s="1">
        <v>3.54</v>
      </c>
      <c r="N2136" s="2">
        <f t="shared" si="33"/>
        <v>10.95</v>
      </c>
      <c r="O2136" s="3">
        <v>865990</v>
      </c>
    </row>
    <row r="2137" spans="1:15" x14ac:dyDescent="0.3">
      <c r="A2137" s="1" t="s">
        <v>487</v>
      </c>
      <c r="B2137" s="1" t="s">
        <v>35</v>
      </c>
      <c r="C2137" s="1" t="s">
        <v>502</v>
      </c>
      <c r="D2137" s="1" t="s">
        <v>17</v>
      </c>
      <c r="E2137" s="1" t="s">
        <v>497</v>
      </c>
      <c r="F2137" s="1" t="s">
        <v>19</v>
      </c>
      <c r="G2137" s="1" t="s">
        <v>20</v>
      </c>
      <c r="H2137" s="1">
        <v>61344.800000000003</v>
      </c>
      <c r="I2137" s="1">
        <v>1</v>
      </c>
      <c r="J2137" s="1">
        <v>61344.800000000003</v>
      </c>
      <c r="K2137" s="1">
        <v>61344.800000000003</v>
      </c>
      <c r="L2137" s="1">
        <v>168079.97</v>
      </c>
      <c r="M2137" s="1">
        <v>0.35</v>
      </c>
      <c r="N2137" s="2">
        <f t="shared" si="33"/>
        <v>168079.62</v>
      </c>
      <c r="O2137" s="3">
        <v>167998.07</v>
      </c>
    </row>
    <row r="2138" spans="1:15" x14ac:dyDescent="0.3">
      <c r="A2138" s="1" t="s">
        <v>487</v>
      </c>
      <c r="B2138" s="1" t="s">
        <v>91</v>
      </c>
      <c r="C2138" s="1" t="s">
        <v>503</v>
      </c>
      <c r="D2138" s="1" t="s">
        <v>17</v>
      </c>
      <c r="E2138" s="1" t="s">
        <v>497</v>
      </c>
      <c r="F2138" s="1" t="s">
        <v>19</v>
      </c>
      <c r="G2138" s="1" t="s">
        <v>20</v>
      </c>
      <c r="H2138" s="1">
        <v>2.12</v>
      </c>
      <c r="I2138" s="1">
        <v>4000</v>
      </c>
      <c r="J2138" s="1">
        <v>8480</v>
      </c>
      <c r="K2138" s="1">
        <v>11512.51</v>
      </c>
      <c r="L2138" s="1">
        <v>0</v>
      </c>
      <c r="M2138" s="1">
        <v>0</v>
      </c>
      <c r="N2138" s="2">
        <f t="shared" si="33"/>
        <v>0</v>
      </c>
      <c r="O2138" s="3">
        <v>0</v>
      </c>
    </row>
    <row r="2139" spans="1:15" x14ac:dyDescent="0.3">
      <c r="A2139" s="1" t="s">
        <v>487</v>
      </c>
      <c r="B2139" s="1" t="s">
        <v>29</v>
      </c>
      <c r="C2139" s="1" t="s">
        <v>503</v>
      </c>
      <c r="D2139" s="1" t="s">
        <v>17</v>
      </c>
      <c r="E2139" s="1" t="s">
        <v>497</v>
      </c>
      <c r="F2139" s="1" t="s">
        <v>19</v>
      </c>
      <c r="G2139" s="1" t="s">
        <v>20</v>
      </c>
      <c r="H2139" s="1">
        <v>139.62</v>
      </c>
      <c r="I2139" s="1">
        <v>5000</v>
      </c>
      <c r="J2139" s="1">
        <v>698100</v>
      </c>
      <c r="K2139" s="1">
        <v>781555.06</v>
      </c>
      <c r="L2139" s="1">
        <v>103.81</v>
      </c>
      <c r="M2139" s="1">
        <v>5.34</v>
      </c>
      <c r="N2139" s="2">
        <f t="shared" si="33"/>
        <v>98.47</v>
      </c>
      <c r="O2139" s="3">
        <v>573401</v>
      </c>
    </row>
    <row r="2140" spans="1:15" x14ac:dyDescent="0.3">
      <c r="A2140" s="1" t="s">
        <v>487</v>
      </c>
      <c r="B2140" s="1" t="s">
        <v>32</v>
      </c>
      <c r="C2140" s="1" t="s">
        <v>503</v>
      </c>
      <c r="D2140" s="1" t="s">
        <v>17</v>
      </c>
      <c r="E2140" s="1" t="s">
        <v>497</v>
      </c>
      <c r="F2140" s="1" t="s">
        <v>19</v>
      </c>
      <c r="G2140" s="1" t="s">
        <v>20</v>
      </c>
      <c r="H2140" s="1">
        <v>4371.7</v>
      </c>
      <c r="I2140" s="1">
        <v>5000</v>
      </c>
      <c r="J2140" s="1">
        <v>21858500</v>
      </c>
      <c r="K2140" s="1">
        <v>24329428.559999999</v>
      </c>
      <c r="L2140" s="1">
        <v>3136.22</v>
      </c>
      <c r="M2140" s="1">
        <v>93.44</v>
      </c>
      <c r="N2140" s="2">
        <f t="shared" si="33"/>
        <v>3042.7799999999997</v>
      </c>
      <c r="O2140" s="3">
        <v>16913058.280000001</v>
      </c>
    </row>
    <row r="2141" spans="1:15" x14ac:dyDescent="0.3">
      <c r="A2141" s="1" t="s">
        <v>487</v>
      </c>
      <c r="B2141" s="1" t="s">
        <v>33</v>
      </c>
      <c r="C2141" s="1" t="s">
        <v>503</v>
      </c>
      <c r="D2141" s="1" t="s">
        <v>17</v>
      </c>
      <c r="E2141" s="1" t="s">
        <v>497</v>
      </c>
      <c r="F2141" s="1" t="s">
        <v>19</v>
      </c>
      <c r="G2141" s="1" t="s">
        <v>20</v>
      </c>
      <c r="H2141" s="1">
        <v>380.76</v>
      </c>
      <c r="I2141" s="1">
        <v>4500</v>
      </c>
      <c r="J2141" s="1">
        <v>1713420</v>
      </c>
      <c r="K2141" s="1">
        <v>1981642.57</v>
      </c>
      <c r="L2141" s="1">
        <v>805.14</v>
      </c>
      <c r="M2141" s="1">
        <v>0</v>
      </c>
      <c r="N2141" s="2">
        <f t="shared" si="33"/>
        <v>805.14</v>
      </c>
      <c r="O2141" s="3">
        <v>4201124.45</v>
      </c>
    </row>
    <row r="2142" spans="1:15" x14ac:dyDescent="0.3">
      <c r="A2142" s="1" t="s">
        <v>487</v>
      </c>
      <c r="B2142" s="1" t="s">
        <v>34</v>
      </c>
      <c r="C2142" s="1" t="s">
        <v>503</v>
      </c>
      <c r="D2142" s="1" t="s">
        <v>17</v>
      </c>
      <c r="E2142" s="1" t="s">
        <v>497</v>
      </c>
      <c r="F2142" s="1" t="s">
        <v>19</v>
      </c>
      <c r="G2142" s="1" t="s">
        <v>20</v>
      </c>
      <c r="H2142" s="1">
        <v>12.69</v>
      </c>
      <c r="I2142" s="1">
        <v>65000</v>
      </c>
      <c r="J2142" s="1">
        <v>824850</v>
      </c>
      <c r="K2142" s="1">
        <v>995475.68</v>
      </c>
      <c r="L2142" s="1">
        <v>7.75</v>
      </c>
      <c r="M2142" s="1">
        <v>0.39</v>
      </c>
      <c r="N2142" s="2">
        <f t="shared" si="33"/>
        <v>7.36</v>
      </c>
      <c r="O2142" s="3">
        <v>529660</v>
      </c>
    </row>
    <row r="2143" spans="1:15" x14ac:dyDescent="0.3">
      <c r="A2143" s="1" t="s">
        <v>487</v>
      </c>
      <c r="B2143" s="1" t="s">
        <v>35</v>
      </c>
      <c r="C2143" s="1" t="s">
        <v>503</v>
      </c>
      <c r="D2143" s="1" t="s">
        <v>17</v>
      </c>
      <c r="E2143" s="1" t="s">
        <v>497</v>
      </c>
      <c r="F2143" s="1" t="s">
        <v>19</v>
      </c>
      <c r="G2143" s="1" t="s">
        <v>20</v>
      </c>
      <c r="H2143" s="1">
        <v>61344.800000000003</v>
      </c>
      <c r="I2143" s="1">
        <v>1</v>
      </c>
      <c r="J2143" s="1">
        <v>61344.800000000003</v>
      </c>
      <c r="K2143" s="1">
        <v>61344.800000000003</v>
      </c>
      <c r="L2143" s="1">
        <v>56912.56</v>
      </c>
      <c r="M2143" s="1">
        <v>3.3</v>
      </c>
      <c r="N2143" s="2">
        <f t="shared" si="33"/>
        <v>56909.259999999995</v>
      </c>
      <c r="O2143" s="3">
        <v>43908.56</v>
      </c>
    </row>
    <row r="2144" spans="1:15" x14ac:dyDescent="0.3">
      <c r="A2144" s="1" t="s">
        <v>487</v>
      </c>
      <c r="B2144" s="1" t="s">
        <v>91</v>
      </c>
      <c r="C2144" s="1" t="s">
        <v>504</v>
      </c>
      <c r="D2144" s="1" t="s">
        <v>63</v>
      </c>
      <c r="E2144" s="1" t="s">
        <v>497</v>
      </c>
      <c r="F2144" s="1" t="s">
        <v>19</v>
      </c>
      <c r="G2144" s="1" t="s">
        <v>20</v>
      </c>
      <c r="H2144" s="1">
        <v>2.6</v>
      </c>
      <c r="I2144" s="1">
        <v>4000</v>
      </c>
      <c r="J2144" s="1">
        <v>10400</v>
      </c>
      <c r="K2144" s="1">
        <v>14119.12</v>
      </c>
      <c r="L2144" s="1">
        <v>0</v>
      </c>
      <c r="M2144" s="1">
        <v>0</v>
      </c>
      <c r="N2144" s="2">
        <f t="shared" si="33"/>
        <v>0</v>
      </c>
      <c r="O2144" s="3">
        <v>0</v>
      </c>
    </row>
    <row r="2145" spans="1:15" x14ac:dyDescent="0.3">
      <c r="A2145" s="1" t="s">
        <v>487</v>
      </c>
      <c r="B2145" s="1" t="s">
        <v>29</v>
      </c>
      <c r="C2145" s="1" t="s">
        <v>504</v>
      </c>
      <c r="D2145" s="1" t="s">
        <v>63</v>
      </c>
      <c r="E2145" s="1" t="s">
        <v>497</v>
      </c>
      <c r="F2145" s="1" t="s">
        <v>19</v>
      </c>
      <c r="G2145" s="1" t="s">
        <v>20</v>
      </c>
      <c r="H2145" s="1">
        <v>171.36</v>
      </c>
      <c r="I2145" s="1">
        <v>5000</v>
      </c>
      <c r="J2145" s="1">
        <v>856800</v>
      </c>
      <c r="K2145" s="1">
        <v>959227.01</v>
      </c>
      <c r="L2145" s="1">
        <v>279.72000000000003</v>
      </c>
      <c r="M2145" s="1">
        <v>8.14</v>
      </c>
      <c r="N2145" s="2">
        <f t="shared" si="33"/>
        <v>271.58000000000004</v>
      </c>
      <c r="O2145" s="3">
        <v>1525860.46</v>
      </c>
    </row>
    <row r="2146" spans="1:15" x14ac:dyDescent="0.3">
      <c r="A2146" s="1" t="s">
        <v>487</v>
      </c>
      <c r="B2146" s="1" t="s">
        <v>32</v>
      </c>
      <c r="C2146" s="1" t="s">
        <v>504</v>
      </c>
      <c r="D2146" s="1" t="s">
        <v>63</v>
      </c>
      <c r="E2146" s="1" t="s">
        <v>497</v>
      </c>
      <c r="F2146" s="1" t="s">
        <v>19</v>
      </c>
      <c r="G2146" s="1" t="s">
        <v>20</v>
      </c>
      <c r="H2146" s="1">
        <v>5365.72</v>
      </c>
      <c r="I2146" s="1">
        <v>5000</v>
      </c>
      <c r="J2146" s="1">
        <v>26828600</v>
      </c>
      <c r="K2146" s="1">
        <v>29861358.600000001</v>
      </c>
      <c r="L2146" s="1">
        <v>4899.3</v>
      </c>
      <c r="M2146" s="1">
        <v>222.82</v>
      </c>
      <c r="N2146" s="2">
        <f t="shared" si="33"/>
        <v>4676.4800000000005</v>
      </c>
      <c r="O2146" s="3">
        <v>26008106.170000002</v>
      </c>
    </row>
    <row r="2147" spans="1:15" x14ac:dyDescent="0.3">
      <c r="A2147" s="1" t="s">
        <v>487</v>
      </c>
      <c r="B2147" s="1" t="s">
        <v>33</v>
      </c>
      <c r="C2147" s="1" t="s">
        <v>504</v>
      </c>
      <c r="D2147" s="1" t="s">
        <v>63</v>
      </c>
      <c r="E2147" s="1" t="s">
        <v>497</v>
      </c>
      <c r="F2147" s="1" t="s">
        <v>19</v>
      </c>
      <c r="G2147" s="1" t="s">
        <v>20</v>
      </c>
      <c r="H2147" s="1">
        <v>467.33</v>
      </c>
      <c r="I2147" s="1">
        <v>4500</v>
      </c>
      <c r="J2147" s="1">
        <v>2102985</v>
      </c>
      <c r="K2147" s="1">
        <v>2432190.9500000002</v>
      </c>
      <c r="L2147" s="1">
        <v>423.42</v>
      </c>
      <c r="M2147" s="1">
        <v>0</v>
      </c>
      <c r="N2147" s="2">
        <f t="shared" si="33"/>
        <v>423.42</v>
      </c>
      <c r="O2147" s="3">
        <v>2205790.67</v>
      </c>
    </row>
    <row r="2148" spans="1:15" x14ac:dyDescent="0.3">
      <c r="A2148" s="1" t="s">
        <v>487</v>
      </c>
      <c r="B2148" s="1" t="s">
        <v>34</v>
      </c>
      <c r="C2148" s="1" t="s">
        <v>504</v>
      </c>
      <c r="D2148" s="1" t="s">
        <v>63</v>
      </c>
      <c r="E2148" s="1" t="s">
        <v>497</v>
      </c>
      <c r="F2148" s="1" t="s">
        <v>19</v>
      </c>
      <c r="G2148" s="1" t="s">
        <v>20</v>
      </c>
      <c r="H2148" s="1">
        <v>15.59</v>
      </c>
      <c r="I2148" s="1">
        <v>65000</v>
      </c>
      <c r="J2148" s="1">
        <v>1013350</v>
      </c>
      <c r="K2148" s="1">
        <v>1222968.1499999999</v>
      </c>
      <c r="L2148" s="1">
        <v>26.74</v>
      </c>
      <c r="M2148" s="1">
        <v>0.37</v>
      </c>
      <c r="N2148" s="2">
        <f t="shared" si="33"/>
        <v>26.369999999999997</v>
      </c>
      <c r="O2148" s="3">
        <v>1899510</v>
      </c>
    </row>
    <row r="2149" spans="1:15" x14ac:dyDescent="0.3">
      <c r="A2149" s="1" t="s">
        <v>487</v>
      </c>
      <c r="B2149" s="1" t="s">
        <v>35</v>
      </c>
      <c r="C2149" s="1" t="s">
        <v>504</v>
      </c>
      <c r="D2149" s="1" t="s">
        <v>63</v>
      </c>
      <c r="E2149" s="1" t="s">
        <v>497</v>
      </c>
      <c r="F2149" s="1" t="s">
        <v>19</v>
      </c>
      <c r="G2149" s="1" t="s">
        <v>20</v>
      </c>
      <c r="H2149" s="1">
        <v>75293.19</v>
      </c>
      <c r="I2149" s="1">
        <v>1</v>
      </c>
      <c r="J2149" s="1">
        <v>75293.19</v>
      </c>
      <c r="K2149" s="1">
        <v>75293.19</v>
      </c>
      <c r="L2149" s="1">
        <v>85394.74</v>
      </c>
      <c r="M2149" s="1">
        <v>5.04</v>
      </c>
      <c r="N2149" s="2">
        <f t="shared" si="33"/>
        <v>85389.700000000012</v>
      </c>
      <c r="O2149" s="3">
        <v>83405.34</v>
      </c>
    </row>
    <row r="2150" spans="1:15" x14ac:dyDescent="0.3">
      <c r="A2150" s="1" t="s">
        <v>487</v>
      </c>
      <c r="B2150" s="1" t="s">
        <v>91</v>
      </c>
      <c r="C2150" s="1" t="s">
        <v>505</v>
      </c>
      <c r="D2150" s="1" t="s">
        <v>17</v>
      </c>
      <c r="E2150" s="1" t="s">
        <v>497</v>
      </c>
      <c r="F2150" s="1" t="s">
        <v>19</v>
      </c>
      <c r="G2150" s="1" t="s">
        <v>20</v>
      </c>
      <c r="H2150" s="1">
        <v>2.12</v>
      </c>
      <c r="I2150" s="1">
        <v>4000</v>
      </c>
      <c r="J2150" s="1">
        <v>8480</v>
      </c>
      <c r="K2150" s="1">
        <v>11512.51</v>
      </c>
      <c r="L2150" s="1">
        <v>0</v>
      </c>
      <c r="M2150" s="1">
        <v>0</v>
      </c>
      <c r="N2150" s="2">
        <f t="shared" si="33"/>
        <v>0</v>
      </c>
      <c r="O2150" s="3">
        <v>0</v>
      </c>
    </row>
    <row r="2151" spans="1:15" x14ac:dyDescent="0.3">
      <c r="A2151" s="1" t="s">
        <v>487</v>
      </c>
      <c r="B2151" s="1" t="s">
        <v>29</v>
      </c>
      <c r="C2151" s="1" t="s">
        <v>505</v>
      </c>
      <c r="D2151" s="1" t="s">
        <v>17</v>
      </c>
      <c r="E2151" s="1" t="s">
        <v>497</v>
      </c>
      <c r="F2151" s="1" t="s">
        <v>19</v>
      </c>
      <c r="G2151" s="1" t="s">
        <v>20</v>
      </c>
      <c r="H2151" s="1">
        <v>139.62</v>
      </c>
      <c r="I2151" s="1">
        <v>5000</v>
      </c>
      <c r="J2151" s="1">
        <v>698100</v>
      </c>
      <c r="K2151" s="1">
        <v>781555.06</v>
      </c>
      <c r="L2151" s="1">
        <v>94.25</v>
      </c>
      <c r="M2151" s="1">
        <v>4.4800000000000004</v>
      </c>
      <c r="N2151" s="2">
        <f t="shared" si="33"/>
        <v>89.77</v>
      </c>
      <c r="O2151" s="3">
        <v>511550.13</v>
      </c>
    </row>
    <row r="2152" spans="1:15" x14ac:dyDescent="0.3">
      <c r="A2152" s="1" t="s">
        <v>487</v>
      </c>
      <c r="B2152" s="1" t="s">
        <v>32</v>
      </c>
      <c r="C2152" s="1" t="s">
        <v>505</v>
      </c>
      <c r="D2152" s="1" t="s">
        <v>17</v>
      </c>
      <c r="E2152" s="1" t="s">
        <v>497</v>
      </c>
      <c r="F2152" s="1" t="s">
        <v>19</v>
      </c>
      <c r="G2152" s="1" t="s">
        <v>20</v>
      </c>
      <c r="H2152" s="1">
        <v>4371.7</v>
      </c>
      <c r="I2152" s="1">
        <v>5000</v>
      </c>
      <c r="J2152" s="1">
        <v>21858500</v>
      </c>
      <c r="K2152" s="1">
        <v>24329428.559999999</v>
      </c>
      <c r="L2152" s="1">
        <v>4199.75</v>
      </c>
      <c r="M2152" s="1">
        <v>166.29</v>
      </c>
      <c r="N2152" s="2">
        <f t="shared" si="33"/>
        <v>4033.46</v>
      </c>
      <c r="O2152" s="3">
        <v>22401868.75</v>
      </c>
    </row>
    <row r="2153" spans="1:15" x14ac:dyDescent="0.3">
      <c r="A2153" s="1" t="s">
        <v>487</v>
      </c>
      <c r="B2153" s="1" t="s">
        <v>33</v>
      </c>
      <c r="C2153" s="1" t="s">
        <v>505</v>
      </c>
      <c r="D2153" s="1" t="s">
        <v>17</v>
      </c>
      <c r="E2153" s="1" t="s">
        <v>497</v>
      </c>
      <c r="F2153" s="1" t="s">
        <v>19</v>
      </c>
      <c r="G2153" s="1" t="s">
        <v>20</v>
      </c>
      <c r="H2153" s="1">
        <v>380.76</v>
      </c>
      <c r="I2153" s="1">
        <v>4500</v>
      </c>
      <c r="J2153" s="1">
        <v>1713420</v>
      </c>
      <c r="K2153" s="1">
        <v>1981642.57</v>
      </c>
      <c r="L2153" s="1">
        <v>444.19</v>
      </c>
      <c r="M2153" s="1">
        <v>0</v>
      </c>
      <c r="N2153" s="2">
        <f t="shared" si="33"/>
        <v>444.19</v>
      </c>
      <c r="O2153" s="3">
        <v>2306514.25</v>
      </c>
    </row>
    <row r="2154" spans="1:15" x14ac:dyDescent="0.3">
      <c r="A2154" s="1" t="s">
        <v>487</v>
      </c>
      <c r="B2154" s="1" t="s">
        <v>34</v>
      </c>
      <c r="C2154" s="1" t="s">
        <v>505</v>
      </c>
      <c r="D2154" s="1" t="s">
        <v>17</v>
      </c>
      <c r="E2154" s="1" t="s">
        <v>497</v>
      </c>
      <c r="F2154" s="1" t="s">
        <v>19</v>
      </c>
      <c r="G2154" s="1" t="s">
        <v>20</v>
      </c>
      <c r="H2154" s="1">
        <v>12.69</v>
      </c>
      <c r="I2154" s="1">
        <v>65000</v>
      </c>
      <c r="J2154" s="1">
        <v>824850</v>
      </c>
      <c r="K2154" s="1">
        <v>995475.68</v>
      </c>
      <c r="L2154" s="1">
        <v>9.1</v>
      </c>
      <c r="M2154" s="1">
        <v>0</v>
      </c>
      <c r="N2154" s="2">
        <f t="shared" si="33"/>
        <v>9.1</v>
      </c>
      <c r="O2154" s="3">
        <v>683350</v>
      </c>
    </row>
    <row r="2155" spans="1:15" x14ac:dyDescent="0.3">
      <c r="A2155" s="1" t="s">
        <v>487</v>
      </c>
      <c r="B2155" s="1" t="s">
        <v>35</v>
      </c>
      <c r="C2155" s="1" t="s">
        <v>505</v>
      </c>
      <c r="D2155" s="1" t="s">
        <v>17</v>
      </c>
      <c r="E2155" s="1" t="s">
        <v>497</v>
      </c>
      <c r="F2155" s="1" t="s">
        <v>19</v>
      </c>
      <c r="G2155" s="1" t="s">
        <v>20</v>
      </c>
      <c r="H2155" s="1">
        <v>61344.800000000003</v>
      </c>
      <c r="I2155" s="1">
        <v>1</v>
      </c>
      <c r="J2155" s="1">
        <v>61344.800000000003</v>
      </c>
      <c r="K2155" s="1">
        <v>61344.800000000003</v>
      </c>
      <c r="L2155" s="1">
        <v>66500.289999999994</v>
      </c>
      <c r="M2155" s="1">
        <v>3.44</v>
      </c>
      <c r="N2155" s="2">
        <f t="shared" si="33"/>
        <v>66496.849999999991</v>
      </c>
      <c r="O2155" s="3">
        <v>65080.54</v>
      </c>
    </row>
    <row r="2156" spans="1:15" x14ac:dyDescent="0.3">
      <c r="A2156" s="1" t="s">
        <v>487</v>
      </c>
      <c r="B2156" s="1" t="s">
        <v>91</v>
      </c>
      <c r="C2156" s="1" t="s">
        <v>506</v>
      </c>
      <c r="D2156" s="1" t="s">
        <v>17</v>
      </c>
      <c r="E2156" s="1" t="s">
        <v>497</v>
      </c>
      <c r="F2156" s="1" t="s">
        <v>19</v>
      </c>
      <c r="G2156" s="1" t="s">
        <v>20</v>
      </c>
      <c r="H2156" s="1">
        <v>2.12</v>
      </c>
      <c r="I2156" s="1">
        <v>4000</v>
      </c>
      <c r="J2156" s="1">
        <v>8480</v>
      </c>
      <c r="K2156" s="1">
        <v>11512.51</v>
      </c>
      <c r="L2156" s="1">
        <v>0</v>
      </c>
      <c r="M2156" s="1">
        <v>0</v>
      </c>
      <c r="N2156" s="2">
        <f t="shared" si="33"/>
        <v>0</v>
      </c>
      <c r="O2156" s="3">
        <v>0</v>
      </c>
    </row>
    <row r="2157" spans="1:15" x14ac:dyDescent="0.3">
      <c r="A2157" s="1" t="s">
        <v>487</v>
      </c>
      <c r="B2157" s="1" t="s">
        <v>29</v>
      </c>
      <c r="C2157" s="1" t="s">
        <v>506</v>
      </c>
      <c r="D2157" s="1" t="s">
        <v>17</v>
      </c>
      <c r="E2157" s="1" t="s">
        <v>497</v>
      </c>
      <c r="F2157" s="1" t="s">
        <v>19</v>
      </c>
      <c r="G2157" s="1" t="s">
        <v>20</v>
      </c>
      <c r="H2157" s="1">
        <v>139.62</v>
      </c>
      <c r="I2157" s="1">
        <v>5000</v>
      </c>
      <c r="J2157" s="1">
        <v>698100</v>
      </c>
      <c r="K2157" s="1">
        <v>781555.06</v>
      </c>
      <c r="L2157" s="1">
        <v>301.82</v>
      </c>
      <c r="M2157" s="1">
        <v>16.8</v>
      </c>
      <c r="N2157" s="2">
        <f t="shared" si="33"/>
        <v>285.02</v>
      </c>
      <c r="O2157" s="3">
        <v>1546186.12</v>
      </c>
    </row>
    <row r="2158" spans="1:15" x14ac:dyDescent="0.3">
      <c r="A2158" s="1" t="s">
        <v>487</v>
      </c>
      <c r="B2158" s="1" t="s">
        <v>32</v>
      </c>
      <c r="C2158" s="1" t="s">
        <v>506</v>
      </c>
      <c r="D2158" s="1" t="s">
        <v>17</v>
      </c>
      <c r="E2158" s="1" t="s">
        <v>497</v>
      </c>
      <c r="F2158" s="1" t="s">
        <v>19</v>
      </c>
      <c r="G2158" s="1" t="s">
        <v>20</v>
      </c>
      <c r="H2158" s="1">
        <v>4371.7</v>
      </c>
      <c r="I2158" s="1">
        <v>5000</v>
      </c>
      <c r="J2158" s="1">
        <v>21858500</v>
      </c>
      <c r="K2158" s="1">
        <v>24329428.559999999</v>
      </c>
      <c r="L2158" s="1">
        <v>3935.6</v>
      </c>
      <c r="M2158" s="1">
        <v>228.25</v>
      </c>
      <c r="N2158" s="2">
        <f t="shared" si="33"/>
        <v>3707.35</v>
      </c>
      <c r="O2158" s="3">
        <v>20677881.82</v>
      </c>
    </row>
    <row r="2159" spans="1:15" x14ac:dyDescent="0.3">
      <c r="A2159" s="1" t="s">
        <v>487</v>
      </c>
      <c r="B2159" s="1" t="s">
        <v>33</v>
      </c>
      <c r="C2159" s="1" t="s">
        <v>506</v>
      </c>
      <c r="D2159" s="1" t="s">
        <v>17</v>
      </c>
      <c r="E2159" s="1" t="s">
        <v>497</v>
      </c>
      <c r="F2159" s="1" t="s">
        <v>19</v>
      </c>
      <c r="G2159" s="1" t="s">
        <v>20</v>
      </c>
      <c r="H2159" s="1">
        <v>380.76</v>
      </c>
      <c r="I2159" s="1">
        <v>4500</v>
      </c>
      <c r="J2159" s="1">
        <v>1713420</v>
      </c>
      <c r="K2159" s="1">
        <v>1981642.57</v>
      </c>
      <c r="L2159" s="1">
        <v>262.70999999999998</v>
      </c>
      <c r="M2159" s="1">
        <v>0</v>
      </c>
      <c r="N2159" s="2">
        <f t="shared" si="33"/>
        <v>262.70999999999998</v>
      </c>
      <c r="O2159" s="3">
        <v>1368815.75</v>
      </c>
    </row>
    <row r="2160" spans="1:15" x14ac:dyDescent="0.3">
      <c r="A2160" s="1" t="s">
        <v>487</v>
      </c>
      <c r="B2160" s="1" t="s">
        <v>34</v>
      </c>
      <c r="C2160" s="1" t="s">
        <v>506</v>
      </c>
      <c r="D2160" s="1" t="s">
        <v>17</v>
      </c>
      <c r="E2160" s="1" t="s">
        <v>497</v>
      </c>
      <c r="F2160" s="1" t="s">
        <v>19</v>
      </c>
      <c r="G2160" s="1" t="s">
        <v>20</v>
      </c>
      <c r="H2160" s="1">
        <v>12.69</v>
      </c>
      <c r="I2160" s="1">
        <v>65000</v>
      </c>
      <c r="J2160" s="1">
        <v>824850</v>
      </c>
      <c r="K2160" s="1">
        <v>995475.68</v>
      </c>
      <c r="L2160" s="1">
        <v>30.36</v>
      </c>
      <c r="M2160" s="1">
        <v>1.1599999999999999</v>
      </c>
      <c r="N2160" s="2">
        <f t="shared" si="33"/>
        <v>29.2</v>
      </c>
      <c r="O2160" s="3">
        <v>3222495</v>
      </c>
    </row>
    <row r="2161" spans="1:15" x14ac:dyDescent="0.3">
      <c r="A2161" s="1" t="s">
        <v>487</v>
      </c>
      <c r="B2161" s="1" t="s">
        <v>35</v>
      </c>
      <c r="C2161" s="1" t="s">
        <v>506</v>
      </c>
      <c r="D2161" s="1" t="s">
        <v>17</v>
      </c>
      <c r="E2161" s="1" t="s">
        <v>497</v>
      </c>
      <c r="F2161" s="1" t="s">
        <v>19</v>
      </c>
      <c r="G2161" s="1" t="s">
        <v>20</v>
      </c>
      <c r="H2161" s="1">
        <v>61344.800000000003</v>
      </c>
      <c r="I2161" s="1">
        <v>1</v>
      </c>
      <c r="J2161" s="1">
        <v>61344.800000000003</v>
      </c>
      <c r="K2161" s="1">
        <v>61344.800000000003</v>
      </c>
      <c r="L2161" s="1">
        <v>801303.65</v>
      </c>
      <c r="M2161" s="1">
        <v>14.43</v>
      </c>
      <c r="N2161" s="2">
        <f t="shared" si="33"/>
        <v>801289.22</v>
      </c>
      <c r="O2161" s="3">
        <v>730171.25</v>
      </c>
    </row>
    <row r="2162" spans="1:15" x14ac:dyDescent="0.3">
      <c r="A2162" s="1" t="s">
        <v>487</v>
      </c>
      <c r="B2162" s="1" t="s">
        <v>91</v>
      </c>
      <c r="C2162" s="1" t="s">
        <v>507</v>
      </c>
      <c r="D2162" s="1" t="s">
        <v>60</v>
      </c>
      <c r="E2162" s="1" t="s">
        <v>497</v>
      </c>
      <c r="F2162" s="1" t="s">
        <v>19</v>
      </c>
      <c r="G2162" s="1" t="s">
        <v>20</v>
      </c>
      <c r="H2162" s="1">
        <v>1.35</v>
      </c>
      <c r="I2162" s="1">
        <v>4000</v>
      </c>
      <c r="J2162" s="1">
        <v>5400</v>
      </c>
      <c r="K2162" s="1">
        <v>7331.08</v>
      </c>
      <c r="L2162" s="1">
        <v>0</v>
      </c>
      <c r="M2162" s="1">
        <v>0</v>
      </c>
      <c r="N2162" s="2">
        <f t="shared" si="33"/>
        <v>0</v>
      </c>
      <c r="O2162" s="3">
        <v>0</v>
      </c>
    </row>
    <row r="2163" spans="1:15" x14ac:dyDescent="0.3">
      <c r="A2163" s="1" t="s">
        <v>487</v>
      </c>
      <c r="B2163" s="1" t="s">
        <v>29</v>
      </c>
      <c r="C2163" s="1" t="s">
        <v>507</v>
      </c>
      <c r="D2163" s="1" t="s">
        <v>60</v>
      </c>
      <c r="E2163" s="1" t="s">
        <v>497</v>
      </c>
      <c r="F2163" s="1" t="s">
        <v>19</v>
      </c>
      <c r="G2163" s="1" t="s">
        <v>20</v>
      </c>
      <c r="H2163" s="1">
        <v>88.84</v>
      </c>
      <c r="I2163" s="1">
        <v>5000</v>
      </c>
      <c r="J2163" s="1">
        <v>444200</v>
      </c>
      <c r="K2163" s="1">
        <v>497302.33</v>
      </c>
      <c r="L2163" s="1">
        <v>163.89</v>
      </c>
      <c r="M2163" s="1">
        <v>10.78</v>
      </c>
      <c r="N2163" s="2">
        <f t="shared" si="33"/>
        <v>153.10999999999999</v>
      </c>
      <c r="O2163" s="3">
        <v>853730.5</v>
      </c>
    </row>
    <row r="2164" spans="1:15" x14ac:dyDescent="0.3">
      <c r="A2164" s="1" t="s">
        <v>487</v>
      </c>
      <c r="B2164" s="1" t="s">
        <v>32</v>
      </c>
      <c r="C2164" s="1" t="s">
        <v>507</v>
      </c>
      <c r="D2164" s="1" t="s">
        <v>60</v>
      </c>
      <c r="E2164" s="1" t="s">
        <v>497</v>
      </c>
      <c r="F2164" s="1" t="s">
        <v>19</v>
      </c>
      <c r="G2164" s="1" t="s">
        <v>20</v>
      </c>
      <c r="H2164" s="1">
        <v>2781.76</v>
      </c>
      <c r="I2164" s="1">
        <v>5000</v>
      </c>
      <c r="J2164" s="1">
        <v>13908800</v>
      </c>
      <c r="K2164" s="1">
        <v>15481078.57</v>
      </c>
      <c r="L2164" s="1">
        <v>3491.56</v>
      </c>
      <c r="M2164" s="1">
        <v>132.69999999999999</v>
      </c>
      <c r="N2164" s="2">
        <f t="shared" si="33"/>
        <v>3358.86</v>
      </c>
      <c r="O2164" s="3">
        <v>18687431.57</v>
      </c>
    </row>
    <row r="2165" spans="1:15" x14ac:dyDescent="0.3">
      <c r="A2165" s="1" t="s">
        <v>487</v>
      </c>
      <c r="B2165" s="1" t="s">
        <v>33</v>
      </c>
      <c r="C2165" s="1" t="s">
        <v>507</v>
      </c>
      <c r="D2165" s="1" t="s">
        <v>60</v>
      </c>
      <c r="E2165" s="1" t="s">
        <v>497</v>
      </c>
      <c r="F2165" s="1" t="s">
        <v>19</v>
      </c>
      <c r="G2165" s="1" t="s">
        <v>20</v>
      </c>
      <c r="H2165" s="1">
        <v>242.29</v>
      </c>
      <c r="I2165" s="1">
        <v>4500</v>
      </c>
      <c r="J2165" s="1">
        <v>1090305</v>
      </c>
      <c r="K2165" s="1">
        <v>1260983.77</v>
      </c>
      <c r="L2165" s="1">
        <v>754.72</v>
      </c>
      <c r="M2165" s="1">
        <v>0</v>
      </c>
      <c r="N2165" s="2">
        <f t="shared" si="33"/>
        <v>754.72</v>
      </c>
      <c r="O2165" s="3">
        <v>3950748.65</v>
      </c>
    </row>
    <row r="2166" spans="1:15" x14ac:dyDescent="0.3">
      <c r="A2166" s="1" t="s">
        <v>487</v>
      </c>
      <c r="B2166" s="1" t="s">
        <v>34</v>
      </c>
      <c r="C2166" s="1" t="s">
        <v>507</v>
      </c>
      <c r="D2166" s="1" t="s">
        <v>60</v>
      </c>
      <c r="E2166" s="1" t="s">
        <v>497</v>
      </c>
      <c r="F2166" s="1" t="s">
        <v>19</v>
      </c>
      <c r="G2166" s="1" t="s">
        <v>20</v>
      </c>
      <c r="H2166" s="1">
        <v>8.08</v>
      </c>
      <c r="I2166" s="1">
        <v>65000</v>
      </c>
      <c r="J2166" s="1">
        <v>525200</v>
      </c>
      <c r="K2166" s="1">
        <v>633841.09</v>
      </c>
      <c r="L2166" s="1">
        <v>13.95</v>
      </c>
      <c r="M2166" s="1">
        <v>0.98</v>
      </c>
      <c r="N2166" s="2">
        <f t="shared" si="33"/>
        <v>12.969999999999999</v>
      </c>
      <c r="O2166" s="3">
        <v>955090</v>
      </c>
    </row>
    <row r="2167" spans="1:15" x14ac:dyDescent="0.3">
      <c r="A2167" s="1" t="s">
        <v>487</v>
      </c>
      <c r="B2167" s="1" t="s">
        <v>35</v>
      </c>
      <c r="C2167" s="1" t="s">
        <v>507</v>
      </c>
      <c r="D2167" s="1" t="s">
        <v>60</v>
      </c>
      <c r="E2167" s="1" t="s">
        <v>497</v>
      </c>
      <c r="F2167" s="1" t="s">
        <v>19</v>
      </c>
      <c r="G2167" s="1" t="s">
        <v>20</v>
      </c>
      <c r="H2167" s="1">
        <v>39034.410000000003</v>
      </c>
      <c r="I2167" s="1">
        <v>1</v>
      </c>
      <c r="J2167" s="1">
        <v>39034.410000000003</v>
      </c>
      <c r="K2167" s="1">
        <v>39034.410000000003</v>
      </c>
      <c r="L2167" s="1">
        <v>60923.15</v>
      </c>
      <c r="M2167" s="1">
        <v>5.5</v>
      </c>
      <c r="N2167" s="2">
        <f t="shared" si="33"/>
        <v>60917.65</v>
      </c>
      <c r="O2167" s="3">
        <v>57894.75</v>
      </c>
    </row>
    <row r="2168" spans="1:15" x14ac:dyDescent="0.3">
      <c r="A2168" s="1" t="s">
        <v>487</v>
      </c>
      <c r="B2168" s="1" t="s">
        <v>91</v>
      </c>
      <c r="C2168" s="1" t="s">
        <v>508</v>
      </c>
      <c r="D2168" s="1" t="s">
        <v>17</v>
      </c>
      <c r="E2168" s="1" t="s">
        <v>497</v>
      </c>
      <c r="F2168" s="1" t="s">
        <v>19</v>
      </c>
      <c r="G2168" s="1" t="s">
        <v>20</v>
      </c>
      <c r="H2168" s="1">
        <v>2.12</v>
      </c>
      <c r="I2168" s="1">
        <v>4000</v>
      </c>
      <c r="J2168" s="1">
        <v>8480</v>
      </c>
      <c r="K2168" s="1">
        <v>11512.51</v>
      </c>
      <c r="L2168" s="1">
        <v>0</v>
      </c>
      <c r="M2168" s="1">
        <v>0</v>
      </c>
      <c r="N2168" s="2">
        <f t="shared" si="33"/>
        <v>0</v>
      </c>
      <c r="O2168" s="3">
        <v>0</v>
      </c>
    </row>
    <row r="2169" spans="1:15" x14ac:dyDescent="0.3">
      <c r="A2169" s="1" t="s">
        <v>487</v>
      </c>
      <c r="B2169" s="1" t="s">
        <v>29</v>
      </c>
      <c r="C2169" s="1" t="s">
        <v>508</v>
      </c>
      <c r="D2169" s="1" t="s">
        <v>17</v>
      </c>
      <c r="E2169" s="1" t="s">
        <v>497</v>
      </c>
      <c r="F2169" s="1" t="s">
        <v>19</v>
      </c>
      <c r="G2169" s="1" t="s">
        <v>20</v>
      </c>
      <c r="H2169" s="1">
        <v>139.62</v>
      </c>
      <c r="I2169" s="1">
        <v>5000</v>
      </c>
      <c r="J2169" s="1">
        <v>698100</v>
      </c>
      <c r="K2169" s="1">
        <v>781555.06</v>
      </c>
      <c r="L2169" s="1">
        <v>129.68</v>
      </c>
      <c r="M2169" s="1">
        <v>8.42</v>
      </c>
      <c r="N2169" s="2">
        <f t="shared" ref="N2169:N2232" si="34">+L2169-M2169</f>
        <v>121.26</v>
      </c>
      <c r="O2169" s="3">
        <v>679854.1</v>
      </c>
    </row>
    <row r="2170" spans="1:15" x14ac:dyDescent="0.3">
      <c r="A2170" s="1" t="s">
        <v>487</v>
      </c>
      <c r="B2170" s="1" t="s">
        <v>32</v>
      </c>
      <c r="C2170" s="1" t="s">
        <v>508</v>
      </c>
      <c r="D2170" s="1" t="s">
        <v>17</v>
      </c>
      <c r="E2170" s="1" t="s">
        <v>497</v>
      </c>
      <c r="F2170" s="1" t="s">
        <v>19</v>
      </c>
      <c r="G2170" s="1" t="s">
        <v>20</v>
      </c>
      <c r="H2170" s="1">
        <v>4371.7</v>
      </c>
      <c r="I2170" s="1">
        <v>5000</v>
      </c>
      <c r="J2170" s="1">
        <v>21858500</v>
      </c>
      <c r="K2170" s="1">
        <v>24329428.559999999</v>
      </c>
      <c r="L2170" s="1">
        <v>2982.33</v>
      </c>
      <c r="M2170" s="1">
        <v>132.44999999999999</v>
      </c>
      <c r="N2170" s="2">
        <f t="shared" si="34"/>
        <v>2849.88</v>
      </c>
      <c r="O2170" s="3">
        <v>15904954.26</v>
      </c>
    </row>
    <row r="2171" spans="1:15" x14ac:dyDescent="0.3">
      <c r="A2171" s="1" t="s">
        <v>487</v>
      </c>
      <c r="B2171" s="1" t="s">
        <v>33</v>
      </c>
      <c r="C2171" s="1" t="s">
        <v>508</v>
      </c>
      <c r="D2171" s="1" t="s">
        <v>17</v>
      </c>
      <c r="E2171" s="1" t="s">
        <v>497</v>
      </c>
      <c r="F2171" s="1" t="s">
        <v>19</v>
      </c>
      <c r="G2171" s="1" t="s">
        <v>20</v>
      </c>
      <c r="H2171" s="1">
        <v>380.76</v>
      </c>
      <c r="I2171" s="1">
        <v>4500</v>
      </c>
      <c r="J2171" s="1">
        <v>1713420</v>
      </c>
      <c r="K2171" s="1">
        <v>1981642.57</v>
      </c>
      <c r="L2171" s="1">
        <v>533.53</v>
      </c>
      <c r="M2171" s="1">
        <v>0</v>
      </c>
      <c r="N2171" s="2">
        <f t="shared" si="34"/>
        <v>533.53</v>
      </c>
      <c r="O2171" s="3">
        <v>2766187.2</v>
      </c>
    </row>
    <row r="2172" spans="1:15" x14ac:dyDescent="0.3">
      <c r="A2172" s="1" t="s">
        <v>487</v>
      </c>
      <c r="B2172" s="1" t="s">
        <v>34</v>
      </c>
      <c r="C2172" s="1" t="s">
        <v>508</v>
      </c>
      <c r="D2172" s="1" t="s">
        <v>17</v>
      </c>
      <c r="E2172" s="1" t="s">
        <v>497</v>
      </c>
      <c r="F2172" s="1" t="s">
        <v>19</v>
      </c>
      <c r="G2172" s="1" t="s">
        <v>20</v>
      </c>
      <c r="H2172" s="1">
        <v>12.69</v>
      </c>
      <c r="I2172" s="1">
        <v>65000</v>
      </c>
      <c r="J2172" s="1">
        <v>824850</v>
      </c>
      <c r="K2172" s="1">
        <v>995475.68</v>
      </c>
      <c r="L2172" s="1">
        <v>11.38</v>
      </c>
      <c r="M2172" s="1">
        <v>0.28999999999999998</v>
      </c>
      <c r="N2172" s="2">
        <f t="shared" si="34"/>
        <v>11.090000000000002</v>
      </c>
      <c r="O2172" s="3">
        <v>800760</v>
      </c>
    </row>
    <row r="2173" spans="1:15" x14ac:dyDescent="0.3">
      <c r="A2173" s="1" t="s">
        <v>487</v>
      </c>
      <c r="B2173" s="1" t="s">
        <v>35</v>
      </c>
      <c r="C2173" s="1" t="s">
        <v>508</v>
      </c>
      <c r="D2173" s="1" t="s">
        <v>17</v>
      </c>
      <c r="E2173" s="1" t="s">
        <v>497</v>
      </c>
      <c r="F2173" s="1" t="s">
        <v>19</v>
      </c>
      <c r="G2173" s="1" t="s">
        <v>20</v>
      </c>
      <c r="H2173" s="1">
        <v>61344.800000000003</v>
      </c>
      <c r="I2173" s="1">
        <v>1</v>
      </c>
      <c r="J2173" s="1">
        <v>61344.800000000003</v>
      </c>
      <c r="K2173" s="1">
        <v>61344.800000000003</v>
      </c>
      <c r="L2173" s="1">
        <v>47926.91</v>
      </c>
      <c r="M2173" s="1">
        <v>5.21</v>
      </c>
      <c r="N2173" s="2">
        <f t="shared" si="34"/>
        <v>47921.700000000004</v>
      </c>
      <c r="O2173" s="3">
        <v>46607.91</v>
      </c>
    </row>
    <row r="2174" spans="1:15" x14ac:dyDescent="0.3">
      <c r="A2174" s="1" t="s">
        <v>487</v>
      </c>
      <c r="B2174" s="1" t="s">
        <v>91</v>
      </c>
      <c r="C2174" s="1" t="s">
        <v>509</v>
      </c>
      <c r="D2174" s="1" t="s">
        <v>63</v>
      </c>
      <c r="E2174" s="1" t="s">
        <v>497</v>
      </c>
      <c r="F2174" s="1" t="s">
        <v>19</v>
      </c>
      <c r="G2174" s="1" t="s">
        <v>20</v>
      </c>
      <c r="H2174" s="1">
        <v>2.6</v>
      </c>
      <c r="I2174" s="1">
        <v>4000</v>
      </c>
      <c r="J2174" s="1">
        <v>10400</v>
      </c>
      <c r="K2174" s="1">
        <v>14119.12</v>
      </c>
      <c r="L2174" s="1">
        <v>6.08</v>
      </c>
      <c r="M2174" s="1">
        <v>0</v>
      </c>
      <c r="N2174" s="2">
        <f t="shared" si="34"/>
        <v>6.08</v>
      </c>
      <c r="O2174" s="3">
        <v>33197</v>
      </c>
    </row>
    <row r="2175" spans="1:15" x14ac:dyDescent="0.3">
      <c r="A2175" s="1" t="s">
        <v>487</v>
      </c>
      <c r="B2175" s="1" t="s">
        <v>29</v>
      </c>
      <c r="C2175" s="1" t="s">
        <v>509</v>
      </c>
      <c r="D2175" s="1" t="s">
        <v>63</v>
      </c>
      <c r="E2175" s="1" t="s">
        <v>497</v>
      </c>
      <c r="F2175" s="1" t="s">
        <v>19</v>
      </c>
      <c r="G2175" s="1" t="s">
        <v>20</v>
      </c>
      <c r="H2175" s="1">
        <v>171.36</v>
      </c>
      <c r="I2175" s="1">
        <v>5000</v>
      </c>
      <c r="J2175" s="1">
        <v>856800</v>
      </c>
      <c r="K2175" s="1">
        <v>959227.01</v>
      </c>
      <c r="L2175" s="1">
        <v>282.08999999999997</v>
      </c>
      <c r="M2175" s="1">
        <v>9.94</v>
      </c>
      <c r="N2175" s="2">
        <f t="shared" si="34"/>
        <v>272.14999999999998</v>
      </c>
      <c r="O2175" s="3">
        <v>1532252.73</v>
      </c>
    </row>
    <row r="2176" spans="1:15" x14ac:dyDescent="0.3">
      <c r="A2176" s="1" t="s">
        <v>487</v>
      </c>
      <c r="B2176" s="1" t="s">
        <v>32</v>
      </c>
      <c r="C2176" s="1" t="s">
        <v>509</v>
      </c>
      <c r="D2176" s="1" t="s">
        <v>63</v>
      </c>
      <c r="E2176" s="1" t="s">
        <v>497</v>
      </c>
      <c r="F2176" s="1" t="s">
        <v>19</v>
      </c>
      <c r="G2176" s="1" t="s">
        <v>20</v>
      </c>
      <c r="H2176" s="1">
        <v>5365.72</v>
      </c>
      <c r="I2176" s="1">
        <v>5000</v>
      </c>
      <c r="J2176" s="1">
        <v>26828600</v>
      </c>
      <c r="K2176" s="1">
        <v>29861358.600000001</v>
      </c>
      <c r="L2176" s="1">
        <v>4964.5</v>
      </c>
      <c r="M2176" s="1">
        <v>240.04</v>
      </c>
      <c r="N2176" s="2">
        <f t="shared" si="34"/>
        <v>4724.46</v>
      </c>
      <c r="O2176" s="3">
        <v>26309172.629999999</v>
      </c>
    </row>
    <row r="2177" spans="1:15" x14ac:dyDescent="0.3">
      <c r="A2177" s="1" t="s">
        <v>487</v>
      </c>
      <c r="B2177" s="1" t="s">
        <v>33</v>
      </c>
      <c r="C2177" s="1" t="s">
        <v>509</v>
      </c>
      <c r="D2177" s="1" t="s">
        <v>63</v>
      </c>
      <c r="E2177" s="1" t="s">
        <v>497</v>
      </c>
      <c r="F2177" s="1" t="s">
        <v>19</v>
      </c>
      <c r="G2177" s="1" t="s">
        <v>20</v>
      </c>
      <c r="H2177" s="1">
        <v>467.33</v>
      </c>
      <c r="I2177" s="1">
        <v>4500</v>
      </c>
      <c r="J2177" s="1">
        <v>2102985</v>
      </c>
      <c r="K2177" s="1">
        <v>2432190.9500000002</v>
      </c>
      <c r="L2177" s="1">
        <v>378.95</v>
      </c>
      <c r="M2177" s="1">
        <v>0</v>
      </c>
      <c r="N2177" s="2">
        <f t="shared" si="34"/>
        <v>378.95</v>
      </c>
      <c r="O2177" s="3">
        <v>1980514.38</v>
      </c>
    </row>
    <row r="2178" spans="1:15" x14ac:dyDescent="0.3">
      <c r="A2178" s="1" t="s">
        <v>487</v>
      </c>
      <c r="B2178" s="1" t="s">
        <v>34</v>
      </c>
      <c r="C2178" s="1" t="s">
        <v>509</v>
      </c>
      <c r="D2178" s="1" t="s">
        <v>63</v>
      </c>
      <c r="E2178" s="1" t="s">
        <v>497</v>
      </c>
      <c r="F2178" s="1" t="s">
        <v>19</v>
      </c>
      <c r="G2178" s="1" t="s">
        <v>20</v>
      </c>
      <c r="H2178" s="1">
        <v>15.59</v>
      </c>
      <c r="I2178" s="1">
        <v>65000</v>
      </c>
      <c r="J2178" s="1">
        <v>1013350</v>
      </c>
      <c r="K2178" s="1">
        <v>1222968.1499999999</v>
      </c>
      <c r="L2178" s="1">
        <v>31.31</v>
      </c>
      <c r="M2178" s="1">
        <v>0.78</v>
      </c>
      <c r="N2178" s="2">
        <f t="shared" si="34"/>
        <v>30.529999999999998</v>
      </c>
      <c r="O2178" s="3">
        <v>2242340</v>
      </c>
    </row>
    <row r="2179" spans="1:15" x14ac:dyDescent="0.3">
      <c r="A2179" s="1" t="s">
        <v>487</v>
      </c>
      <c r="B2179" s="1" t="s">
        <v>35</v>
      </c>
      <c r="C2179" s="1" t="s">
        <v>509</v>
      </c>
      <c r="D2179" s="1" t="s">
        <v>63</v>
      </c>
      <c r="E2179" s="1" t="s">
        <v>497</v>
      </c>
      <c r="F2179" s="1" t="s">
        <v>19</v>
      </c>
      <c r="G2179" s="1" t="s">
        <v>20</v>
      </c>
      <c r="H2179" s="1">
        <v>75293.19</v>
      </c>
      <c r="I2179" s="1">
        <v>1</v>
      </c>
      <c r="J2179" s="1">
        <v>75293.19</v>
      </c>
      <c r="K2179" s="1">
        <v>75293.19</v>
      </c>
      <c r="L2179" s="1">
        <v>42384.160000000003</v>
      </c>
      <c r="M2179" s="1">
        <v>23.79</v>
      </c>
      <c r="N2179" s="2">
        <f t="shared" si="34"/>
        <v>42360.37</v>
      </c>
      <c r="O2179" s="3">
        <v>39490.46</v>
      </c>
    </row>
    <row r="2180" spans="1:15" x14ac:dyDescent="0.3">
      <c r="A2180" s="1" t="s">
        <v>487</v>
      </c>
      <c r="B2180" s="1" t="s">
        <v>91</v>
      </c>
      <c r="C2180" s="1" t="s">
        <v>510</v>
      </c>
      <c r="D2180" s="1" t="s">
        <v>63</v>
      </c>
      <c r="E2180" s="1" t="s">
        <v>497</v>
      </c>
      <c r="F2180" s="1" t="s">
        <v>19</v>
      </c>
      <c r="G2180" s="1" t="s">
        <v>20</v>
      </c>
      <c r="H2180" s="1">
        <v>2.6</v>
      </c>
      <c r="I2180" s="1">
        <v>4000</v>
      </c>
      <c r="J2180" s="1">
        <v>10400</v>
      </c>
      <c r="K2180" s="1">
        <v>14119.12</v>
      </c>
      <c r="L2180" s="1">
        <v>8.58</v>
      </c>
      <c r="M2180" s="1">
        <v>0</v>
      </c>
      <c r="N2180" s="2">
        <f t="shared" si="34"/>
        <v>8.58</v>
      </c>
      <c r="O2180" s="3">
        <v>47358</v>
      </c>
    </row>
    <row r="2181" spans="1:15" x14ac:dyDescent="0.3">
      <c r="A2181" s="1" t="s">
        <v>487</v>
      </c>
      <c r="B2181" s="1" t="s">
        <v>29</v>
      </c>
      <c r="C2181" s="1" t="s">
        <v>510</v>
      </c>
      <c r="D2181" s="1" t="s">
        <v>63</v>
      </c>
      <c r="E2181" s="1" t="s">
        <v>497</v>
      </c>
      <c r="F2181" s="1" t="s">
        <v>19</v>
      </c>
      <c r="G2181" s="1" t="s">
        <v>20</v>
      </c>
      <c r="H2181" s="1">
        <v>171.36</v>
      </c>
      <c r="I2181" s="1">
        <v>5000</v>
      </c>
      <c r="J2181" s="1">
        <v>856800</v>
      </c>
      <c r="K2181" s="1">
        <v>959227.01</v>
      </c>
      <c r="L2181" s="1">
        <v>252.26</v>
      </c>
      <c r="M2181" s="1">
        <v>19.829999999999998</v>
      </c>
      <c r="N2181" s="2">
        <f t="shared" si="34"/>
        <v>232.43</v>
      </c>
      <c r="O2181" s="3">
        <v>1260958.04</v>
      </c>
    </row>
    <row r="2182" spans="1:15" x14ac:dyDescent="0.3">
      <c r="A2182" s="1" t="s">
        <v>487</v>
      </c>
      <c r="B2182" s="1" t="s">
        <v>32</v>
      </c>
      <c r="C2182" s="1" t="s">
        <v>510</v>
      </c>
      <c r="D2182" s="1" t="s">
        <v>63</v>
      </c>
      <c r="E2182" s="1" t="s">
        <v>497</v>
      </c>
      <c r="F2182" s="1" t="s">
        <v>19</v>
      </c>
      <c r="G2182" s="1" t="s">
        <v>20</v>
      </c>
      <c r="H2182" s="1">
        <v>5365.72</v>
      </c>
      <c r="I2182" s="1">
        <v>5000</v>
      </c>
      <c r="J2182" s="1">
        <v>26828600</v>
      </c>
      <c r="K2182" s="1">
        <v>29861358.600000001</v>
      </c>
      <c r="L2182" s="1">
        <v>4675.72</v>
      </c>
      <c r="M2182" s="1">
        <v>38.93</v>
      </c>
      <c r="N2182" s="2">
        <f t="shared" si="34"/>
        <v>4636.79</v>
      </c>
      <c r="O2182" s="3">
        <v>25783977.739999998</v>
      </c>
    </row>
    <row r="2183" spans="1:15" x14ac:dyDescent="0.3">
      <c r="A2183" s="1" t="s">
        <v>487</v>
      </c>
      <c r="B2183" s="1" t="s">
        <v>33</v>
      </c>
      <c r="C2183" s="1" t="s">
        <v>510</v>
      </c>
      <c r="D2183" s="1" t="s">
        <v>63</v>
      </c>
      <c r="E2183" s="1" t="s">
        <v>497</v>
      </c>
      <c r="F2183" s="1" t="s">
        <v>19</v>
      </c>
      <c r="G2183" s="1" t="s">
        <v>20</v>
      </c>
      <c r="H2183" s="1">
        <v>467.33</v>
      </c>
      <c r="I2183" s="1">
        <v>4500</v>
      </c>
      <c r="J2183" s="1">
        <v>2102985</v>
      </c>
      <c r="K2183" s="1">
        <v>2432190.9500000002</v>
      </c>
      <c r="L2183" s="1">
        <v>461.61</v>
      </c>
      <c r="M2183" s="1">
        <v>0</v>
      </c>
      <c r="N2183" s="2">
        <f t="shared" si="34"/>
        <v>461.61</v>
      </c>
      <c r="O2183" s="3">
        <v>2396639.2400000002</v>
      </c>
    </row>
    <row r="2184" spans="1:15" x14ac:dyDescent="0.3">
      <c r="A2184" s="1" t="s">
        <v>487</v>
      </c>
      <c r="B2184" s="1" t="s">
        <v>34</v>
      </c>
      <c r="C2184" s="1" t="s">
        <v>510</v>
      </c>
      <c r="D2184" s="1" t="s">
        <v>63</v>
      </c>
      <c r="E2184" s="1" t="s">
        <v>497</v>
      </c>
      <c r="F2184" s="1" t="s">
        <v>19</v>
      </c>
      <c r="G2184" s="1" t="s">
        <v>20</v>
      </c>
      <c r="H2184" s="1">
        <v>15.59</v>
      </c>
      <c r="I2184" s="1">
        <v>65000</v>
      </c>
      <c r="J2184" s="1">
        <v>1013350</v>
      </c>
      <c r="K2184" s="1">
        <v>1222968.1499999999</v>
      </c>
      <c r="L2184" s="1">
        <v>23.53</v>
      </c>
      <c r="M2184" s="1">
        <v>2.19</v>
      </c>
      <c r="N2184" s="2">
        <f t="shared" si="34"/>
        <v>21.34</v>
      </c>
      <c r="O2184" s="3">
        <v>1578070</v>
      </c>
    </row>
    <row r="2185" spans="1:15" x14ac:dyDescent="0.3">
      <c r="A2185" s="1" t="s">
        <v>487</v>
      </c>
      <c r="B2185" s="1" t="s">
        <v>35</v>
      </c>
      <c r="C2185" s="1" t="s">
        <v>510</v>
      </c>
      <c r="D2185" s="1" t="s">
        <v>63</v>
      </c>
      <c r="E2185" s="1" t="s">
        <v>497</v>
      </c>
      <c r="F2185" s="1" t="s">
        <v>19</v>
      </c>
      <c r="G2185" s="1" t="s">
        <v>20</v>
      </c>
      <c r="H2185" s="1">
        <v>75293.19</v>
      </c>
      <c r="I2185" s="1">
        <v>1</v>
      </c>
      <c r="J2185" s="1">
        <v>75293.19</v>
      </c>
      <c r="K2185" s="1">
        <v>75293.19</v>
      </c>
      <c r="L2185" s="1">
        <v>134756.35</v>
      </c>
      <c r="M2185" s="1">
        <v>0.12</v>
      </c>
      <c r="N2185" s="2">
        <f t="shared" si="34"/>
        <v>134756.23000000001</v>
      </c>
      <c r="O2185" s="3">
        <v>134180.35</v>
      </c>
    </row>
    <row r="2186" spans="1:15" x14ac:dyDescent="0.3">
      <c r="A2186" s="1" t="s">
        <v>487</v>
      </c>
      <c r="B2186" s="1" t="s">
        <v>15</v>
      </c>
      <c r="C2186" s="1" t="s">
        <v>511</v>
      </c>
      <c r="D2186" s="1" t="s">
        <v>17</v>
      </c>
      <c r="E2186" s="1" t="s">
        <v>512</v>
      </c>
      <c r="F2186" s="1" t="s">
        <v>19</v>
      </c>
      <c r="G2186" s="1" t="s">
        <v>20</v>
      </c>
      <c r="H2186" s="1">
        <v>1050000</v>
      </c>
      <c r="I2186" s="1">
        <v>1</v>
      </c>
      <c r="J2186" s="1">
        <v>1050000</v>
      </c>
      <c r="K2186" s="1">
        <v>1050000</v>
      </c>
      <c r="L2186" s="1">
        <v>190054</v>
      </c>
      <c r="M2186" s="1">
        <v>0</v>
      </c>
      <c r="N2186" s="2">
        <f t="shared" si="34"/>
        <v>190054</v>
      </c>
      <c r="O2186" s="3">
        <v>190054</v>
      </c>
    </row>
    <row r="2187" spans="1:15" x14ac:dyDescent="0.3">
      <c r="A2187" s="1" t="s">
        <v>487</v>
      </c>
      <c r="B2187" s="1" t="s">
        <v>23</v>
      </c>
      <c r="C2187" s="1" t="s">
        <v>511</v>
      </c>
      <c r="D2187" s="1" t="s">
        <v>17</v>
      </c>
      <c r="E2187" s="1" t="s">
        <v>512</v>
      </c>
      <c r="F2187" s="1" t="s">
        <v>19</v>
      </c>
      <c r="G2187" s="1" t="s">
        <v>20</v>
      </c>
      <c r="H2187" s="1">
        <v>800000</v>
      </c>
      <c r="I2187" s="1">
        <v>1</v>
      </c>
      <c r="J2187" s="1">
        <v>800000</v>
      </c>
      <c r="K2187" s="1">
        <v>800000</v>
      </c>
      <c r="L2187" s="1">
        <v>453447</v>
      </c>
      <c r="M2187" s="1">
        <v>0</v>
      </c>
      <c r="N2187" s="2">
        <f t="shared" si="34"/>
        <v>453447</v>
      </c>
      <c r="O2187" s="3">
        <v>435052</v>
      </c>
    </row>
    <row r="2188" spans="1:15" x14ac:dyDescent="0.3">
      <c r="A2188" s="1" t="s">
        <v>513</v>
      </c>
      <c r="B2188" s="1" t="s">
        <v>15</v>
      </c>
      <c r="C2188" s="1" t="s">
        <v>514</v>
      </c>
      <c r="D2188" s="1" t="s">
        <v>17</v>
      </c>
      <c r="E2188" s="1" t="s">
        <v>515</v>
      </c>
      <c r="F2188" s="1" t="s">
        <v>19</v>
      </c>
      <c r="G2188" s="1" t="s">
        <v>20</v>
      </c>
      <c r="H2188" s="1">
        <v>11361.47</v>
      </c>
      <c r="I2188" s="1">
        <v>1</v>
      </c>
      <c r="J2188" s="1">
        <v>11361.47</v>
      </c>
      <c r="K2188" s="1">
        <v>11361.47</v>
      </c>
      <c r="L2188" s="1">
        <v>1950</v>
      </c>
      <c r="M2188" s="1">
        <v>0</v>
      </c>
      <c r="N2188" s="2">
        <f t="shared" si="34"/>
        <v>1950</v>
      </c>
      <c r="O2188" s="3">
        <v>1950</v>
      </c>
    </row>
    <row r="2189" spans="1:15" x14ac:dyDescent="0.3">
      <c r="A2189" s="1" t="s">
        <v>513</v>
      </c>
      <c r="B2189" s="1" t="s">
        <v>21</v>
      </c>
      <c r="C2189" s="1" t="s">
        <v>514</v>
      </c>
      <c r="D2189" s="1" t="s">
        <v>17</v>
      </c>
      <c r="E2189" s="1" t="s">
        <v>515</v>
      </c>
      <c r="F2189" s="1" t="s">
        <v>19</v>
      </c>
      <c r="G2189" s="1" t="s">
        <v>20</v>
      </c>
      <c r="H2189" s="1">
        <v>516.42999999999995</v>
      </c>
      <c r="I2189" s="1">
        <v>50</v>
      </c>
      <c r="J2189" s="1">
        <v>25821.5</v>
      </c>
      <c r="K2189" s="1">
        <v>32999.879999999997</v>
      </c>
      <c r="L2189" s="1">
        <v>5.39</v>
      </c>
      <c r="M2189" s="1">
        <v>0</v>
      </c>
      <c r="N2189" s="2">
        <f t="shared" si="34"/>
        <v>5.39</v>
      </c>
      <c r="O2189" s="3">
        <v>324</v>
      </c>
    </row>
    <row r="2190" spans="1:15" x14ac:dyDescent="0.3">
      <c r="A2190" s="1" t="s">
        <v>513</v>
      </c>
      <c r="B2190" s="1" t="s">
        <v>22</v>
      </c>
      <c r="C2190" s="1" t="s">
        <v>514</v>
      </c>
      <c r="D2190" s="1" t="s">
        <v>17</v>
      </c>
      <c r="E2190" s="1" t="s">
        <v>515</v>
      </c>
      <c r="F2190" s="1" t="s">
        <v>19</v>
      </c>
      <c r="G2190" s="1" t="s">
        <v>20</v>
      </c>
      <c r="H2190" s="1">
        <v>16783.990000000002</v>
      </c>
      <c r="I2190" s="1">
        <v>60</v>
      </c>
      <c r="J2190" s="1">
        <v>1007039.4</v>
      </c>
      <c r="K2190" s="1">
        <v>1173872.26</v>
      </c>
      <c r="L2190" s="1">
        <v>13303.59</v>
      </c>
      <c r="M2190" s="1">
        <v>786.09</v>
      </c>
      <c r="N2190" s="2">
        <f t="shared" si="34"/>
        <v>12517.5</v>
      </c>
      <c r="O2190" s="3">
        <v>811718.29</v>
      </c>
    </row>
    <row r="2191" spans="1:15" x14ac:dyDescent="0.3">
      <c r="A2191" s="1" t="s">
        <v>513</v>
      </c>
      <c r="B2191" s="1" t="s">
        <v>23</v>
      </c>
      <c r="C2191" s="1" t="s">
        <v>514</v>
      </c>
      <c r="D2191" s="1" t="s">
        <v>17</v>
      </c>
      <c r="E2191" s="1" t="s">
        <v>515</v>
      </c>
      <c r="F2191" s="1" t="s">
        <v>19</v>
      </c>
      <c r="G2191" s="1" t="s">
        <v>20</v>
      </c>
      <c r="H2191" s="1">
        <v>12910.76</v>
      </c>
      <c r="I2191" s="1">
        <v>1</v>
      </c>
      <c r="J2191" s="1">
        <v>12910.76</v>
      </c>
      <c r="K2191" s="1">
        <v>12910.76</v>
      </c>
      <c r="L2191" s="1">
        <v>0</v>
      </c>
      <c r="M2191" s="1">
        <v>0</v>
      </c>
      <c r="N2191" s="2">
        <f t="shared" si="34"/>
        <v>0</v>
      </c>
      <c r="O2191" s="3">
        <v>0</v>
      </c>
    </row>
    <row r="2192" spans="1:15" x14ac:dyDescent="0.3">
      <c r="A2192" s="1" t="s">
        <v>513</v>
      </c>
      <c r="B2192" s="1" t="s">
        <v>15</v>
      </c>
      <c r="C2192" s="1" t="s">
        <v>516</v>
      </c>
      <c r="D2192" s="1" t="s">
        <v>17</v>
      </c>
      <c r="E2192" s="1" t="s">
        <v>515</v>
      </c>
      <c r="F2192" s="1" t="s">
        <v>19</v>
      </c>
      <c r="G2192" s="1" t="s">
        <v>20</v>
      </c>
      <c r="H2192" s="1">
        <v>24430.74</v>
      </c>
      <c r="I2192" s="1">
        <v>1</v>
      </c>
      <c r="J2192" s="1">
        <v>24430.74</v>
      </c>
      <c r="K2192" s="1">
        <v>24430.74</v>
      </c>
      <c r="L2192" s="1">
        <v>5705</v>
      </c>
      <c r="M2192" s="1">
        <v>0</v>
      </c>
      <c r="N2192" s="2">
        <f t="shared" si="34"/>
        <v>5705</v>
      </c>
      <c r="O2192" s="3">
        <v>5705</v>
      </c>
    </row>
    <row r="2193" spans="1:15" x14ac:dyDescent="0.3">
      <c r="A2193" s="1" t="s">
        <v>513</v>
      </c>
      <c r="B2193" s="1" t="s">
        <v>21</v>
      </c>
      <c r="C2193" s="1" t="s">
        <v>516</v>
      </c>
      <c r="D2193" s="1" t="s">
        <v>17</v>
      </c>
      <c r="E2193" s="1" t="s">
        <v>515</v>
      </c>
      <c r="F2193" s="1" t="s">
        <v>19</v>
      </c>
      <c r="G2193" s="1" t="s">
        <v>20</v>
      </c>
      <c r="H2193" s="1">
        <v>1877.81</v>
      </c>
      <c r="I2193" s="1">
        <v>50</v>
      </c>
      <c r="J2193" s="1">
        <v>93890.5</v>
      </c>
      <c r="K2193" s="1">
        <v>119992.06</v>
      </c>
      <c r="L2193" s="1">
        <v>107.79</v>
      </c>
      <c r="M2193" s="1">
        <v>0</v>
      </c>
      <c r="N2193" s="2">
        <f t="shared" si="34"/>
        <v>107.79</v>
      </c>
      <c r="O2193" s="3">
        <v>6668</v>
      </c>
    </row>
    <row r="2194" spans="1:15" x14ac:dyDescent="0.3">
      <c r="A2194" s="1" t="s">
        <v>513</v>
      </c>
      <c r="B2194" s="1" t="s">
        <v>22</v>
      </c>
      <c r="C2194" s="1" t="s">
        <v>516</v>
      </c>
      <c r="D2194" s="1" t="s">
        <v>17</v>
      </c>
      <c r="E2194" s="1" t="s">
        <v>515</v>
      </c>
      <c r="F2194" s="1" t="s">
        <v>19</v>
      </c>
      <c r="G2194" s="1" t="s">
        <v>20</v>
      </c>
      <c r="H2194" s="1">
        <v>38566.11</v>
      </c>
      <c r="I2194" s="1">
        <v>60</v>
      </c>
      <c r="J2194" s="1">
        <v>2313966.6</v>
      </c>
      <c r="K2194" s="1">
        <v>2697313.73</v>
      </c>
      <c r="L2194" s="1">
        <v>47377.36</v>
      </c>
      <c r="M2194" s="1">
        <v>735.78</v>
      </c>
      <c r="N2194" s="2">
        <f t="shared" si="34"/>
        <v>46641.58</v>
      </c>
      <c r="O2194" s="3">
        <v>3064657.36</v>
      </c>
    </row>
    <row r="2195" spans="1:15" x14ac:dyDescent="0.3">
      <c r="A2195" s="1" t="s">
        <v>513</v>
      </c>
      <c r="B2195" s="1" t="s">
        <v>23</v>
      </c>
      <c r="C2195" s="1" t="s">
        <v>516</v>
      </c>
      <c r="D2195" s="1" t="s">
        <v>17</v>
      </c>
      <c r="E2195" s="1" t="s">
        <v>515</v>
      </c>
      <c r="F2195" s="1" t="s">
        <v>19</v>
      </c>
      <c r="G2195" s="1" t="s">
        <v>20</v>
      </c>
      <c r="H2195" s="1">
        <v>29247.35</v>
      </c>
      <c r="I2195" s="1">
        <v>1</v>
      </c>
      <c r="J2195" s="1">
        <v>29247.35</v>
      </c>
      <c r="K2195" s="1">
        <v>29247.35</v>
      </c>
      <c r="L2195" s="1">
        <v>0</v>
      </c>
      <c r="M2195" s="1">
        <v>0</v>
      </c>
      <c r="N2195" s="2">
        <f t="shared" si="34"/>
        <v>0</v>
      </c>
      <c r="O2195" s="3">
        <v>0</v>
      </c>
    </row>
    <row r="2196" spans="1:15" x14ac:dyDescent="0.3">
      <c r="A2196" s="1" t="s">
        <v>513</v>
      </c>
      <c r="B2196" s="1" t="s">
        <v>15</v>
      </c>
      <c r="C2196" s="1" t="s">
        <v>517</v>
      </c>
      <c r="D2196" s="1" t="s">
        <v>17</v>
      </c>
      <c r="E2196" s="1" t="s">
        <v>515</v>
      </c>
      <c r="F2196" s="1" t="s">
        <v>19</v>
      </c>
      <c r="G2196" s="1" t="s">
        <v>20</v>
      </c>
      <c r="H2196" s="1">
        <v>24430.74</v>
      </c>
      <c r="I2196" s="1">
        <v>1</v>
      </c>
      <c r="J2196" s="1">
        <v>24430.74</v>
      </c>
      <c r="K2196" s="1">
        <v>24430.74</v>
      </c>
      <c r="L2196" s="1">
        <v>13360</v>
      </c>
      <c r="M2196" s="1">
        <v>0</v>
      </c>
      <c r="N2196" s="2">
        <f t="shared" si="34"/>
        <v>13360</v>
      </c>
      <c r="O2196" s="3">
        <v>13090</v>
      </c>
    </row>
    <row r="2197" spans="1:15" x14ac:dyDescent="0.3">
      <c r="A2197" s="1" t="s">
        <v>513</v>
      </c>
      <c r="B2197" s="1" t="s">
        <v>21</v>
      </c>
      <c r="C2197" s="1" t="s">
        <v>517</v>
      </c>
      <c r="D2197" s="1" t="s">
        <v>17</v>
      </c>
      <c r="E2197" s="1" t="s">
        <v>515</v>
      </c>
      <c r="F2197" s="1" t="s">
        <v>19</v>
      </c>
      <c r="G2197" s="1" t="s">
        <v>20</v>
      </c>
      <c r="H2197" s="1">
        <v>1877.81</v>
      </c>
      <c r="I2197" s="1">
        <v>50</v>
      </c>
      <c r="J2197" s="1">
        <v>93890.5</v>
      </c>
      <c r="K2197" s="1">
        <v>119992.06</v>
      </c>
      <c r="L2197" s="1">
        <v>123.49</v>
      </c>
      <c r="M2197" s="1">
        <v>0</v>
      </c>
      <c r="N2197" s="2">
        <f t="shared" si="34"/>
        <v>123.49</v>
      </c>
      <c r="O2197" s="3">
        <v>7569</v>
      </c>
    </row>
    <row r="2198" spans="1:15" x14ac:dyDescent="0.3">
      <c r="A2198" s="1" t="s">
        <v>513</v>
      </c>
      <c r="B2198" s="1" t="s">
        <v>22</v>
      </c>
      <c r="C2198" s="1" t="s">
        <v>517</v>
      </c>
      <c r="D2198" s="1" t="s">
        <v>17</v>
      </c>
      <c r="E2198" s="1" t="s">
        <v>515</v>
      </c>
      <c r="F2198" s="1" t="s">
        <v>19</v>
      </c>
      <c r="G2198" s="1" t="s">
        <v>20</v>
      </c>
      <c r="H2198" s="1">
        <v>38566.11</v>
      </c>
      <c r="I2198" s="1">
        <v>60</v>
      </c>
      <c r="J2198" s="1">
        <v>2313966.6</v>
      </c>
      <c r="K2198" s="1">
        <v>2697313.73</v>
      </c>
      <c r="L2198" s="1">
        <v>28032.53</v>
      </c>
      <c r="M2198" s="1">
        <v>1148.33</v>
      </c>
      <c r="N2198" s="2">
        <f t="shared" si="34"/>
        <v>26884.199999999997</v>
      </c>
      <c r="O2198" s="3">
        <v>1776580.6</v>
      </c>
    </row>
    <row r="2199" spans="1:15" x14ac:dyDescent="0.3">
      <c r="A2199" s="1" t="s">
        <v>513</v>
      </c>
      <c r="B2199" s="1" t="s">
        <v>23</v>
      </c>
      <c r="C2199" s="1" t="s">
        <v>517</v>
      </c>
      <c r="D2199" s="1" t="s">
        <v>17</v>
      </c>
      <c r="E2199" s="1" t="s">
        <v>515</v>
      </c>
      <c r="F2199" s="1" t="s">
        <v>19</v>
      </c>
      <c r="G2199" s="1" t="s">
        <v>20</v>
      </c>
      <c r="H2199" s="1">
        <v>29247.35</v>
      </c>
      <c r="I2199" s="1">
        <v>1</v>
      </c>
      <c r="J2199" s="1">
        <v>29247.35</v>
      </c>
      <c r="K2199" s="1">
        <v>29247.35</v>
      </c>
      <c r="L2199" s="1">
        <v>0</v>
      </c>
      <c r="M2199" s="1">
        <v>0</v>
      </c>
      <c r="N2199" s="2">
        <f t="shared" si="34"/>
        <v>0</v>
      </c>
      <c r="O2199" s="3">
        <v>0</v>
      </c>
    </row>
    <row r="2200" spans="1:15" x14ac:dyDescent="0.3">
      <c r="A2200" s="1" t="s">
        <v>513</v>
      </c>
      <c r="B2200" s="1" t="s">
        <v>15</v>
      </c>
      <c r="C2200" s="1" t="s">
        <v>518</v>
      </c>
      <c r="D2200" s="1" t="s">
        <v>17</v>
      </c>
      <c r="E2200" s="1" t="s">
        <v>515</v>
      </c>
      <c r="F2200" s="1" t="s">
        <v>19</v>
      </c>
      <c r="G2200" s="1" t="s">
        <v>20</v>
      </c>
      <c r="H2200" s="1">
        <v>24430.74</v>
      </c>
      <c r="I2200" s="1">
        <v>1</v>
      </c>
      <c r="J2200" s="1">
        <v>24430.74</v>
      </c>
      <c r="K2200" s="1">
        <v>24430.74</v>
      </c>
      <c r="L2200" s="1">
        <v>10815</v>
      </c>
      <c r="M2200" s="1">
        <v>0</v>
      </c>
      <c r="N2200" s="2">
        <f t="shared" si="34"/>
        <v>10815</v>
      </c>
      <c r="O2200" s="3">
        <v>10815</v>
      </c>
    </row>
    <row r="2201" spans="1:15" x14ac:dyDescent="0.3">
      <c r="A2201" s="1" t="s">
        <v>513</v>
      </c>
      <c r="B2201" s="1" t="s">
        <v>21</v>
      </c>
      <c r="C2201" s="1" t="s">
        <v>518</v>
      </c>
      <c r="D2201" s="1" t="s">
        <v>17</v>
      </c>
      <c r="E2201" s="1" t="s">
        <v>515</v>
      </c>
      <c r="F2201" s="1" t="s">
        <v>19</v>
      </c>
      <c r="G2201" s="1" t="s">
        <v>20</v>
      </c>
      <c r="H2201" s="1">
        <v>1877.81</v>
      </c>
      <c r="I2201" s="1">
        <v>50</v>
      </c>
      <c r="J2201" s="1">
        <v>93890.5</v>
      </c>
      <c r="K2201" s="1">
        <v>119992.06</v>
      </c>
      <c r="L2201" s="1">
        <v>1354.29</v>
      </c>
      <c r="M2201" s="1">
        <v>0</v>
      </c>
      <c r="N2201" s="2">
        <f t="shared" si="34"/>
        <v>1354.29</v>
      </c>
      <c r="O2201" s="3">
        <v>84325</v>
      </c>
    </row>
    <row r="2202" spans="1:15" x14ac:dyDescent="0.3">
      <c r="A2202" s="1" t="s">
        <v>513</v>
      </c>
      <c r="B2202" s="1" t="s">
        <v>22</v>
      </c>
      <c r="C2202" s="1" t="s">
        <v>518</v>
      </c>
      <c r="D2202" s="1" t="s">
        <v>17</v>
      </c>
      <c r="E2202" s="1" t="s">
        <v>515</v>
      </c>
      <c r="F2202" s="1" t="s">
        <v>19</v>
      </c>
      <c r="G2202" s="1" t="s">
        <v>20</v>
      </c>
      <c r="H2202" s="1">
        <v>38566.11</v>
      </c>
      <c r="I2202" s="1">
        <v>60</v>
      </c>
      <c r="J2202" s="1">
        <v>2313966.6</v>
      </c>
      <c r="K2202" s="1">
        <v>2697313.73</v>
      </c>
      <c r="L2202" s="1">
        <v>29638.02</v>
      </c>
      <c r="M2202" s="1">
        <v>871.21</v>
      </c>
      <c r="N2202" s="2">
        <f t="shared" si="34"/>
        <v>28766.81</v>
      </c>
      <c r="O2202" s="3">
        <v>1907735.4</v>
      </c>
    </row>
    <row r="2203" spans="1:15" x14ac:dyDescent="0.3">
      <c r="A2203" s="1" t="s">
        <v>513</v>
      </c>
      <c r="B2203" s="1" t="s">
        <v>23</v>
      </c>
      <c r="C2203" s="1" t="s">
        <v>518</v>
      </c>
      <c r="D2203" s="1" t="s">
        <v>17</v>
      </c>
      <c r="E2203" s="1" t="s">
        <v>515</v>
      </c>
      <c r="F2203" s="1" t="s">
        <v>19</v>
      </c>
      <c r="G2203" s="1" t="s">
        <v>20</v>
      </c>
      <c r="H2203" s="1">
        <v>29247.35</v>
      </c>
      <c r="I2203" s="1">
        <v>1</v>
      </c>
      <c r="J2203" s="1">
        <v>29247.35</v>
      </c>
      <c r="K2203" s="1">
        <v>29247.35</v>
      </c>
      <c r="L2203" s="1">
        <v>0</v>
      </c>
      <c r="M2203" s="1">
        <v>0</v>
      </c>
      <c r="N2203" s="2">
        <f t="shared" si="34"/>
        <v>0</v>
      </c>
      <c r="O2203" s="3">
        <v>0</v>
      </c>
    </row>
    <row r="2204" spans="1:15" x14ac:dyDescent="0.3">
      <c r="A2204" s="1" t="s">
        <v>513</v>
      </c>
      <c r="B2204" s="1" t="s">
        <v>15</v>
      </c>
      <c r="C2204" s="1" t="s">
        <v>519</v>
      </c>
      <c r="D2204" s="1" t="s">
        <v>63</v>
      </c>
      <c r="E2204" s="1" t="s">
        <v>515</v>
      </c>
      <c r="F2204" s="1" t="s">
        <v>19</v>
      </c>
      <c r="G2204" s="1" t="s">
        <v>20</v>
      </c>
      <c r="H2204" s="1">
        <v>44986.96</v>
      </c>
      <c r="I2204" s="1">
        <v>1</v>
      </c>
      <c r="J2204" s="1">
        <v>44986.96</v>
      </c>
      <c r="K2204" s="1">
        <v>44986.96</v>
      </c>
      <c r="L2204" s="1">
        <v>12260</v>
      </c>
      <c r="M2204" s="1">
        <v>0</v>
      </c>
      <c r="N2204" s="2">
        <f t="shared" si="34"/>
        <v>12260</v>
      </c>
      <c r="O2204" s="3">
        <v>12260</v>
      </c>
    </row>
    <row r="2205" spans="1:15" x14ac:dyDescent="0.3">
      <c r="A2205" s="1" t="s">
        <v>513</v>
      </c>
      <c r="B2205" s="1" t="s">
        <v>21</v>
      </c>
      <c r="C2205" s="1" t="s">
        <v>519</v>
      </c>
      <c r="D2205" s="1" t="s">
        <v>63</v>
      </c>
      <c r="E2205" s="1" t="s">
        <v>515</v>
      </c>
      <c r="F2205" s="1" t="s">
        <v>19</v>
      </c>
      <c r="G2205" s="1" t="s">
        <v>20</v>
      </c>
      <c r="H2205" s="1">
        <v>4179.93</v>
      </c>
      <c r="I2205" s="1">
        <v>50</v>
      </c>
      <c r="J2205" s="1">
        <v>208996.5</v>
      </c>
      <c r="K2205" s="1">
        <v>267097.53000000003</v>
      </c>
      <c r="L2205" s="1">
        <v>26.26</v>
      </c>
      <c r="M2205" s="1">
        <v>0</v>
      </c>
      <c r="N2205" s="2">
        <f t="shared" si="34"/>
        <v>26.26</v>
      </c>
      <c r="O2205" s="3">
        <v>1724</v>
      </c>
    </row>
    <row r="2206" spans="1:15" x14ac:dyDescent="0.3">
      <c r="A2206" s="1" t="s">
        <v>513</v>
      </c>
      <c r="B2206" s="1" t="s">
        <v>22</v>
      </c>
      <c r="C2206" s="1" t="s">
        <v>519</v>
      </c>
      <c r="D2206" s="1" t="s">
        <v>63</v>
      </c>
      <c r="E2206" s="1" t="s">
        <v>515</v>
      </c>
      <c r="F2206" s="1" t="s">
        <v>19</v>
      </c>
      <c r="G2206" s="1" t="s">
        <v>20</v>
      </c>
      <c r="H2206" s="1">
        <v>77337.600000000006</v>
      </c>
      <c r="I2206" s="1">
        <v>60</v>
      </c>
      <c r="J2206" s="1">
        <v>4640256</v>
      </c>
      <c r="K2206" s="1">
        <v>5408991.7400000002</v>
      </c>
      <c r="L2206" s="1">
        <v>48473.06</v>
      </c>
      <c r="M2206" s="1">
        <v>1563.37</v>
      </c>
      <c r="N2206" s="2">
        <f t="shared" si="34"/>
        <v>46909.689999999995</v>
      </c>
      <c r="O2206" s="3">
        <v>3119575.07</v>
      </c>
    </row>
    <row r="2207" spans="1:15" x14ac:dyDescent="0.3">
      <c r="A2207" s="1" t="s">
        <v>513</v>
      </c>
      <c r="B2207" s="1" t="s">
        <v>23</v>
      </c>
      <c r="C2207" s="1" t="s">
        <v>519</v>
      </c>
      <c r="D2207" s="1" t="s">
        <v>63</v>
      </c>
      <c r="E2207" s="1" t="s">
        <v>515</v>
      </c>
      <c r="F2207" s="1" t="s">
        <v>19</v>
      </c>
      <c r="G2207" s="1" t="s">
        <v>20</v>
      </c>
      <c r="H2207" s="1">
        <v>58399.360000000001</v>
      </c>
      <c r="I2207" s="1">
        <v>1</v>
      </c>
      <c r="J2207" s="1">
        <v>58399.360000000001</v>
      </c>
      <c r="K2207" s="1">
        <v>58399.360000000001</v>
      </c>
      <c r="L2207" s="1">
        <v>0</v>
      </c>
      <c r="M2207" s="1">
        <v>0</v>
      </c>
      <c r="N2207" s="2">
        <f t="shared" si="34"/>
        <v>0</v>
      </c>
      <c r="O2207" s="3">
        <v>0</v>
      </c>
    </row>
    <row r="2208" spans="1:15" x14ac:dyDescent="0.3">
      <c r="A2208" s="1" t="s">
        <v>513</v>
      </c>
      <c r="B2208" s="1" t="s">
        <v>15</v>
      </c>
      <c r="C2208" s="1" t="s">
        <v>520</v>
      </c>
      <c r="D2208" s="1" t="s">
        <v>63</v>
      </c>
      <c r="E2208" s="1" t="s">
        <v>515</v>
      </c>
      <c r="F2208" s="1" t="s">
        <v>19</v>
      </c>
      <c r="G2208" s="1" t="s">
        <v>20</v>
      </c>
      <c r="H2208" s="1">
        <v>44986.96</v>
      </c>
      <c r="I2208" s="1">
        <v>1</v>
      </c>
      <c r="J2208" s="1">
        <v>44986.96</v>
      </c>
      <c r="K2208" s="1">
        <v>44986.96</v>
      </c>
      <c r="L2208" s="1">
        <v>45725</v>
      </c>
      <c r="M2208" s="1">
        <v>0</v>
      </c>
      <c r="N2208" s="2">
        <f t="shared" si="34"/>
        <v>45725</v>
      </c>
      <c r="O2208" s="3">
        <v>45725</v>
      </c>
    </row>
    <row r="2209" spans="1:15" x14ac:dyDescent="0.3">
      <c r="A2209" s="1" t="s">
        <v>513</v>
      </c>
      <c r="B2209" s="1" t="s">
        <v>21</v>
      </c>
      <c r="C2209" s="1" t="s">
        <v>520</v>
      </c>
      <c r="D2209" s="1" t="s">
        <v>63</v>
      </c>
      <c r="E2209" s="1" t="s">
        <v>515</v>
      </c>
      <c r="F2209" s="1" t="s">
        <v>19</v>
      </c>
      <c r="G2209" s="1" t="s">
        <v>20</v>
      </c>
      <c r="H2209" s="1">
        <v>4179.93</v>
      </c>
      <c r="I2209" s="1">
        <v>50</v>
      </c>
      <c r="J2209" s="1">
        <v>208996.5</v>
      </c>
      <c r="K2209" s="1">
        <v>267097.53000000003</v>
      </c>
      <c r="L2209" s="1">
        <v>611.46</v>
      </c>
      <c r="M2209" s="1">
        <v>0</v>
      </c>
      <c r="N2209" s="2">
        <f t="shared" si="34"/>
        <v>611.46</v>
      </c>
      <c r="O2209" s="3">
        <v>40842</v>
      </c>
    </row>
    <row r="2210" spans="1:15" x14ac:dyDescent="0.3">
      <c r="A2210" s="1" t="s">
        <v>513</v>
      </c>
      <c r="B2210" s="1" t="s">
        <v>22</v>
      </c>
      <c r="C2210" s="1" t="s">
        <v>520</v>
      </c>
      <c r="D2210" s="1" t="s">
        <v>63</v>
      </c>
      <c r="E2210" s="1" t="s">
        <v>515</v>
      </c>
      <c r="F2210" s="1" t="s">
        <v>19</v>
      </c>
      <c r="G2210" s="1" t="s">
        <v>20</v>
      </c>
      <c r="H2210" s="1">
        <v>77337.600000000006</v>
      </c>
      <c r="I2210" s="1">
        <v>60</v>
      </c>
      <c r="J2210" s="1">
        <v>4640256</v>
      </c>
      <c r="K2210" s="1">
        <v>5408991.7400000002</v>
      </c>
      <c r="L2210" s="1">
        <v>33418.480000000003</v>
      </c>
      <c r="M2210" s="1">
        <v>1093.8399999999999</v>
      </c>
      <c r="N2210" s="2">
        <f t="shared" si="34"/>
        <v>32324.640000000003</v>
      </c>
      <c r="O2210" s="3">
        <v>2497227.6</v>
      </c>
    </row>
    <row r="2211" spans="1:15" x14ac:dyDescent="0.3">
      <c r="A2211" s="1" t="s">
        <v>513</v>
      </c>
      <c r="B2211" s="1" t="s">
        <v>23</v>
      </c>
      <c r="C2211" s="1" t="s">
        <v>520</v>
      </c>
      <c r="D2211" s="1" t="s">
        <v>63</v>
      </c>
      <c r="E2211" s="1" t="s">
        <v>515</v>
      </c>
      <c r="F2211" s="1" t="s">
        <v>19</v>
      </c>
      <c r="G2211" s="1" t="s">
        <v>20</v>
      </c>
      <c r="H2211" s="1">
        <v>58399.360000000001</v>
      </c>
      <c r="I2211" s="1">
        <v>1</v>
      </c>
      <c r="J2211" s="1">
        <v>58399.360000000001</v>
      </c>
      <c r="K2211" s="1">
        <v>58399.360000000001</v>
      </c>
      <c r="L2211" s="1">
        <v>0</v>
      </c>
      <c r="M2211" s="1">
        <v>0</v>
      </c>
      <c r="N2211" s="2">
        <f t="shared" si="34"/>
        <v>0</v>
      </c>
      <c r="O2211" s="3">
        <v>-2400</v>
      </c>
    </row>
    <row r="2212" spans="1:15" x14ac:dyDescent="0.3">
      <c r="A2212" s="1" t="s">
        <v>513</v>
      </c>
      <c r="B2212" s="1" t="s">
        <v>15</v>
      </c>
      <c r="C2212" s="1" t="s">
        <v>521</v>
      </c>
      <c r="D2212" s="1" t="s">
        <v>63</v>
      </c>
      <c r="E2212" s="1" t="s">
        <v>515</v>
      </c>
      <c r="F2212" s="1" t="s">
        <v>19</v>
      </c>
      <c r="G2212" s="1" t="s">
        <v>20</v>
      </c>
      <c r="H2212" s="1">
        <v>44986.96</v>
      </c>
      <c r="I2212" s="1">
        <v>1</v>
      </c>
      <c r="J2212" s="1">
        <v>44986.96</v>
      </c>
      <c r="K2212" s="1">
        <v>44986.96</v>
      </c>
      <c r="L2212" s="1">
        <v>11825</v>
      </c>
      <c r="M2212" s="1">
        <v>0</v>
      </c>
      <c r="N2212" s="2">
        <f t="shared" si="34"/>
        <v>11825</v>
      </c>
      <c r="O2212" s="3">
        <v>11825</v>
      </c>
    </row>
    <row r="2213" spans="1:15" x14ac:dyDescent="0.3">
      <c r="A2213" s="1" t="s">
        <v>513</v>
      </c>
      <c r="B2213" s="1" t="s">
        <v>21</v>
      </c>
      <c r="C2213" s="1" t="s">
        <v>521</v>
      </c>
      <c r="D2213" s="1" t="s">
        <v>63</v>
      </c>
      <c r="E2213" s="1" t="s">
        <v>515</v>
      </c>
      <c r="F2213" s="1" t="s">
        <v>19</v>
      </c>
      <c r="G2213" s="1" t="s">
        <v>20</v>
      </c>
      <c r="H2213" s="1">
        <v>4179.93</v>
      </c>
      <c r="I2213" s="1">
        <v>50</v>
      </c>
      <c r="J2213" s="1">
        <v>208996.5</v>
      </c>
      <c r="K2213" s="1">
        <v>267097.53000000003</v>
      </c>
      <c r="L2213" s="1">
        <v>144.29</v>
      </c>
      <c r="M2213" s="1">
        <v>0</v>
      </c>
      <c r="N2213" s="2">
        <f t="shared" si="34"/>
        <v>144.29</v>
      </c>
      <c r="O2213" s="3">
        <v>9533</v>
      </c>
    </row>
    <row r="2214" spans="1:15" x14ac:dyDescent="0.3">
      <c r="A2214" s="1" t="s">
        <v>513</v>
      </c>
      <c r="B2214" s="1" t="s">
        <v>22</v>
      </c>
      <c r="C2214" s="1" t="s">
        <v>521</v>
      </c>
      <c r="D2214" s="1" t="s">
        <v>63</v>
      </c>
      <c r="E2214" s="1" t="s">
        <v>515</v>
      </c>
      <c r="F2214" s="1" t="s">
        <v>19</v>
      </c>
      <c r="G2214" s="1" t="s">
        <v>20</v>
      </c>
      <c r="H2214" s="1">
        <v>77337.600000000006</v>
      </c>
      <c r="I2214" s="1">
        <v>60</v>
      </c>
      <c r="J2214" s="1">
        <v>4640256</v>
      </c>
      <c r="K2214" s="1">
        <v>5408991.7400000002</v>
      </c>
      <c r="L2214" s="1">
        <v>65947.63</v>
      </c>
      <c r="M2214" s="1">
        <v>2509.36</v>
      </c>
      <c r="N2214" s="2">
        <f t="shared" si="34"/>
        <v>63438.270000000004</v>
      </c>
      <c r="O2214" s="3">
        <v>4275003.8499999996</v>
      </c>
    </row>
    <row r="2215" spans="1:15" x14ac:dyDescent="0.3">
      <c r="A2215" s="1" t="s">
        <v>513</v>
      </c>
      <c r="B2215" s="1" t="s">
        <v>23</v>
      </c>
      <c r="C2215" s="1" t="s">
        <v>521</v>
      </c>
      <c r="D2215" s="1" t="s">
        <v>63</v>
      </c>
      <c r="E2215" s="1" t="s">
        <v>515</v>
      </c>
      <c r="F2215" s="1" t="s">
        <v>19</v>
      </c>
      <c r="G2215" s="1" t="s">
        <v>20</v>
      </c>
      <c r="H2215" s="1">
        <v>58399.360000000001</v>
      </c>
      <c r="I2215" s="1">
        <v>1</v>
      </c>
      <c r="J2215" s="1">
        <v>58399.360000000001</v>
      </c>
      <c r="K2215" s="1">
        <v>58399.360000000001</v>
      </c>
      <c r="L2215" s="1">
        <v>0</v>
      </c>
      <c r="M2215" s="1">
        <v>0</v>
      </c>
      <c r="N2215" s="2">
        <f t="shared" si="34"/>
        <v>0</v>
      </c>
      <c r="O2215" s="3">
        <v>0</v>
      </c>
    </row>
    <row r="2216" spans="1:15" x14ac:dyDescent="0.3">
      <c r="A2216" s="1" t="s">
        <v>513</v>
      </c>
      <c r="B2216" s="1" t="s">
        <v>15</v>
      </c>
      <c r="C2216" s="1" t="s">
        <v>522</v>
      </c>
      <c r="D2216" s="1" t="s">
        <v>17</v>
      </c>
      <c r="E2216" s="1" t="s">
        <v>515</v>
      </c>
      <c r="F2216" s="1" t="s">
        <v>19</v>
      </c>
      <c r="G2216" s="1" t="s">
        <v>20</v>
      </c>
      <c r="H2216" s="1">
        <v>36652.92</v>
      </c>
      <c r="I2216" s="1">
        <v>1</v>
      </c>
      <c r="J2216" s="1">
        <v>36652.92</v>
      </c>
      <c r="K2216" s="1">
        <v>36652.92</v>
      </c>
      <c r="L2216" s="1">
        <v>16396</v>
      </c>
      <c r="M2216" s="1">
        <v>0</v>
      </c>
      <c r="N2216" s="2">
        <f t="shared" si="34"/>
        <v>16396</v>
      </c>
      <c r="O2216" s="3">
        <v>16016</v>
      </c>
    </row>
    <row r="2217" spans="1:15" x14ac:dyDescent="0.3">
      <c r="A2217" s="1" t="s">
        <v>513</v>
      </c>
      <c r="B2217" s="1" t="s">
        <v>21</v>
      </c>
      <c r="C2217" s="1" t="s">
        <v>522</v>
      </c>
      <c r="D2217" s="1" t="s">
        <v>17</v>
      </c>
      <c r="E2217" s="1" t="s">
        <v>515</v>
      </c>
      <c r="F2217" s="1" t="s">
        <v>19</v>
      </c>
      <c r="G2217" s="1" t="s">
        <v>20</v>
      </c>
      <c r="H2217" s="1">
        <v>3405.58</v>
      </c>
      <c r="I2217" s="1">
        <v>50</v>
      </c>
      <c r="J2217" s="1">
        <v>170279</v>
      </c>
      <c r="K2217" s="1">
        <v>217616.56</v>
      </c>
      <c r="L2217" s="1">
        <v>221</v>
      </c>
      <c r="M2217" s="1">
        <v>0</v>
      </c>
      <c r="N2217" s="2">
        <f t="shared" si="34"/>
        <v>221</v>
      </c>
      <c r="O2217" s="3">
        <v>15514</v>
      </c>
    </row>
    <row r="2218" spans="1:15" x14ac:dyDescent="0.3">
      <c r="A2218" s="1" t="s">
        <v>513</v>
      </c>
      <c r="B2218" s="1" t="s">
        <v>22</v>
      </c>
      <c r="C2218" s="1" t="s">
        <v>522</v>
      </c>
      <c r="D2218" s="1" t="s">
        <v>17</v>
      </c>
      <c r="E2218" s="1" t="s">
        <v>515</v>
      </c>
      <c r="F2218" s="1" t="s">
        <v>19</v>
      </c>
      <c r="G2218" s="1" t="s">
        <v>20</v>
      </c>
      <c r="H2218" s="1">
        <v>63010.48</v>
      </c>
      <c r="I2218" s="1">
        <v>60</v>
      </c>
      <c r="J2218" s="1">
        <v>3780628.8</v>
      </c>
      <c r="K2218" s="1">
        <v>4406952.97</v>
      </c>
      <c r="L2218" s="1">
        <v>18340.53</v>
      </c>
      <c r="M2218" s="1">
        <v>1284.51</v>
      </c>
      <c r="N2218" s="2">
        <f t="shared" si="34"/>
        <v>17056.02</v>
      </c>
      <c r="O2218" s="3">
        <v>1411001.9</v>
      </c>
    </row>
    <row r="2219" spans="1:15" x14ac:dyDescent="0.3">
      <c r="A2219" s="1" t="s">
        <v>513</v>
      </c>
      <c r="B2219" s="1" t="s">
        <v>23</v>
      </c>
      <c r="C2219" s="1" t="s">
        <v>522</v>
      </c>
      <c r="D2219" s="1" t="s">
        <v>17</v>
      </c>
      <c r="E2219" s="1" t="s">
        <v>515</v>
      </c>
      <c r="F2219" s="1" t="s">
        <v>19</v>
      </c>
      <c r="G2219" s="1" t="s">
        <v>20</v>
      </c>
      <c r="H2219" s="1">
        <v>47580.62</v>
      </c>
      <c r="I2219" s="1">
        <v>1</v>
      </c>
      <c r="J2219" s="1">
        <v>47580.62</v>
      </c>
      <c r="K2219" s="1">
        <v>47580.62</v>
      </c>
      <c r="L2219" s="1">
        <v>0</v>
      </c>
      <c r="M2219" s="1">
        <v>0</v>
      </c>
      <c r="N2219" s="2">
        <f t="shared" si="34"/>
        <v>0</v>
      </c>
      <c r="O2219" s="3">
        <v>0</v>
      </c>
    </row>
    <row r="2220" spans="1:15" x14ac:dyDescent="0.3">
      <c r="A2220" s="1" t="s">
        <v>513</v>
      </c>
      <c r="B2220" s="1" t="s">
        <v>15</v>
      </c>
      <c r="C2220" s="1" t="s">
        <v>523</v>
      </c>
      <c r="D2220" s="1" t="s">
        <v>60</v>
      </c>
      <c r="E2220" s="1" t="s">
        <v>515</v>
      </c>
      <c r="F2220" s="1" t="s">
        <v>19</v>
      </c>
      <c r="G2220" s="1" t="s">
        <v>20</v>
      </c>
      <c r="H2220" s="1">
        <v>23322.69</v>
      </c>
      <c r="I2220" s="1">
        <v>1</v>
      </c>
      <c r="J2220" s="1">
        <v>23322.69</v>
      </c>
      <c r="K2220" s="1">
        <v>23322.69</v>
      </c>
      <c r="L2220" s="1">
        <v>0</v>
      </c>
      <c r="M2220" s="1">
        <v>0</v>
      </c>
      <c r="N2220" s="2">
        <f t="shared" si="34"/>
        <v>0</v>
      </c>
      <c r="O2220" s="3">
        <v>0</v>
      </c>
    </row>
    <row r="2221" spans="1:15" x14ac:dyDescent="0.3">
      <c r="A2221" s="1" t="s">
        <v>513</v>
      </c>
      <c r="B2221" s="1" t="s">
        <v>21</v>
      </c>
      <c r="C2221" s="1" t="s">
        <v>523</v>
      </c>
      <c r="D2221" s="1" t="s">
        <v>60</v>
      </c>
      <c r="E2221" s="1" t="s">
        <v>515</v>
      </c>
      <c r="F2221" s="1" t="s">
        <v>19</v>
      </c>
      <c r="G2221" s="1" t="s">
        <v>20</v>
      </c>
      <c r="H2221" s="1">
        <v>2167.0100000000002</v>
      </c>
      <c r="I2221" s="1">
        <v>50</v>
      </c>
      <c r="J2221" s="1">
        <v>108350.5</v>
      </c>
      <c r="K2221" s="1">
        <v>138471.94</v>
      </c>
      <c r="L2221" s="1">
        <v>0</v>
      </c>
      <c r="M2221" s="1">
        <v>0</v>
      </c>
      <c r="N2221" s="2">
        <f t="shared" si="34"/>
        <v>0</v>
      </c>
      <c r="O2221" s="3">
        <v>0</v>
      </c>
    </row>
    <row r="2222" spans="1:15" x14ac:dyDescent="0.3">
      <c r="A2222" s="1" t="s">
        <v>513</v>
      </c>
      <c r="B2222" s="1" t="s">
        <v>22</v>
      </c>
      <c r="C2222" s="1" t="s">
        <v>523</v>
      </c>
      <c r="D2222" s="1" t="s">
        <v>60</v>
      </c>
      <c r="E2222" s="1" t="s">
        <v>515</v>
      </c>
      <c r="F2222" s="1" t="s">
        <v>19</v>
      </c>
      <c r="G2222" s="1" t="s">
        <v>20</v>
      </c>
      <c r="H2222" s="1">
        <v>40094.29</v>
      </c>
      <c r="I2222" s="1">
        <v>60</v>
      </c>
      <c r="J2222" s="1">
        <v>2405657.4</v>
      </c>
      <c r="K2222" s="1">
        <v>2804194.64</v>
      </c>
      <c r="L2222" s="1">
        <v>0</v>
      </c>
      <c r="M2222" s="1">
        <v>0</v>
      </c>
      <c r="N2222" s="2">
        <f t="shared" si="34"/>
        <v>0</v>
      </c>
      <c r="O2222" s="3">
        <v>0</v>
      </c>
    </row>
    <row r="2223" spans="1:15" x14ac:dyDescent="0.3">
      <c r="A2223" s="1" t="s">
        <v>513</v>
      </c>
      <c r="B2223" s="1" t="s">
        <v>23</v>
      </c>
      <c r="C2223" s="1" t="s">
        <v>523</v>
      </c>
      <c r="D2223" s="1" t="s">
        <v>60</v>
      </c>
      <c r="E2223" s="1" t="s">
        <v>515</v>
      </c>
      <c r="F2223" s="1" t="s">
        <v>19</v>
      </c>
      <c r="G2223" s="1" t="s">
        <v>20</v>
      </c>
      <c r="H2223" s="1">
        <v>30276.1</v>
      </c>
      <c r="I2223" s="1">
        <v>1</v>
      </c>
      <c r="J2223" s="1">
        <v>30276.1</v>
      </c>
      <c r="K2223" s="1">
        <v>30276.1</v>
      </c>
      <c r="L2223" s="1">
        <v>0</v>
      </c>
      <c r="M2223" s="1">
        <v>0</v>
      </c>
      <c r="N2223" s="2">
        <f t="shared" si="34"/>
        <v>0</v>
      </c>
      <c r="O2223" s="3">
        <v>0</v>
      </c>
    </row>
    <row r="2224" spans="1:15" x14ac:dyDescent="0.3">
      <c r="A2224" s="1" t="s">
        <v>513</v>
      </c>
      <c r="B2224" s="1" t="s">
        <v>21</v>
      </c>
      <c r="C2224" s="1" t="s">
        <v>524</v>
      </c>
      <c r="D2224" s="1" t="s">
        <v>17</v>
      </c>
      <c r="E2224" s="1" t="s">
        <v>515</v>
      </c>
      <c r="F2224" s="1" t="s">
        <v>19</v>
      </c>
      <c r="G2224" s="1" t="s">
        <v>20</v>
      </c>
      <c r="H2224" s="1">
        <v>1527.77</v>
      </c>
      <c r="I2224" s="1">
        <v>50</v>
      </c>
      <c r="J2224" s="1">
        <v>76388.5</v>
      </c>
      <c r="K2224" s="1">
        <v>97624.5</v>
      </c>
      <c r="L2224" s="1">
        <v>72.510000000000005</v>
      </c>
      <c r="M2224" s="1">
        <v>0</v>
      </c>
      <c r="N2224" s="2">
        <f t="shared" si="34"/>
        <v>72.510000000000005</v>
      </c>
      <c r="O2224" s="3">
        <v>4948</v>
      </c>
    </row>
    <row r="2225" spans="1:15" x14ac:dyDescent="0.3">
      <c r="A2225" s="1" t="s">
        <v>513</v>
      </c>
      <c r="B2225" s="1" t="s">
        <v>22</v>
      </c>
      <c r="C2225" s="1" t="s">
        <v>524</v>
      </c>
      <c r="D2225" s="1" t="s">
        <v>17</v>
      </c>
      <c r="E2225" s="1" t="s">
        <v>515</v>
      </c>
      <c r="F2225" s="1" t="s">
        <v>19</v>
      </c>
      <c r="G2225" s="1" t="s">
        <v>20</v>
      </c>
      <c r="H2225" s="1">
        <v>24444.37</v>
      </c>
      <c r="I2225" s="1">
        <v>60</v>
      </c>
      <c r="J2225" s="1">
        <v>1466662.2</v>
      </c>
      <c r="K2225" s="1">
        <v>1709639.24</v>
      </c>
      <c r="L2225" s="1">
        <v>18283.12</v>
      </c>
      <c r="M2225" s="1">
        <v>604.52</v>
      </c>
      <c r="N2225" s="2">
        <f t="shared" si="34"/>
        <v>17678.599999999999</v>
      </c>
      <c r="O2225" s="3">
        <v>1259679.43</v>
      </c>
    </row>
    <row r="2226" spans="1:15" x14ac:dyDescent="0.3">
      <c r="A2226" s="1" t="s">
        <v>513</v>
      </c>
      <c r="B2226" s="1" t="s">
        <v>23</v>
      </c>
      <c r="C2226" s="1" t="s">
        <v>524</v>
      </c>
      <c r="D2226" s="1" t="s">
        <v>17</v>
      </c>
      <c r="E2226" s="1" t="s">
        <v>515</v>
      </c>
      <c r="F2226" s="1" t="s">
        <v>19</v>
      </c>
      <c r="G2226" s="1" t="s">
        <v>20</v>
      </c>
      <c r="H2226" s="1">
        <v>18333.27</v>
      </c>
      <c r="I2226" s="1">
        <v>1</v>
      </c>
      <c r="J2226" s="1">
        <v>18333.27</v>
      </c>
      <c r="K2226" s="1">
        <v>18333.27</v>
      </c>
      <c r="L2226" s="1">
        <v>0</v>
      </c>
      <c r="M2226" s="1">
        <v>0</v>
      </c>
      <c r="N2226" s="2">
        <f t="shared" si="34"/>
        <v>0</v>
      </c>
      <c r="O2226" s="3">
        <v>0</v>
      </c>
    </row>
    <row r="2227" spans="1:15" x14ac:dyDescent="0.3">
      <c r="A2227" s="1" t="s">
        <v>513</v>
      </c>
      <c r="B2227" s="1" t="s">
        <v>15</v>
      </c>
      <c r="C2227" s="1" t="s">
        <v>525</v>
      </c>
      <c r="D2227" s="1" t="s">
        <v>60</v>
      </c>
      <c r="E2227" s="1" t="s">
        <v>515</v>
      </c>
      <c r="F2227" s="1" t="s">
        <v>19</v>
      </c>
      <c r="G2227" s="1" t="s">
        <v>20</v>
      </c>
      <c r="H2227" s="1">
        <v>23322.69</v>
      </c>
      <c r="I2227" s="1">
        <v>1</v>
      </c>
      <c r="J2227" s="1">
        <v>23322.69</v>
      </c>
      <c r="K2227" s="1">
        <v>23322.69</v>
      </c>
      <c r="L2227" s="1">
        <v>30425</v>
      </c>
      <c r="M2227" s="1">
        <v>0</v>
      </c>
      <c r="N2227" s="2">
        <f t="shared" si="34"/>
        <v>30425</v>
      </c>
      <c r="O2227" s="3">
        <v>30425</v>
      </c>
    </row>
    <row r="2228" spans="1:15" x14ac:dyDescent="0.3">
      <c r="A2228" s="1" t="s">
        <v>513</v>
      </c>
      <c r="B2228" s="1" t="s">
        <v>21</v>
      </c>
      <c r="C2228" s="1" t="s">
        <v>525</v>
      </c>
      <c r="D2228" s="1" t="s">
        <v>60</v>
      </c>
      <c r="E2228" s="1" t="s">
        <v>515</v>
      </c>
      <c r="F2228" s="1" t="s">
        <v>19</v>
      </c>
      <c r="G2228" s="1" t="s">
        <v>20</v>
      </c>
      <c r="H2228" s="1">
        <v>2167.0100000000002</v>
      </c>
      <c r="I2228" s="1">
        <v>50</v>
      </c>
      <c r="J2228" s="1">
        <v>108350.5</v>
      </c>
      <c r="K2228" s="1">
        <v>138471.94</v>
      </c>
      <c r="L2228" s="1">
        <v>855.78</v>
      </c>
      <c r="M2228" s="1">
        <v>0</v>
      </c>
      <c r="N2228" s="2">
        <f t="shared" si="34"/>
        <v>855.78</v>
      </c>
      <c r="O2228" s="3">
        <v>54979.44</v>
      </c>
    </row>
    <row r="2229" spans="1:15" x14ac:dyDescent="0.3">
      <c r="A2229" s="1" t="s">
        <v>513</v>
      </c>
      <c r="B2229" s="1" t="s">
        <v>22</v>
      </c>
      <c r="C2229" s="1" t="s">
        <v>525</v>
      </c>
      <c r="D2229" s="1" t="s">
        <v>60</v>
      </c>
      <c r="E2229" s="1" t="s">
        <v>515</v>
      </c>
      <c r="F2229" s="1" t="s">
        <v>19</v>
      </c>
      <c r="G2229" s="1" t="s">
        <v>20</v>
      </c>
      <c r="H2229" s="1">
        <v>40094.29</v>
      </c>
      <c r="I2229" s="1">
        <v>60</v>
      </c>
      <c r="J2229" s="1">
        <v>2405657.4</v>
      </c>
      <c r="K2229" s="1">
        <v>2804194.64</v>
      </c>
      <c r="L2229" s="1">
        <v>44205.31</v>
      </c>
      <c r="M2229" s="1">
        <v>1342.71</v>
      </c>
      <c r="N2229" s="2">
        <f t="shared" si="34"/>
        <v>42862.6</v>
      </c>
      <c r="O2229" s="3">
        <v>2974052.75</v>
      </c>
    </row>
    <row r="2230" spans="1:15" x14ac:dyDescent="0.3">
      <c r="A2230" s="1" t="s">
        <v>513</v>
      </c>
      <c r="B2230" s="1" t="s">
        <v>23</v>
      </c>
      <c r="C2230" s="1" t="s">
        <v>525</v>
      </c>
      <c r="D2230" s="1" t="s">
        <v>60</v>
      </c>
      <c r="E2230" s="1" t="s">
        <v>515</v>
      </c>
      <c r="F2230" s="1" t="s">
        <v>19</v>
      </c>
      <c r="G2230" s="1" t="s">
        <v>20</v>
      </c>
      <c r="H2230" s="1">
        <v>30276.1</v>
      </c>
      <c r="I2230" s="1">
        <v>1</v>
      </c>
      <c r="J2230" s="1">
        <v>30276.1</v>
      </c>
      <c r="K2230" s="1">
        <v>30276.1</v>
      </c>
      <c r="L2230" s="1">
        <v>0</v>
      </c>
      <c r="M2230" s="1">
        <v>0</v>
      </c>
      <c r="N2230" s="2">
        <f t="shared" si="34"/>
        <v>0</v>
      </c>
      <c r="O2230" s="3">
        <v>-2423</v>
      </c>
    </row>
    <row r="2231" spans="1:15" x14ac:dyDescent="0.3">
      <c r="A2231" s="1" t="s">
        <v>513</v>
      </c>
      <c r="B2231" s="1" t="s">
        <v>15</v>
      </c>
      <c r="C2231" s="1" t="s">
        <v>526</v>
      </c>
      <c r="D2231" s="1" t="s">
        <v>17</v>
      </c>
      <c r="E2231" s="1" t="s">
        <v>515</v>
      </c>
      <c r="F2231" s="1" t="s">
        <v>19</v>
      </c>
      <c r="G2231" s="1" t="s">
        <v>20</v>
      </c>
      <c r="H2231" s="1">
        <v>36652.92</v>
      </c>
      <c r="I2231" s="1">
        <v>1</v>
      </c>
      <c r="J2231" s="1">
        <v>36652.92</v>
      </c>
      <c r="K2231" s="1">
        <v>36652.92</v>
      </c>
      <c r="L2231" s="1">
        <v>88038</v>
      </c>
      <c r="M2231" s="1">
        <v>0</v>
      </c>
      <c r="N2231" s="2">
        <f t="shared" si="34"/>
        <v>88038</v>
      </c>
      <c r="O2231" s="3">
        <v>88038</v>
      </c>
    </row>
    <row r="2232" spans="1:15" x14ac:dyDescent="0.3">
      <c r="A2232" s="1" t="s">
        <v>513</v>
      </c>
      <c r="B2232" s="1" t="s">
        <v>21</v>
      </c>
      <c r="C2232" s="1" t="s">
        <v>526</v>
      </c>
      <c r="D2232" s="1" t="s">
        <v>17</v>
      </c>
      <c r="E2232" s="1" t="s">
        <v>515</v>
      </c>
      <c r="F2232" s="1" t="s">
        <v>19</v>
      </c>
      <c r="G2232" s="1" t="s">
        <v>20</v>
      </c>
      <c r="H2232" s="1">
        <v>3405.58</v>
      </c>
      <c r="I2232" s="1">
        <v>50</v>
      </c>
      <c r="J2232" s="1">
        <v>170279</v>
      </c>
      <c r="K2232" s="1">
        <v>217616.56</v>
      </c>
      <c r="L2232" s="1">
        <v>1020.72</v>
      </c>
      <c r="M2232" s="1">
        <v>0</v>
      </c>
      <c r="N2232" s="2">
        <f t="shared" si="34"/>
        <v>1020.72</v>
      </c>
      <c r="O2232" s="3">
        <v>63635</v>
      </c>
    </row>
    <row r="2233" spans="1:15" x14ac:dyDescent="0.3">
      <c r="A2233" s="1" t="s">
        <v>513</v>
      </c>
      <c r="B2233" s="1" t="s">
        <v>22</v>
      </c>
      <c r="C2233" s="1" t="s">
        <v>526</v>
      </c>
      <c r="D2233" s="1" t="s">
        <v>17</v>
      </c>
      <c r="E2233" s="1" t="s">
        <v>515</v>
      </c>
      <c r="F2233" s="1" t="s">
        <v>19</v>
      </c>
      <c r="G2233" s="1" t="s">
        <v>20</v>
      </c>
      <c r="H2233" s="1">
        <v>63010.48</v>
      </c>
      <c r="I2233" s="1">
        <v>60</v>
      </c>
      <c r="J2233" s="1">
        <v>3780628.8</v>
      </c>
      <c r="K2233" s="1">
        <v>4406952.97</v>
      </c>
      <c r="L2233" s="1">
        <v>36875.31</v>
      </c>
      <c r="M2233" s="1">
        <v>700.08</v>
      </c>
      <c r="N2233" s="2">
        <f t="shared" ref="N2233:N2296" si="35">+L2233-M2233</f>
        <v>36175.229999999996</v>
      </c>
      <c r="O2233" s="3">
        <v>2544872.36</v>
      </c>
    </row>
    <row r="2234" spans="1:15" x14ac:dyDescent="0.3">
      <c r="A2234" s="1" t="s">
        <v>513</v>
      </c>
      <c r="B2234" s="1" t="s">
        <v>23</v>
      </c>
      <c r="C2234" s="1" t="s">
        <v>526</v>
      </c>
      <c r="D2234" s="1" t="s">
        <v>17</v>
      </c>
      <c r="E2234" s="1" t="s">
        <v>515</v>
      </c>
      <c r="F2234" s="1" t="s">
        <v>19</v>
      </c>
      <c r="G2234" s="1" t="s">
        <v>20</v>
      </c>
      <c r="H2234" s="1">
        <v>47580.62</v>
      </c>
      <c r="I2234" s="1">
        <v>1</v>
      </c>
      <c r="J2234" s="1">
        <v>47580.62</v>
      </c>
      <c r="K2234" s="1">
        <v>47580.62</v>
      </c>
      <c r="L2234" s="1">
        <v>0</v>
      </c>
      <c r="M2234" s="1">
        <v>0</v>
      </c>
      <c r="N2234" s="2">
        <f t="shared" si="35"/>
        <v>0</v>
      </c>
      <c r="O2234" s="3">
        <v>-3420</v>
      </c>
    </row>
    <row r="2235" spans="1:15" x14ac:dyDescent="0.3">
      <c r="A2235" s="1" t="s">
        <v>513</v>
      </c>
      <c r="B2235" s="1" t="s">
        <v>15</v>
      </c>
      <c r="C2235" s="1" t="s">
        <v>527</v>
      </c>
      <c r="D2235" s="1" t="s">
        <v>60</v>
      </c>
      <c r="E2235" s="1" t="s">
        <v>515</v>
      </c>
      <c r="F2235" s="1" t="s">
        <v>19</v>
      </c>
      <c r="G2235" s="1" t="s">
        <v>20</v>
      </c>
      <c r="H2235" s="1">
        <v>23322.69</v>
      </c>
      <c r="I2235" s="1">
        <v>1</v>
      </c>
      <c r="J2235" s="1">
        <v>23322.69</v>
      </c>
      <c r="K2235" s="1">
        <v>23322.69</v>
      </c>
      <c r="L2235" s="1">
        <v>18000</v>
      </c>
      <c r="M2235" s="1">
        <v>0</v>
      </c>
      <c r="N2235" s="2">
        <f t="shared" si="35"/>
        <v>18000</v>
      </c>
      <c r="O2235" s="3">
        <v>18000</v>
      </c>
    </row>
    <row r="2236" spans="1:15" x14ac:dyDescent="0.3">
      <c r="A2236" s="1" t="s">
        <v>513</v>
      </c>
      <c r="B2236" s="1" t="s">
        <v>21</v>
      </c>
      <c r="C2236" s="1" t="s">
        <v>527</v>
      </c>
      <c r="D2236" s="1" t="s">
        <v>60</v>
      </c>
      <c r="E2236" s="1" t="s">
        <v>515</v>
      </c>
      <c r="F2236" s="1" t="s">
        <v>19</v>
      </c>
      <c r="G2236" s="1" t="s">
        <v>20</v>
      </c>
      <c r="H2236" s="1">
        <v>2167.0100000000002</v>
      </c>
      <c r="I2236" s="1">
        <v>50</v>
      </c>
      <c r="J2236" s="1">
        <v>108350.5</v>
      </c>
      <c r="K2236" s="1">
        <v>138471.94</v>
      </c>
      <c r="L2236" s="1">
        <v>166.56</v>
      </c>
      <c r="M2236" s="1">
        <v>0</v>
      </c>
      <c r="N2236" s="2">
        <f t="shared" si="35"/>
        <v>166.56</v>
      </c>
      <c r="O2236" s="3">
        <v>10353</v>
      </c>
    </row>
    <row r="2237" spans="1:15" x14ac:dyDescent="0.3">
      <c r="A2237" s="1" t="s">
        <v>513</v>
      </c>
      <c r="B2237" s="1" t="s">
        <v>22</v>
      </c>
      <c r="C2237" s="1" t="s">
        <v>527</v>
      </c>
      <c r="D2237" s="1" t="s">
        <v>60</v>
      </c>
      <c r="E2237" s="1" t="s">
        <v>515</v>
      </c>
      <c r="F2237" s="1" t="s">
        <v>19</v>
      </c>
      <c r="G2237" s="1" t="s">
        <v>20</v>
      </c>
      <c r="H2237" s="1">
        <v>40094.29</v>
      </c>
      <c r="I2237" s="1">
        <v>60</v>
      </c>
      <c r="J2237" s="1">
        <v>2405657.4</v>
      </c>
      <c r="K2237" s="1">
        <v>2804194.64</v>
      </c>
      <c r="L2237" s="1">
        <v>25889.75</v>
      </c>
      <c r="M2237" s="1">
        <v>970.19</v>
      </c>
      <c r="N2237" s="2">
        <f t="shared" si="35"/>
        <v>24919.56</v>
      </c>
      <c r="O2237" s="3">
        <v>1731751.73</v>
      </c>
    </row>
    <row r="2238" spans="1:15" x14ac:dyDescent="0.3">
      <c r="A2238" s="1" t="s">
        <v>513</v>
      </c>
      <c r="B2238" s="1" t="s">
        <v>23</v>
      </c>
      <c r="C2238" s="1" t="s">
        <v>527</v>
      </c>
      <c r="D2238" s="1" t="s">
        <v>60</v>
      </c>
      <c r="E2238" s="1" t="s">
        <v>515</v>
      </c>
      <c r="F2238" s="1" t="s">
        <v>19</v>
      </c>
      <c r="G2238" s="1" t="s">
        <v>20</v>
      </c>
      <c r="H2238" s="1">
        <v>30276.1</v>
      </c>
      <c r="I2238" s="1">
        <v>1</v>
      </c>
      <c r="J2238" s="1">
        <v>30276.1</v>
      </c>
      <c r="K2238" s="1">
        <v>30276.1</v>
      </c>
      <c r="L2238" s="1">
        <v>0</v>
      </c>
      <c r="M2238" s="1">
        <v>0</v>
      </c>
      <c r="N2238" s="2">
        <f t="shared" si="35"/>
        <v>0</v>
      </c>
      <c r="O2238" s="3">
        <v>0</v>
      </c>
    </row>
    <row r="2239" spans="1:15" x14ac:dyDescent="0.3">
      <c r="A2239" s="1" t="s">
        <v>513</v>
      </c>
      <c r="B2239" s="1" t="s">
        <v>15</v>
      </c>
      <c r="C2239" s="1" t="s">
        <v>528</v>
      </c>
      <c r="D2239" s="1" t="s">
        <v>60</v>
      </c>
      <c r="E2239" s="1" t="s">
        <v>515</v>
      </c>
      <c r="F2239" s="1" t="s">
        <v>19</v>
      </c>
      <c r="G2239" s="1" t="s">
        <v>20</v>
      </c>
      <c r="H2239" s="1">
        <v>23322.69</v>
      </c>
      <c r="I2239" s="1">
        <v>1</v>
      </c>
      <c r="J2239" s="1">
        <v>23322.69</v>
      </c>
      <c r="K2239" s="1">
        <v>23322.69</v>
      </c>
      <c r="L2239" s="1">
        <v>85156</v>
      </c>
      <c r="M2239" s="1">
        <v>0</v>
      </c>
      <c r="N2239" s="2">
        <f t="shared" si="35"/>
        <v>85156</v>
      </c>
      <c r="O2239" s="3">
        <v>77656</v>
      </c>
    </row>
    <row r="2240" spans="1:15" x14ac:dyDescent="0.3">
      <c r="A2240" s="1" t="s">
        <v>513</v>
      </c>
      <c r="B2240" s="1" t="s">
        <v>21</v>
      </c>
      <c r="C2240" s="1" t="s">
        <v>528</v>
      </c>
      <c r="D2240" s="1" t="s">
        <v>60</v>
      </c>
      <c r="E2240" s="1" t="s">
        <v>515</v>
      </c>
      <c r="F2240" s="1" t="s">
        <v>19</v>
      </c>
      <c r="G2240" s="1" t="s">
        <v>20</v>
      </c>
      <c r="H2240" s="1">
        <v>2167.0100000000002</v>
      </c>
      <c r="I2240" s="1">
        <v>50</v>
      </c>
      <c r="J2240" s="1">
        <v>108350.5</v>
      </c>
      <c r="K2240" s="1">
        <v>138471.94</v>
      </c>
      <c r="L2240" s="1">
        <v>1154.72</v>
      </c>
      <c r="M2240" s="1">
        <v>0</v>
      </c>
      <c r="N2240" s="2">
        <f t="shared" si="35"/>
        <v>1154.72</v>
      </c>
      <c r="O2240" s="3">
        <v>72572</v>
      </c>
    </row>
    <row r="2241" spans="1:15" x14ac:dyDescent="0.3">
      <c r="A2241" s="1" t="s">
        <v>513</v>
      </c>
      <c r="B2241" s="1" t="s">
        <v>22</v>
      </c>
      <c r="C2241" s="1" t="s">
        <v>528</v>
      </c>
      <c r="D2241" s="1" t="s">
        <v>60</v>
      </c>
      <c r="E2241" s="1" t="s">
        <v>515</v>
      </c>
      <c r="F2241" s="1" t="s">
        <v>19</v>
      </c>
      <c r="G2241" s="1" t="s">
        <v>20</v>
      </c>
      <c r="H2241" s="1">
        <v>40094.29</v>
      </c>
      <c r="I2241" s="1">
        <v>60</v>
      </c>
      <c r="J2241" s="1">
        <v>2405657.4</v>
      </c>
      <c r="K2241" s="1">
        <v>2804194.64</v>
      </c>
      <c r="L2241" s="1">
        <v>37329.51</v>
      </c>
      <c r="M2241" s="1">
        <v>1013.43</v>
      </c>
      <c r="N2241" s="2">
        <f t="shared" si="35"/>
        <v>36316.080000000002</v>
      </c>
      <c r="O2241" s="3">
        <v>2561349</v>
      </c>
    </row>
    <row r="2242" spans="1:15" x14ac:dyDescent="0.3">
      <c r="A2242" s="1" t="s">
        <v>513</v>
      </c>
      <c r="B2242" s="1" t="s">
        <v>23</v>
      </c>
      <c r="C2242" s="1" t="s">
        <v>528</v>
      </c>
      <c r="D2242" s="1" t="s">
        <v>60</v>
      </c>
      <c r="E2242" s="1" t="s">
        <v>515</v>
      </c>
      <c r="F2242" s="1" t="s">
        <v>19</v>
      </c>
      <c r="G2242" s="1" t="s">
        <v>20</v>
      </c>
      <c r="H2242" s="1">
        <v>30276.1</v>
      </c>
      <c r="I2242" s="1">
        <v>1</v>
      </c>
      <c r="J2242" s="1">
        <v>30276.1</v>
      </c>
      <c r="K2242" s="1">
        <v>30276.1</v>
      </c>
      <c r="L2242" s="1">
        <v>0</v>
      </c>
      <c r="M2242" s="1">
        <v>0</v>
      </c>
      <c r="N2242" s="2">
        <f t="shared" si="35"/>
        <v>0</v>
      </c>
      <c r="O2242" s="3">
        <v>0</v>
      </c>
    </row>
    <row r="2243" spans="1:15" x14ac:dyDescent="0.3">
      <c r="A2243" s="1" t="s">
        <v>513</v>
      </c>
      <c r="B2243" s="1" t="s">
        <v>15</v>
      </c>
      <c r="C2243" s="1" t="s">
        <v>529</v>
      </c>
      <c r="D2243" s="1" t="s">
        <v>17</v>
      </c>
      <c r="E2243" s="1" t="s">
        <v>515</v>
      </c>
      <c r="F2243" s="1" t="s">
        <v>19</v>
      </c>
      <c r="G2243" s="1" t="s">
        <v>20</v>
      </c>
      <c r="H2243" s="1">
        <v>36652.92</v>
      </c>
      <c r="I2243" s="1">
        <v>1</v>
      </c>
      <c r="J2243" s="1">
        <v>36652.92</v>
      </c>
      <c r="K2243" s="1">
        <v>36652.92</v>
      </c>
      <c r="L2243" s="1">
        <v>50076</v>
      </c>
      <c r="M2243" s="1">
        <v>0</v>
      </c>
      <c r="N2243" s="2">
        <f t="shared" si="35"/>
        <v>50076</v>
      </c>
      <c r="O2243" s="3">
        <v>49976</v>
      </c>
    </row>
    <row r="2244" spans="1:15" x14ac:dyDescent="0.3">
      <c r="A2244" s="1" t="s">
        <v>513</v>
      </c>
      <c r="B2244" s="1" t="s">
        <v>21</v>
      </c>
      <c r="C2244" s="1" t="s">
        <v>529</v>
      </c>
      <c r="D2244" s="1" t="s">
        <v>17</v>
      </c>
      <c r="E2244" s="1" t="s">
        <v>515</v>
      </c>
      <c r="F2244" s="1" t="s">
        <v>19</v>
      </c>
      <c r="G2244" s="1" t="s">
        <v>20</v>
      </c>
      <c r="H2244" s="1">
        <v>3405.58</v>
      </c>
      <c r="I2244" s="1">
        <v>50</v>
      </c>
      <c r="J2244" s="1">
        <v>170279</v>
      </c>
      <c r="K2244" s="1">
        <v>217616.56</v>
      </c>
      <c r="L2244" s="1">
        <v>1111.6199999999999</v>
      </c>
      <c r="M2244" s="1">
        <v>0</v>
      </c>
      <c r="N2244" s="2">
        <f t="shared" si="35"/>
        <v>1111.6199999999999</v>
      </c>
      <c r="O2244" s="3">
        <v>69764.100000000006</v>
      </c>
    </row>
    <row r="2245" spans="1:15" x14ac:dyDescent="0.3">
      <c r="A2245" s="1" t="s">
        <v>513</v>
      </c>
      <c r="B2245" s="1" t="s">
        <v>22</v>
      </c>
      <c r="C2245" s="1" t="s">
        <v>529</v>
      </c>
      <c r="D2245" s="1" t="s">
        <v>17</v>
      </c>
      <c r="E2245" s="1" t="s">
        <v>515</v>
      </c>
      <c r="F2245" s="1" t="s">
        <v>19</v>
      </c>
      <c r="G2245" s="1" t="s">
        <v>20</v>
      </c>
      <c r="H2245" s="1">
        <v>63010.48</v>
      </c>
      <c r="I2245" s="1">
        <v>60</v>
      </c>
      <c r="J2245" s="1">
        <v>3780628.8</v>
      </c>
      <c r="K2245" s="1">
        <v>4406952.97</v>
      </c>
      <c r="L2245" s="1">
        <v>25954.1</v>
      </c>
      <c r="M2245" s="1">
        <v>720.26</v>
      </c>
      <c r="N2245" s="2">
        <f t="shared" si="35"/>
        <v>25233.84</v>
      </c>
      <c r="O2245" s="3">
        <v>1769676.64</v>
      </c>
    </row>
    <row r="2246" spans="1:15" x14ac:dyDescent="0.3">
      <c r="A2246" s="1" t="s">
        <v>513</v>
      </c>
      <c r="B2246" s="1" t="s">
        <v>23</v>
      </c>
      <c r="C2246" s="1" t="s">
        <v>529</v>
      </c>
      <c r="D2246" s="1" t="s">
        <v>17</v>
      </c>
      <c r="E2246" s="1" t="s">
        <v>515</v>
      </c>
      <c r="F2246" s="1" t="s">
        <v>19</v>
      </c>
      <c r="G2246" s="1" t="s">
        <v>20</v>
      </c>
      <c r="H2246" s="1">
        <v>47580.62</v>
      </c>
      <c r="I2246" s="1">
        <v>1</v>
      </c>
      <c r="J2246" s="1">
        <v>47580.62</v>
      </c>
      <c r="K2246" s="1">
        <v>47580.62</v>
      </c>
      <c r="L2246" s="1">
        <v>0</v>
      </c>
      <c r="M2246" s="1">
        <v>0</v>
      </c>
      <c r="N2246" s="2">
        <f t="shared" si="35"/>
        <v>0</v>
      </c>
      <c r="O2246" s="3">
        <v>0</v>
      </c>
    </row>
    <row r="2247" spans="1:15" x14ac:dyDescent="0.3">
      <c r="A2247" s="1" t="s">
        <v>513</v>
      </c>
      <c r="B2247" s="1" t="s">
        <v>15</v>
      </c>
      <c r="C2247" s="1" t="s">
        <v>530</v>
      </c>
      <c r="D2247" s="1" t="s">
        <v>60</v>
      </c>
      <c r="E2247" s="1" t="s">
        <v>515</v>
      </c>
      <c r="F2247" s="1" t="s">
        <v>19</v>
      </c>
      <c r="G2247" s="1" t="s">
        <v>20</v>
      </c>
      <c r="H2247" s="1">
        <v>23322.69</v>
      </c>
      <c r="I2247" s="1">
        <v>1</v>
      </c>
      <c r="J2247" s="1">
        <v>23322.69</v>
      </c>
      <c r="K2247" s="1">
        <v>23322.69</v>
      </c>
      <c r="L2247" s="1">
        <v>103230</v>
      </c>
      <c r="M2247" s="1">
        <v>0</v>
      </c>
      <c r="N2247" s="2">
        <f t="shared" si="35"/>
        <v>103230</v>
      </c>
      <c r="O2247" s="3">
        <v>100530</v>
      </c>
    </row>
    <row r="2248" spans="1:15" x14ac:dyDescent="0.3">
      <c r="A2248" s="1" t="s">
        <v>513</v>
      </c>
      <c r="B2248" s="1" t="s">
        <v>21</v>
      </c>
      <c r="C2248" s="1" t="s">
        <v>530</v>
      </c>
      <c r="D2248" s="1" t="s">
        <v>60</v>
      </c>
      <c r="E2248" s="1" t="s">
        <v>515</v>
      </c>
      <c r="F2248" s="1" t="s">
        <v>19</v>
      </c>
      <c r="G2248" s="1" t="s">
        <v>20</v>
      </c>
      <c r="H2248" s="1">
        <v>2167.0100000000002</v>
      </c>
      <c r="I2248" s="1">
        <v>50</v>
      </c>
      <c r="J2248" s="1">
        <v>108350.5</v>
      </c>
      <c r="K2248" s="1">
        <v>138471.94</v>
      </c>
      <c r="L2248" s="1">
        <v>1312.67</v>
      </c>
      <c r="M2248" s="1">
        <v>0</v>
      </c>
      <c r="N2248" s="2">
        <f t="shared" si="35"/>
        <v>1312.67</v>
      </c>
      <c r="O2248" s="3">
        <v>81228</v>
      </c>
    </row>
    <row r="2249" spans="1:15" x14ac:dyDescent="0.3">
      <c r="A2249" s="1" t="s">
        <v>513</v>
      </c>
      <c r="B2249" s="1" t="s">
        <v>22</v>
      </c>
      <c r="C2249" s="1" t="s">
        <v>530</v>
      </c>
      <c r="D2249" s="1" t="s">
        <v>60</v>
      </c>
      <c r="E2249" s="1" t="s">
        <v>515</v>
      </c>
      <c r="F2249" s="1" t="s">
        <v>19</v>
      </c>
      <c r="G2249" s="1" t="s">
        <v>20</v>
      </c>
      <c r="H2249" s="1">
        <v>40094.29</v>
      </c>
      <c r="I2249" s="1">
        <v>60</v>
      </c>
      <c r="J2249" s="1">
        <v>2405657.4</v>
      </c>
      <c r="K2249" s="1">
        <v>2804194.64</v>
      </c>
      <c r="L2249" s="1">
        <v>37807.15</v>
      </c>
      <c r="M2249" s="1">
        <v>574.32000000000005</v>
      </c>
      <c r="N2249" s="2">
        <f t="shared" si="35"/>
        <v>37232.83</v>
      </c>
      <c r="O2249" s="3">
        <v>2658265.5</v>
      </c>
    </row>
    <row r="2250" spans="1:15" x14ac:dyDescent="0.3">
      <c r="A2250" s="1" t="s">
        <v>513</v>
      </c>
      <c r="B2250" s="1" t="s">
        <v>23</v>
      </c>
      <c r="C2250" s="1" t="s">
        <v>530</v>
      </c>
      <c r="D2250" s="1" t="s">
        <v>60</v>
      </c>
      <c r="E2250" s="1" t="s">
        <v>515</v>
      </c>
      <c r="F2250" s="1" t="s">
        <v>19</v>
      </c>
      <c r="G2250" s="1" t="s">
        <v>20</v>
      </c>
      <c r="H2250" s="1">
        <v>30276.1</v>
      </c>
      <c r="I2250" s="1">
        <v>1</v>
      </c>
      <c r="J2250" s="1">
        <v>30276.1</v>
      </c>
      <c r="K2250" s="1">
        <v>30276.1</v>
      </c>
      <c r="L2250" s="1">
        <v>0</v>
      </c>
      <c r="M2250" s="1">
        <v>0</v>
      </c>
      <c r="N2250" s="2">
        <f t="shared" si="35"/>
        <v>0</v>
      </c>
      <c r="O2250" s="3">
        <v>-7500</v>
      </c>
    </row>
    <row r="2251" spans="1:15" x14ac:dyDescent="0.3">
      <c r="A2251" s="1" t="s">
        <v>513</v>
      </c>
      <c r="B2251" s="1" t="s">
        <v>15</v>
      </c>
      <c r="C2251" s="1" t="s">
        <v>531</v>
      </c>
      <c r="D2251" s="1" t="s">
        <v>17</v>
      </c>
      <c r="E2251" s="1" t="s">
        <v>515</v>
      </c>
      <c r="F2251" s="1" t="s">
        <v>19</v>
      </c>
      <c r="G2251" s="1" t="s">
        <v>20</v>
      </c>
      <c r="H2251" s="1">
        <v>36652.92</v>
      </c>
      <c r="I2251" s="1">
        <v>1</v>
      </c>
      <c r="J2251" s="1">
        <v>36652.92</v>
      </c>
      <c r="K2251" s="1">
        <v>36652.92</v>
      </c>
      <c r="L2251" s="1">
        <v>19505</v>
      </c>
      <c r="M2251" s="1">
        <v>0</v>
      </c>
      <c r="N2251" s="2">
        <f t="shared" si="35"/>
        <v>19505</v>
      </c>
      <c r="O2251" s="3">
        <v>19505</v>
      </c>
    </row>
    <row r="2252" spans="1:15" x14ac:dyDescent="0.3">
      <c r="A2252" s="1" t="s">
        <v>513</v>
      </c>
      <c r="B2252" s="1" t="s">
        <v>21</v>
      </c>
      <c r="C2252" s="1" t="s">
        <v>531</v>
      </c>
      <c r="D2252" s="1" t="s">
        <v>17</v>
      </c>
      <c r="E2252" s="1" t="s">
        <v>515</v>
      </c>
      <c r="F2252" s="1" t="s">
        <v>19</v>
      </c>
      <c r="G2252" s="1" t="s">
        <v>20</v>
      </c>
      <c r="H2252" s="1">
        <v>3405.58</v>
      </c>
      <c r="I2252" s="1">
        <v>50</v>
      </c>
      <c r="J2252" s="1">
        <v>170279</v>
      </c>
      <c r="K2252" s="1">
        <v>217616.56</v>
      </c>
      <c r="L2252" s="1">
        <v>1126.81</v>
      </c>
      <c r="M2252" s="1">
        <v>0</v>
      </c>
      <c r="N2252" s="2">
        <f t="shared" si="35"/>
        <v>1126.81</v>
      </c>
      <c r="O2252" s="3">
        <v>72986</v>
      </c>
    </row>
    <row r="2253" spans="1:15" x14ac:dyDescent="0.3">
      <c r="A2253" s="1" t="s">
        <v>513</v>
      </c>
      <c r="B2253" s="1" t="s">
        <v>22</v>
      </c>
      <c r="C2253" s="1" t="s">
        <v>531</v>
      </c>
      <c r="D2253" s="1" t="s">
        <v>17</v>
      </c>
      <c r="E2253" s="1" t="s">
        <v>515</v>
      </c>
      <c r="F2253" s="1" t="s">
        <v>19</v>
      </c>
      <c r="G2253" s="1" t="s">
        <v>20</v>
      </c>
      <c r="H2253" s="1">
        <v>63010.48</v>
      </c>
      <c r="I2253" s="1">
        <v>60</v>
      </c>
      <c r="J2253" s="1">
        <v>3780628.8</v>
      </c>
      <c r="K2253" s="1">
        <v>4406952.97</v>
      </c>
      <c r="L2253" s="1">
        <v>65404.52</v>
      </c>
      <c r="M2253" s="1">
        <v>2310.4499999999998</v>
      </c>
      <c r="N2253" s="2">
        <f t="shared" si="35"/>
        <v>63094.07</v>
      </c>
      <c r="O2253" s="3">
        <v>4287796.33</v>
      </c>
    </row>
    <row r="2254" spans="1:15" x14ac:dyDescent="0.3">
      <c r="A2254" s="1" t="s">
        <v>513</v>
      </c>
      <c r="B2254" s="1" t="s">
        <v>23</v>
      </c>
      <c r="C2254" s="1" t="s">
        <v>531</v>
      </c>
      <c r="D2254" s="1" t="s">
        <v>17</v>
      </c>
      <c r="E2254" s="1" t="s">
        <v>515</v>
      </c>
      <c r="F2254" s="1" t="s">
        <v>19</v>
      </c>
      <c r="G2254" s="1" t="s">
        <v>20</v>
      </c>
      <c r="H2254" s="1">
        <v>47580.62</v>
      </c>
      <c r="I2254" s="1">
        <v>1</v>
      </c>
      <c r="J2254" s="1">
        <v>47580.62</v>
      </c>
      <c r="K2254" s="1">
        <v>47580.62</v>
      </c>
      <c r="L2254" s="1">
        <v>0</v>
      </c>
      <c r="M2254" s="1">
        <v>0</v>
      </c>
      <c r="N2254" s="2">
        <f t="shared" si="35"/>
        <v>0</v>
      </c>
      <c r="O2254" s="3">
        <v>0</v>
      </c>
    </row>
    <row r="2255" spans="1:15" x14ac:dyDescent="0.3">
      <c r="A2255" s="1" t="s">
        <v>513</v>
      </c>
      <c r="B2255" s="1" t="s">
        <v>15</v>
      </c>
      <c r="C2255" s="1" t="s">
        <v>532</v>
      </c>
      <c r="D2255" s="1" t="s">
        <v>63</v>
      </c>
      <c r="E2255" s="1" t="s">
        <v>515</v>
      </c>
      <c r="F2255" s="1" t="s">
        <v>19</v>
      </c>
      <c r="G2255" s="1" t="s">
        <v>20</v>
      </c>
      <c r="H2255" s="1">
        <v>44986.96</v>
      </c>
      <c r="I2255" s="1">
        <v>1</v>
      </c>
      <c r="J2255" s="1">
        <v>44986.96</v>
      </c>
      <c r="K2255" s="1">
        <v>44986.96</v>
      </c>
      <c r="L2255" s="1">
        <v>23645</v>
      </c>
      <c r="M2255" s="1">
        <v>0</v>
      </c>
      <c r="N2255" s="2">
        <f t="shared" si="35"/>
        <v>23645</v>
      </c>
      <c r="O2255" s="3">
        <v>23610</v>
      </c>
    </row>
    <row r="2256" spans="1:15" x14ac:dyDescent="0.3">
      <c r="A2256" s="1" t="s">
        <v>513</v>
      </c>
      <c r="B2256" s="1" t="s">
        <v>21</v>
      </c>
      <c r="C2256" s="1" t="s">
        <v>532</v>
      </c>
      <c r="D2256" s="1" t="s">
        <v>63</v>
      </c>
      <c r="E2256" s="1" t="s">
        <v>515</v>
      </c>
      <c r="F2256" s="1" t="s">
        <v>19</v>
      </c>
      <c r="G2256" s="1" t="s">
        <v>20</v>
      </c>
      <c r="H2256" s="1">
        <v>4179.93</v>
      </c>
      <c r="I2256" s="1">
        <v>50</v>
      </c>
      <c r="J2256" s="1">
        <v>208996.5</v>
      </c>
      <c r="K2256" s="1">
        <v>267097.53000000003</v>
      </c>
      <c r="L2256" s="1">
        <v>13230.65</v>
      </c>
      <c r="M2256" s="1">
        <v>0</v>
      </c>
      <c r="N2256" s="2">
        <f t="shared" si="35"/>
        <v>13230.65</v>
      </c>
      <c r="O2256" s="3">
        <v>828824.85</v>
      </c>
    </row>
    <row r="2257" spans="1:15" x14ac:dyDescent="0.3">
      <c r="A2257" s="1" t="s">
        <v>513</v>
      </c>
      <c r="B2257" s="1" t="s">
        <v>22</v>
      </c>
      <c r="C2257" s="1" t="s">
        <v>532</v>
      </c>
      <c r="D2257" s="1" t="s">
        <v>63</v>
      </c>
      <c r="E2257" s="1" t="s">
        <v>515</v>
      </c>
      <c r="F2257" s="1" t="s">
        <v>19</v>
      </c>
      <c r="G2257" s="1" t="s">
        <v>20</v>
      </c>
      <c r="H2257" s="1">
        <v>77337.600000000006</v>
      </c>
      <c r="I2257" s="1">
        <v>60</v>
      </c>
      <c r="J2257" s="1">
        <v>4640256</v>
      </c>
      <c r="K2257" s="1">
        <v>5408991.7400000002</v>
      </c>
      <c r="L2257" s="1">
        <v>67942.41</v>
      </c>
      <c r="M2257" s="1">
        <v>997.75</v>
      </c>
      <c r="N2257" s="2">
        <f t="shared" si="35"/>
        <v>66944.66</v>
      </c>
      <c r="O2257" s="3">
        <v>4770214.3499999996</v>
      </c>
    </row>
    <row r="2258" spans="1:15" x14ac:dyDescent="0.3">
      <c r="A2258" s="1" t="s">
        <v>513</v>
      </c>
      <c r="B2258" s="1" t="s">
        <v>23</v>
      </c>
      <c r="C2258" s="1" t="s">
        <v>532</v>
      </c>
      <c r="D2258" s="1" t="s">
        <v>63</v>
      </c>
      <c r="E2258" s="1" t="s">
        <v>515</v>
      </c>
      <c r="F2258" s="1" t="s">
        <v>19</v>
      </c>
      <c r="G2258" s="1" t="s">
        <v>20</v>
      </c>
      <c r="H2258" s="1">
        <v>58399.360000000001</v>
      </c>
      <c r="I2258" s="1">
        <v>1</v>
      </c>
      <c r="J2258" s="1">
        <v>58399.360000000001</v>
      </c>
      <c r="K2258" s="1">
        <v>58399.360000000001</v>
      </c>
      <c r="L2258" s="1">
        <v>0</v>
      </c>
      <c r="M2258" s="1">
        <v>0</v>
      </c>
      <c r="N2258" s="2">
        <f t="shared" si="35"/>
        <v>0</v>
      </c>
      <c r="O2258" s="3">
        <v>-2000</v>
      </c>
    </row>
    <row r="2259" spans="1:15" x14ac:dyDescent="0.3">
      <c r="A2259" s="1" t="s">
        <v>513</v>
      </c>
      <c r="B2259" s="1" t="s">
        <v>15</v>
      </c>
      <c r="C2259" s="1" t="s">
        <v>533</v>
      </c>
      <c r="D2259" s="1" t="s">
        <v>17</v>
      </c>
      <c r="E2259" s="1" t="s">
        <v>515</v>
      </c>
      <c r="F2259" s="1" t="s">
        <v>19</v>
      </c>
      <c r="G2259" s="1" t="s">
        <v>20</v>
      </c>
      <c r="H2259" s="1">
        <v>36652.92</v>
      </c>
      <c r="I2259" s="1">
        <v>1</v>
      </c>
      <c r="J2259" s="1">
        <v>36652.92</v>
      </c>
      <c r="K2259" s="1">
        <v>36652.92</v>
      </c>
      <c r="L2259" s="1">
        <v>39078</v>
      </c>
      <c r="M2259" s="1">
        <v>0</v>
      </c>
      <c r="N2259" s="2">
        <f t="shared" si="35"/>
        <v>39078</v>
      </c>
      <c r="O2259" s="3">
        <v>39078</v>
      </c>
    </row>
    <row r="2260" spans="1:15" x14ac:dyDescent="0.3">
      <c r="A2260" s="1" t="s">
        <v>513</v>
      </c>
      <c r="B2260" s="1" t="s">
        <v>21</v>
      </c>
      <c r="C2260" s="1" t="s">
        <v>533</v>
      </c>
      <c r="D2260" s="1" t="s">
        <v>17</v>
      </c>
      <c r="E2260" s="1" t="s">
        <v>515</v>
      </c>
      <c r="F2260" s="1" t="s">
        <v>19</v>
      </c>
      <c r="G2260" s="1" t="s">
        <v>20</v>
      </c>
      <c r="H2260" s="1">
        <v>3405.58</v>
      </c>
      <c r="I2260" s="1">
        <v>50</v>
      </c>
      <c r="J2260" s="1">
        <v>170279</v>
      </c>
      <c r="K2260" s="1">
        <v>217616.56</v>
      </c>
      <c r="L2260" s="1">
        <v>18861.36</v>
      </c>
      <c r="M2260" s="1">
        <v>0</v>
      </c>
      <c r="N2260" s="2">
        <f t="shared" si="35"/>
        <v>18861.36</v>
      </c>
      <c r="O2260" s="3">
        <v>1197905.3799999999</v>
      </c>
    </row>
    <row r="2261" spans="1:15" x14ac:dyDescent="0.3">
      <c r="A2261" s="1" t="s">
        <v>513</v>
      </c>
      <c r="B2261" s="1" t="s">
        <v>22</v>
      </c>
      <c r="C2261" s="1" t="s">
        <v>533</v>
      </c>
      <c r="D2261" s="1" t="s">
        <v>17</v>
      </c>
      <c r="E2261" s="1" t="s">
        <v>515</v>
      </c>
      <c r="F2261" s="1" t="s">
        <v>19</v>
      </c>
      <c r="G2261" s="1" t="s">
        <v>20</v>
      </c>
      <c r="H2261" s="1">
        <v>63010.48</v>
      </c>
      <c r="I2261" s="1">
        <v>60</v>
      </c>
      <c r="J2261" s="1">
        <v>3780628.8</v>
      </c>
      <c r="K2261" s="1">
        <v>4406952.97</v>
      </c>
      <c r="L2261" s="1">
        <v>70451.740000000005</v>
      </c>
      <c r="M2261" s="1">
        <v>721.07</v>
      </c>
      <c r="N2261" s="2">
        <f t="shared" si="35"/>
        <v>69730.67</v>
      </c>
      <c r="O2261" s="3">
        <v>5061956.5199999996</v>
      </c>
    </row>
    <row r="2262" spans="1:15" x14ac:dyDescent="0.3">
      <c r="A2262" s="1" t="s">
        <v>513</v>
      </c>
      <c r="B2262" s="1" t="s">
        <v>23</v>
      </c>
      <c r="C2262" s="1" t="s">
        <v>533</v>
      </c>
      <c r="D2262" s="1" t="s">
        <v>17</v>
      </c>
      <c r="E2262" s="1" t="s">
        <v>515</v>
      </c>
      <c r="F2262" s="1" t="s">
        <v>19</v>
      </c>
      <c r="G2262" s="1" t="s">
        <v>20</v>
      </c>
      <c r="H2262" s="1">
        <v>47580.62</v>
      </c>
      <c r="I2262" s="1">
        <v>1</v>
      </c>
      <c r="J2262" s="1">
        <v>47580.62</v>
      </c>
      <c r="K2262" s="1">
        <v>47580.62</v>
      </c>
      <c r="L2262" s="1">
        <v>0</v>
      </c>
      <c r="M2262" s="1">
        <v>0</v>
      </c>
      <c r="N2262" s="2">
        <f t="shared" si="35"/>
        <v>0</v>
      </c>
      <c r="O2262" s="3">
        <v>0</v>
      </c>
    </row>
    <row r="2263" spans="1:15" x14ac:dyDescent="0.3">
      <c r="A2263" s="1" t="s">
        <v>513</v>
      </c>
      <c r="B2263" s="1" t="s">
        <v>15</v>
      </c>
      <c r="C2263" s="1" t="s">
        <v>534</v>
      </c>
      <c r="D2263" s="1" t="s">
        <v>60</v>
      </c>
      <c r="E2263" s="1" t="s">
        <v>515</v>
      </c>
      <c r="F2263" s="1" t="s">
        <v>19</v>
      </c>
      <c r="G2263" s="1" t="s">
        <v>20</v>
      </c>
      <c r="H2263" s="1">
        <v>23322.69</v>
      </c>
      <c r="I2263" s="1">
        <v>1</v>
      </c>
      <c r="J2263" s="1">
        <v>23322.69</v>
      </c>
      <c r="K2263" s="1">
        <v>23322.69</v>
      </c>
      <c r="L2263" s="1">
        <v>19517</v>
      </c>
      <c r="M2263" s="1">
        <v>0</v>
      </c>
      <c r="N2263" s="2">
        <f t="shared" si="35"/>
        <v>19517</v>
      </c>
      <c r="O2263" s="3">
        <v>9117</v>
      </c>
    </row>
    <row r="2264" spans="1:15" x14ac:dyDescent="0.3">
      <c r="A2264" s="1" t="s">
        <v>513</v>
      </c>
      <c r="B2264" s="1" t="s">
        <v>21</v>
      </c>
      <c r="C2264" s="1" t="s">
        <v>534</v>
      </c>
      <c r="D2264" s="1" t="s">
        <v>60</v>
      </c>
      <c r="E2264" s="1" t="s">
        <v>515</v>
      </c>
      <c r="F2264" s="1" t="s">
        <v>19</v>
      </c>
      <c r="G2264" s="1" t="s">
        <v>20</v>
      </c>
      <c r="H2264" s="1">
        <v>2167.0100000000002</v>
      </c>
      <c r="I2264" s="1">
        <v>50</v>
      </c>
      <c r="J2264" s="1">
        <v>108350.5</v>
      </c>
      <c r="K2264" s="1">
        <v>138471.94</v>
      </c>
      <c r="L2264" s="1">
        <v>68</v>
      </c>
      <c r="M2264" s="1">
        <v>0</v>
      </c>
      <c r="N2264" s="2">
        <f t="shared" si="35"/>
        <v>68</v>
      </c>
      <c r="O2264" s="3">
        <v>4487</v>
      </c>
    </row>
    <row r="2265" spans="1:15" x14ac:dyDescent="0.3">
      <c r="A2265" s="1" t="s">
        <v>513</v>
      </c>
      <c r="B2265" s="1" t="s">
        <v>22</v>
      </c>
      <c r="C2265" s="1" t="s">
        <v>534</v>
      </c>
      <c r="D2265" s="1" t="s">
        <v>60</v>
      </c>
      <c r="E2265" s="1" t="s">
        <v>515</v>
      </c>
      <c r="F2265" s="1" t="s">
        <v>19</v>
      </c>
      <c r="G2265" s="1" t="s">
        <v>20</v>
      </c>
      <c r="H2265" s="1">
        <v>40094.29</v>
      </c>
      <c r="I2265" s="1">
        <v>60</v>
      </c>
      <c r="J2265" s="1">
        <v>2405657.4</v>
      </c>
      <c r="K2265" s="1">
        <v>2804194.64</v>
      </c>
      <c r="L2265" s="1">
        <v>73108.7</v>
      </c>
      <c r="M2265" s="1">
        <v>2922.89</v>
      </c>
      <c r="N2265" s="2">
        <f t="shared" si="35"/>
        <v>70185.81</v>
      </c>
      <c r="O2265" s="3">
        <v>4750280.45</v>
      </c>
    </row>
    <row r="2266" spans="1:15" x14ac:dyDescent="0.3">
      <c r="A2266" s="1" t="s">
        <v>513</v>
      </c>
      <c r="B2266" s="1" t="s">
        <v>23</v>
      </c>
      <c r="C2266" s="1" t="s">
        <v>534</v>
      </c>
      <c r="D2266" s="1" t="s">
        <v>60</v>
      </c>
      <c r="E2266" s="1" t="s">
        <v>515</v>
      </c>
      <c r="F2266" s="1" t="s">
        <v>19</v>
      </c>
      <c r="G2266" s="1" t="s">
        <v>20</v>
      </c>
      <c r="H2266" s="1">
        <v>30276.1</v>
      </c>
      <c r="I2266" s="1">
        <v>1</v>
      </c>
      <c r="J2266" s="1">
        <v>30276.1</v>
      </c>
      <c r="K2266" s="1">
        <v>30276.1</v>
      </c>
      <c r="L2266" s="1">
        <v>0</v>
      </c>
      <c r="M2266" s="1">
        <v>0</v>
      </c>
      <c r="N2266" s="2">
        <f t="shared" si="35"/>
        <v>0</v>
      </c>
      <c r="O2266" s="3">
        <v>-1500</v>
      </c>
    </row>
    <row r="2267" spans="1:15" x14ac:dyDescent="0.3">
      <c r="A2267" s="1" t="s">
        <v>513</v>
      </c>
      <c r="B2267" s="1" t="s">
        <v>15</v>
      </c>
      <c r="C2267" s="1" t="s">
        <v>535</v>
      </c>
      <c r="D2267" s="1" t="s">
        <v>17</v>
      </c>
      <c r="E2267" s="1" t="s">
        <v>515</v>
      </c>
      <c r="F2267" s="1" t="s">
        <v>19</v>
      </c>
      <c r="G2267" s="1" t="s">
        <v>20</v>
      </c>
      <c r="H2267" s="1">
        <v>36652.92</v>
      </c>
      <c r="I2267" s="1">
        <v>1</v>
      </c>
      <c r="J2267" s="1">
        <v>36652.92</v>
      </c>
      <c r="K2267" s="1">
        <v>36652.92</v>
      </c>
      <c r="L2267" s="1">
        <v>14808</v>
      </c>
      <c r="M2267" s="1">
        <v>0</v>
      </c>
      <c r="N2267" s="2">
        <f t="shared" si="35"/>
        <v>14808</v>
      </c>
      <c r="O2267" s="3">
        <v>14808</v>
      </c>
    </row>
    <row r="2268" spans="1:15" x14ac:dyDescent="0.3">
      <c r="A2268" s="1" t="s">
        <v>513</v>
      </c>
      <c r="B2268" s="1" t="s">
        <v>21</v>
      </c>
      <c r="C2268" s="1" t="s">
        <v>535</v>
      </c>
      <c r="D2268" s="1" t="s">
        <v>17</v>
      </c>
      <c r="E2268" s="1" t="s">
        <v>515</v>
      </c>
      <c r="F2268" s="1" t="s">
        <v>19</v>
      </c>
      <c r="G2268" s="1" t="s">
        <v>20</v>
      </c>
      <c r="H2268" s="1">
        <v>3405.58</v>
      </c>
      <c r="I2268" s="1">
        <v>50</v>
      </c>
      <c r="J2268" s="1">
        <v>170279</v>
      </c>
      <c r="K2268" s="1">
        <v>217616.56</v>
      </c>
      <c r="L2268" s="1">
        <v>249.65</v>
      </c>
      <c r="M2268" s="1">
        <v>0</v>
      </c>
      <c r="N2268" s="2">
        <f t="shared" si="35"/>
        <v>249.65</v>
      </c>
      <c r="O2268" s="3">
        <v>15602</v>
      </c>
    </row>
    <row r="2269" spans="1:15" x14ac:dyDescent="0.3">
      <c r="A2269" s="1" t="s">
        <v>513</v>
      </c>
      <c r="B2269" s="1" t="s">
        <v>22</v>
      </c>
      <c r="C2269" s="1" t="s">
        <v>535</v>
      </c>
      <c r="D2269" s="1" t="s">
        <v>17</v>
      </c>
      <c r="E2269" s="1" t="s">
        <v>515</v>
      </c>
      <c r="F2269" s="1" t="s">
        <v>19</v>
      </c>
      <c r="G2269" s="1" t="s">
        <v>20</v>
      </c>
      <c r="H2269" s="1">
        <v>63010.48</v>
      </c>
      <c r="I2269" s="1">
        <v>60</v>
      </c>
      <c r="J2269" s="1">
        <v>3780628.8</v>
      </c>
      <c r="K2269" s="1">
        <v>4406952.97</v>
      </c>
      <c r="L2269" s="1">
        <v>52123.57</v>
      </c>
      <c r="M2269" s="1">
        <v>1764.24</v>
      </c>
      <c r="N2269" s="2">
        <f t="shared" si="35"/>
        <v>50359.33</v>
      </c>
      <c r="O2269" s="3">
        <v>3490777.9</v>
      </c>
    </row>
    <row r="2270" spans="1:15" x14ac:dyDescent="0.3">
      <c r="A2270" s="1" t="s">
        <v>513</v>
      </c>
      <c r="B2270" s="1" t="s">
        <v>23</v>
      </c>
      <c r="C2270" s="1" t="s">
        <v>535</v>
      </c>
      <c r="D2270" s="1" t="s">
        <v>17</v>
      </c>
      <c r="E2270" s="1" t="s">
        <v>515</v>
      </c>
      <c r="F2270" s="1" t="s">
        <v>19</v>
      </c>
      <c r="G2270" s="1" t="s">
        <v>20</v>
      </c>
      <c r="H2270" s="1">
        <v>47580.62</v>
      </c>
      <c r="I2270" s="1">
        <v>1</v>
      </c>
      <c r="J2270" s="1">
        <v>47580.62</v>
      </c>
      <c r="K2270" s="1">
        <v>47580.62</v>
      </c>
      <c r="L2270" s="1">
        <v>0</v>
      </c>
      <c r="M2270" s="1">
        <v>0</v>
      </c>
      <c r="N2270" s="2">
        <f t="shared" si="35"/>
        <v>0</v>
      </c>
      <c r="O2270" s="3">
        <v>0</v>
      </c>
    </row>
    <row r="2271" spans="1:15" x14ac:dyDescent="0.3">
      <c r="A2271" s="1" t="s">
        <v>513</v>
      </c>
      <c r="B2271" s="1" t="s">
        <v>15</v>
      </c>
      <c r="C2271" s="1" t="s">
        <v>536</v>
      </c>
      <c r="D2271" s="1" t="s">
        <v>60</v>
      </c>
      <c r="E2271" s="1" t="s">
        <v>515</v>
      </c>
      <c r="F2271" s="1" t="s">
        <v>19</v>
      </c>
      <c r="G2271" s="1" t="s">
        <v>20</v>
      </c>
      <c r="H2271" s="1">
        <v>23322.69</v>
      </c>
      <c r="I2271" s="1">
        <v>1</v>
      </c>
      <c r="J2271" s="1">
        <v>23322.69</v>
      </c>
      <c r="K2271" s="1">
        <v>23322.69</v>
      </c>
      <c r="L2271" s="1">
        <v>24990</v>
      </c>
      <c r="M2271" s="1">
        <v>0</v>
      </c>
      <c r="N2271" s="2">
        <f t="shared" si="35"/>
        <v>24990</v>
      </c>
      <c r="O2271" s="3">
        <v>24860</v>
      </c>
    </row>
    <row r="2272" spans="1:15" x14ac:dyDescent="0.3">
      <c r="A2272" s="1" t="s">
        <v>513</v>
      </c>
      <c r="B2272" s="1" t="s">
        <v>21</v>
      </c>
      <c r="C2272" s="1" t="s">
        <v>536</v>
      </c>
      <c r="D2272" s="1" t="s">
        <v>60</v>
      </c>
      <c r="E2272" s="1" t="s">
        <v>515</v>
      </c>
      <c r="F2272" s="1" t="s">
        <v>19</v>
      </c>
      <c r="G2272" s="1" t="s">
        <v>20</v>
      </c>
      <c r="H2272" s="1">
        <v>2167.0100000000002</v>
      </c>
      <c r="I2272" s="1">
        <v>50</v>
      </c>
      <c r="J2272" s="1">
        <v>108350.5</v>
      </c>
      <c r="K2272" s="1">
        <v>138471.94</v>
      </c>
      <c r="L2272" s="1">
        <v>454.78</v>
      </c>
      <c r="M2272" s="1">
        <v>0</v>
      </c>
      <c r="N2272" s="2">
        <f t="shared" si="35"/>
        <v>454.78</v>
      </c>
      <c r="O2272" s="3">
        <v>31532</v>
      </c>
    </row>
    <row r="2273" spans="1:15" x14ac:dyDescent="0.3">
      <c r="A2273" s="1" t="s">
        <v>513</v>
      </c>
      <c r="B2273" s="1" t="s">
        <v>22</v>
      </c>
      <c r="C2273" s="1" t="s">
        <v>536</v>
      </c>
      <c r="D2273" s="1" t="s">
        <v>60</v>
      </c>
      <c r="E2273" s="1" t="s">
        <v>515</v>
      </c>
      <c r="F2273" s="1" t="s">
        <v>19</v>
      </c>
      <c r="G2273" s="1" t="s">
        <v>20</v>
      </c>
      <c r="H2273" s="1">
        <v>40094.29</v>
      </c>
      <c r="I2273" s="1">
        <v>60</v>
      </c>
      <c r="J2273" s="1">
        <v>2405657.4</v>
      </c>
      <c r="K2273" s="1">
        <v>2804194.64</v>
      </c>
      <c r="L2273" s="1">
        <v>29561.69</v>
      </c>
      <c r="M2273" s="1">
        <v>1212.83</v>
      </c>
      <c r="N2273" s="2">
        <f t="shared" si="35"/>
        <v>28348.86</v>
      </c>
      <c r="O2273" s="3">
        <v>2376498.87</v>
      </c>
    </row>
    <row r="2274" spans="1:15" x14ac:dyDescent="0.3">
      <c r="A2274" s="1" t="s">
        <v>513</v>
      </c>
      <c r="B2274" s="1" t="s">
        <v>23</v>
      </c>
      <c r="C2274" s="1" t="s">
        <v>536</v>
      </c>
      <c r="D2274" s="1" t="s">
        <v>60</v>
      </c>
      <c r="E2274" s="1" t="s">
        <v>515</v>
      </c>
      <c r="F2274" s="1" t="s">
        <v>19</v>
      </c>
      <c r="G2274" s="1" t="s">
        <v>20</v>
      </c>
      <c r="H2274" s="1">
        <v>30276.1</v>
      </c>
      <c r="I2274" s="1">
        <v>1</v>
      </c>
      <c r="J2274" s="1">
        <v>30276.1</v>
      </c>
      <c r="K2274" s="1">
        <v>30276.1</v>
      </c>
      <c r="L2274" s="1">
        <v>0</v>
      </c>
      <c r="M2274" s="1">
        <v>0</v>
      </c>
      <c r="N2274" s="2">
        <f t="shared" si="35"/>
        <v>0</v>
      </c>
      <c r="O2274" s="3">
        <v>0</v>
      </c>
    </row>
    <row r="2275" spans="1:15" x14ac:dyDescent="0.3">
      <c r="A2275" s="1" t="s">
        <v>513</v>
      </c>
      <c r="B2275" s="1" t="s">
        <v>15</v>
      </c>
      <c r="C2275" s="1" t="s">
        <v>537</v>
      </c>
      <c r="D2275" s="1" t="s">
        <v>17</v>
      </c>
      <c r="E2275" s="1" t="s">
        <v>538</v>
      </c>
      <c r="F2275" s="1" t="s">
        <v>19</v>
      </c>
      <c r="G2275" s="1" t="s">
        <v>20</v>
      </c>
      <c r="H2275" s="1">
        <v>14012.85</v>
      </c>
      <c r="I2275" s="1">
        <v>1</v>
      </c>
      <c r="J2275" s="1">
        <v>14012.85</v>
      </c>
      <c r="K2275" s="1">
        <v>14012.85</v>
      </c>
      <c r="L2275" s="1">
        <v>5465</v>
      </c>
      <c r="M2275" s="1">
        <v>0</v>
      </c>
      <c r="N2275" s="2">
        <f t="shared" si="35"/>
        <v>5465</v>
      </c>
      <c r="O2275" s="3">
        <v>5465</v>
      </c>
    </row>
    <row r="2276" spans="1:15" x14ac:dyDescent="0.3">
      <c r="A2276" s="1" t="s">
        <v>513</v>
      </c>
      <c r="B2276" s="1" t="s">
        <v>29</v>
      </c>
      <c r="C2276" s="1" t="s">
        <v>537</v>
      </c>
      <c r="D2276" s="1" t="s">
        <v>17</v>
      </c>
      <c r="E2276" s="1" t="s">
        <v>538</v>
      </c>
      <c r="F2276" s="1" t="s">
        <v>19</v>
      </c>
      <c r="G2276" s="1" t="s">
        <v>20</v>
      </c>
      <c r="H2276" s="1">
        <v>6.3</v>
      </c>
      <c r="I2276" s="1">
        <v>5000</v>
      </c>
      <c r="J2276" s="1">
        <v>31500</v>
      </c>
      <c r="K2276" s="1">
        <v>35323.53</v>
      </c>
      <c r="L2276" s="1">
        <v>0</v>
      </c>
      <c r="M2276" s="1">
        <v>1.05</v>
      </c>
      <c r="N2276" s="2">
        <f t="shared" si="35"/>
        <v>-1.05</v>
      </c>
      <c r="O2276" s="3">
        <v>-6472</v>
      </c>
    </row>
    <row r="2277" spans="1:15" x14ac:dyDescent="0.3">
      <c r="A2277" s="1" t="s">
        <v>513</v>
      </c>
      <c r="B2277" s="1" t="s">
        <v>32</v>
      </c>
      <c r="C2277" s="1" t="s">
        <v>537</v>
      </c>
      <c r="D2277" s="1" t="s">
        <v>17</v>
      </c>
      <c r="E2277" s="1" t="s">
        <v>538</v>
      </c>
      <c r="F2277" s="1" t="s">
        <v>19</v>
      </c>
      <c r="G2277" s="1" t="s">
        <v>20</v>
      </c>
      <c r="H2277" s="1">
        <v>1576.45</v>
      </c>
      <c r="I2277" s="1">
        <v>5000</v>
      </c>
      <c r="J2277" s="1">
        <v>7882250</v>
      </c>
      <c r="K2277" s="1">
        <v>8728551.4199999999</v>
      </c>
      <c r="L2277" s="1">
        <v>1107.23</v>
      </c>
      <c r="M2277" s="1">
        <v>36.11</v>
      </c>
      <c r="N2277" s="2">
        <f t="shared" si="35"/>
        <v>1071.1200000000001</v>
      </c>
      <c r="O2277" s="3">
        <v>5886454.04</v>
      </c>
    </row>
    <row r="2278" spans="1:15" x14ac:dyDescent="0.3">
      <c r="A2278" s="1" t="s">
        <v>513</v>
      </c>
      <c r="B2278" s="1" t="s">
        <v>34</v>
      </c>
      <c r="C2278" s="1" t="s">
        <v>537</v>
      </c>
      <c r="D2278" s="1" t="s">
        <v>17</v>
      </c>
      <c r="E2278" s="1" t="s">
        <v>538</v>
      </c>
      <c r="F2278" s="1" t="s">
        <v>19</v>
      </c>
      <c r="G2278" s="1" t="s">
        <v>20</v>
      </c>
      <c r="H2278" s="1">
        <v>3.5</v>
      </c>
      <c r="I2278" s="1">
        <v>65000</v>
      </c>
      <c r="J2278" s="1">
        <v>227500</v>
      </c>
      <c r="K2278" s="1">
        <v>266590.7</v>
      </c>
      <c r="L2278" s="1">
        <v>3.42</v>
      </c>
      <c r="M2278" s="1">
        <v>0.06</v>
      </c>
      <c r="N2278" s="2">
        <f t="shared" si="35"/>
        <v>3.36</v>
      </c>
      <c r="O2278" s="3">
        <v>250170</v>
      </c>
    </row>
    <row r="2279" spans="1:15" x14ac:dyDescent="0.3">
      <c r="A2279" s="1" t="s">
        <v>513</v>
      </c>
      <c r="B2279" s="1" t="s">
        <v>35</v>
      </c>
      <c r="C2279" s="1" t="s">
        <v>537</v>
      </c>
      <c r="D2279" s="1" t="s">
        <v>17</v>
      </c>
      <c r="E2279" s="1" t="s">
        <v>538</v>
      </c>
      <c r="F2279" s="1" t="s">
        <v>19</v>
      </c>
      <c r="G2279" s="1" t="s">
        <v>20</v>
      </c>
      <c r="H2279" s="1">
        <v>49044.94</v>
      </c>
      <c r="I2279" s="1">
        <v>1</v>
      </c>
      <c r="J2279" s="1">
        <v>49044.94</v>
      </c>
      <c r="K2279" s="1">
        <v>49044.94</v>
      </c>
      <c r="L2279" s="1">
        <v>0</v>
      </c>
      <c r="M2279" s="1">
        <v>0.83</v>
      </c>
      <c r="N2279" s="2">
        <f t="shared" si="35"/>
        <v>-0.83</v>
      </c>
      <c r="O2279" s="3">
        <v>-1708.8</v>
      </c>
    </row>
    <row r="2280" spans="1:15" x14ac:dyDescent="0.3">
      <c r="A2280" s="1" t="s">
        <v>513</v>
      </c>
      <c r="B2280" s="1" t="s">
        <v>15</v>
      </c>
      <c r="C2280" s="1" t="s">
        <v>539</v>
      </c>
      <c r="D2280" s="1" t="s">
        <v>60</v>
      </c>
      <c r="E2280" s="1" t="s">
        <v>538</v>
      </c>
      <c r="F2280" s="1" t="s">
        <v>19</v>
      </c>
      <c r="G2280" s="1" t="s">
        <v>20</v>
      </c>
      <c r="H2280" s="1">
        <v>8916.5300000000007</v>
      </c>
      <c r="I2280" s="1">
        <v>1</v>
      </c>
      <c r="J2280" s="1">
        <v>8916.5300000000007</v>
      </c>
      <c r="K2280" s="1">
        <v>8916.5300000000007</v>
      </c>
      <c r="L2280" s="1">
        <v>3521</v>
      </c>
      <c r="M2280" s="1">
        <v>0</v>
      </c>
      <c r="N2280" s="2">
        <f t="shared" si="35"/>
        <v>3521</v>
      </c>
      <c r="O2280" s="3">
        <v>3521</v>
      </c>
    </row>
    <row r="2281" spans="1:15" x14ac:dyDescent="0.3">
      <c r="A2281" s="1" t="s">
        <v>513</v>
      </c>
      <c r="B2281" s="1" t="s">
        <v>29</v>
      </c>
      <c r="C2281" s="1" t="s">
        <v>539</v>
      </c>
      <c r="D2281" s="1" t="s">
        <v>60</v>
      </c>
      <c r="E2281" s="1" t="s">
        <v>538</v>
      </c>
      <c r="F2281" s="1" t="s">
        <v>19</v>
      </c>
      <c r="G2281" s="1" t="s">
        <v>20</v>
      </c>
      <c r="H2281" s="1">
        <v>4.01</v>
      </c>
      <c r="I2281" s="1">
        <v>5000</v>
      </c>
      <c r="J2281" s="1">
        <v>20050</v>
      </c>
      <c r="K2281" s="1">
        <v>22483.71</v>
      </c>
      <c r="L2281" s="1">
        <v>0</v>
      </c>
      <c r="M2281" s="1">
        <v>3.63</v>
      </c>
      <c r="N2281" s="2">
        <f t="shared" si="35"/>
        <v>-3.63</v>
      </c>
      <c r="O2281" s="3">
        <v>-21293</v>
      </c>
    </row>
    <row r="2282" spans="1:15" x14ac:dyDescent="0.3">
      <c r="A2282" s="1" t="s">
        <v>513</v>
      </c>
      <c r="B2282" s="1" t="s">
        <v>32</v>
      </c>
      <c r="C2282" s="1" t="s">
        <v>539</v>
      </c>
      <c r="D2282" s="1" t="s">
        <v>60</v>
      </c>
      <c r="E2282" s="1" t="s">
        <v>538</v>
      </c>
      <c r="F2282" s="1" t="s">
        <v>19</v>
      </c>
      <c r="G2282" s="1" t="s">
        <v>20</v>
      </c>
      <c r="H2282" s="1">
        <v>1003.11</v>
      </c>
      <c r="I2282" s="1">
        <v>5000</v>
      </c>
      <c r="J2282" s="1">
        <v>5015550</v>
      </c>
      <c r="K2282" s="1">
        <v>5554059.5700000003</v>
      </c>
      <c r="L2282" s="1">
        <v>1260.3800000000001</v>
      </c>
      <c r="M2282" s="1">
        <v>44.09</v>
      </c>
      <c r="N2282" s="2">
        <f t="shared" si="35"/>
        <v>1216.2900000000002</v>
      </c>
      <c r="O2282" s="3">
        <v>6687855.7699999996</v>
      </c>
    </row>
    <row r="2283" spans="1:15" x14ac:dyDescent="0.3">
      <c r="A2283" s="1" t="s">
        <v>513</v>
      </c>
      <c r="B2283" s="1" t="s">
        <v>34</v>
      </c>
      <c r="C2283" s="1" t="s">
        <v>539</v>
      </c>
      <c r="D2283" s="1" t="s">
        <v>60</v>
      </c>
      <c r="E2283" s="1" t="s">
        <v>538</v>
      </c>
      <c r="F2283" s="1" t="s">
        <v>19</v>
      </c>
      <c r="G2283" s="1" t="s">
        <v>20</v>
      </c>
      <c r="H2283" s="1">
        <v>2.2200000000000002</v>
      </c>
      <c r="I2283" s="1">
        <v>65000</v>
      </c>
      <c r="J2283" s="1">
        <v>144300</v>
      </c>
      <c r="K2283" s="1">
        <v>169094.67</v>
      </c>
      <c r="L2283" s="1">
        <v>2.38</v>
      </c>
      <c r="M2283" s="1">
        <v>0.26</v>
      </c>
      <c r="N2283" s="2">
        <f t="shared" si="35"/>
        <v>2.12</v>
      </c>
      <c r="O2283" s="3">
        <v>153370</v>
      </c>
    </row>
    <row r="2284" spans="1:15" x14ac:dyDescent="0.3">
      <c r="A2284" s="1" t="s">
        <v>513</v>
      </c>
      <c r="B2284" s="1" t="s">
        <v>35</v>
      </c>
      <c r="C2284" s="1" t="s">
        <v>539</v>
      </c>
      <c r="D2284" s="1" t="s">
        <v>60</v>
      </c>
      <c r="E2284" s="1" t="s">
        <v>538</v>
      </c>
      <c r="F2284" s="1" t="s">
        <v>19</v>
      </c>
      <c r="G2284" s="1" t="s">
        <v>20</v>
      </c>
      <c r="H2284" s="1">
        <v>31207.87</v>
      </c>
      <c r="I2284" s="1">
        <v>1</v>
      </c>
      <c r="J2284" s="1">
        <v>31207.87</v>
      </c>
      <c r="K2284" s="1">
        <v>31207.87</v>
      </c>
      <c r="L2284" s="1">
        <v>0</v>
      </c>
      <c r="M2284" s="1">
        <v>4.08</v>
      </c>
      <c r="N2284" s="2">
        <f t="shared" si="35"/>
        <v>-4.08</v>
      </c>
      <c r="O2284" s="3">
        <v>-5641.2</v>
      </c>
    </row>
    <row r="2285" spans="1:15" x14ac:dyDescent="0.3">
      <c r="A2285" s="1" t="s">
        <v>513</v>
      </c>
      <c r="B2285" s="1" t="s">
        <v>15</v>
      </c>
      <c r="C2285" s="1" t="s">
        <v>540</v>
      </c>
      <c r="D2285" s="1" t="s">
        <v>17</v>
      </c>
      <c r="E2285" s="1" t="s">
        <v>538</v>
      </c>
      <c r="F2285" s="1" t="s">
        <v>19</v>
      </c>
      <c r="G2285" s="1" t="s">
        <v>20</v>
      </c>
      <c r="H2285" s="1">
        <v>14012.85</v>
      </c>
      <c r="I2285" s="1">
        <v>1</v>
      </c>
      <c r="J2285" s="1">
        <v>14012.85</v>
      </c>
      <c r="K2285" s="1">
        <v>14012.85</v>
      </c>
      <c r="L2285" s="1">
        <v>11730</v>
      </c>
      <c r="M2285" s="1">
        <v>0</v>
      </c>
      <c r="N2285" s="2">
        <f t="shared" si="35"/>
        <v>11730</v>
      </c>
      <c r="O2285" s="3">
        <v>11730</v>
      </c>
    </row>
    <row r="2286" spans="1:15" x14ac:dyDescent="0.3">
      <c r="A2286" s="1" t="s">
        <v>513</v>
      </c>
      <c r="B2286" s="1" t="s">
        <v>29</v>
      </c>
      <c r="C2286" s="1" t="s">
        <v>540</v>
      </c>
      <c r="D2286" s="1" t="s">
        <v>17</v>
      </c>
      <c r="E2286" s="1" t="s">
        <v>538</v>
      </c>
      <c r="F2286" s="1" t="s">
        <v>19</v>
      </c>
      <c r="G2286" s="1" t="s">
        <v>20</v>
      </c>
      <c r="H2286" s="1">
        <v>6.3</v>
      </c>
      <c r="I2286" s="1">
        <v>5000</v>
      </c>
      <c r="J2286" s="1">
        <v>31500</v>
      </c>
      <c r="K2286" s="1">
        <v>35323.53</v>
      </c>
      <c r="L2286" s="1">
        <v>0</v>
      </c>
      <c r="M2286" s="1">
        <v>0</v>
      </c>
      <c r="N2286" s="2">
        <f t="shared" si="35"/>
        <v>0</v>
      </c>
      <c r="O2286" s="3">
        <v>0</v>
      </c>
    </row>
    <row r="2287" spans="1:15" x14ac:dyDescent="0.3">
      <c r="A2287" s="1" t="s">
        <v>513</v>
      </c>
      <c r="B2287" s="1" t="s">
        <v>32</v>
      </c>
      <c r="C2287" s="1" t="s">
        <v>540</v>
      </c>
      <c r="D2287" s="1" t="s">
        <v>17</v>
      </c>
      <c r="E2287" s="1" t="s">
        <v>538</v>
      </c>
      <c r="F2287" s="1" t="s">
        <v>19</v>
      </c>
      <c r="G2287" s="1" t="s">
        <v>20</v>
      </c>
      <c r="H2287" s="1">
        <v>1576.45</v>
      </c>
      <c r="I2287" s="1">
        <v>5000</v>
      </c>
      <c r="J2287" s="1">
        <v>7882250</v>
      </c>
      <c r="K2287" s="1">
        <v>8728551.4199999999</v>
      </c>
      <c r="L2287" s="1">
        <v>1289.92</v>
      </c>
      <c r="M2287" s="1">
        <v>45.21</v>
      </c>
      <c r="N2287" s="2">
        <f t="shared" si="35"/>
        <v>1244.71</v>
      </c>
      <c r="O2287" s="3">
        <v>6830253.1699999999</v>
      </c>
    </row>
    <row r="2288" spans="1:15" x14ac:dyDescent="0.3">
      <c r="A2288" s="1" t="s">
        <v>513</v>
      </c>
      <c r="B2288" s="1" t="s">
        <v>34</v>
      </c>
      <c r="C2288" s="1" t="s">
        <v>540</v>
      </c>
      <c r="D2288" s="1" t="s">
        <v>17</v>
      </c>
      <c r="E2288" s="1" t="s">
        <v>538</v>
      </c>
      <c r="F2288" s="1" t="s">
        <v>19</v>
      </c>
      <c r="G2288" s="1" t="s">
        <v>20</v>
      </c>
      <c r="H2288" s="1">
        <v>3.5</v>
      </c>
      <c r="I2288" s="1">
        <v>65000</v>
      </c>
      <c r="J2288" s="1">
        <v>227500</v>
      </c>
      <c r="K2288" s="1">
        <v>266590.7</v>
      </c>
      <c r="L2288" s="1">
        <v>3.81</v>
      </c>
      <c r="M2288" s="1">
        <v>0</v>
      </c>
      <c r="N2288" s="2">
        <f t="shared" si="35"/>
        <v>3.81</v>
      </c>
      <c r="O2288" s="3">
        <v>274770</v>
      </c>
    </row>
    <row r="2289" spans="1:15" x14ac:dyDescent="0.3">
      <c r="A2289" s="1" t="s">
        <v>513</v>
      </c>
      <c r="B2289" s="1" t="s">
        <v>35</v>
      </c>
      <c r="C2289" s="1" t="s">
        <v>540</v>
      </c>
      <c r="D2289" s="1" t="s">
        <v>17</v>
      </c>
      <c r="E2289" s="1" t="s">
        <v>538</v>
      </c>
      <c r="F2289" s="1" t="s">
        <v>19</v>
      </c>
      <c r="G2289" s="1" t="s">
        <v>20</v>
      </c>
      <c r="H2289" s="1">
        <v>49044.94</v>
      </c>
      <c r="I2289" s="1">
        <v>1</v>
      </c>
      <c r="J2289" s="1">
        <v>49044.94</v>
      </c>
      <c r="K2289" s="1">
        <v>49044.94</v>
      </c>
      <c r="L2289" s="1">
        <v>0</v>
      </c>
      <c r="M2289" s="1">
        <v>1.04</v>
      </c>
      <c r="N2289" s="2">
        <f t="shared" si="35"/>
        <v>-1.04</v>
      </c>
      <c r="O2289" s="3">
        <v>-1825.8</v>
      </c>
    </row>
    <row r="2290" spans="1:15" x14ac:dyDescent="0.3">
      <c r="A2290" s="1" t="s">
        <v>513</v>
      </c>
      <c r="B2290" s="1" t="s">
        <v>15</v>
      </c>
      <c r="C2290" s="1" t="s">
        <v>541</v>
      </c>
      <c r="D2290" s="1" t="s">
        <v>60</v>
      </c>
      <c r="E2290" s="1" t="s">
        <v>538</v>
      </c>
      <c r="F2290" s="1" t="s">
        <v>19</v>
      </c>
      <c r="G2290" s="1" t="s">
        <v>20</v>
      </c>
      <c r="H2290" s="1">
        <v>8916.5300000000007</v>
      </c>
      <c r="I2290" s="1">
        <v>1</v>
      </c>
      <c r="J2290" s="1">
        <v>8916.5300000000007</v>
      </c>
      <c r="K2290" s="1">
        <v>8916.5300000000007</v>
      </c>
      <c r="L2290" s="1">
        <v>3675</v>
      </c>
      <c r="M2290" s="1">
        <v>0</v>
      </c>
      <c r="N2290" s="2">
        <f t="shared" si="35"/>
        <v>3675</v>
      </c>
      <c r="O2290" s="3">
        <v>3675</v>
      </c>
    </row>
    <row r="2291" spans="1:15" x14ac:dyDescent="0.3">
      <c r="A2291" s="1" t="s">
        <v>513</v>
      </c>
      <c r="B2291" s="1" t="s">
        <v>29</v>
      </c>
      <c r="C2291" s="1" t="s">
        <v>541</v>
      </c>
      <c r="D2291" s="1" t="s">
        <v>60</v>
      </c>
      <c r="E2291" s="1" t="s">
        <v>538</v>
      </c>
      <c r="F2291" s="1" t="s">
        <v>19</v>
      </c>
      <c r="G2291" s="1" t="s">
        <v>20</v>
      </c>
      <c r="H2291" s="1">
        <v>4.01</v>
      </c>
      <c r="I2291" s="1">
        <v>5000</v>
      </c>
      <c r="J2291" s="1">
        <v>20050</v>
      </c>
      <c r="K2291" s="1">
        <v>22483.71</v>
      </c>
      <c r="L2291" s="1">
        <v>0</v>
      </c>
      <c r="M2291" s="1">
        <v>0.3</v>
      </c>
      <c r="N2291" s="2">
        <f t="shared" si="35"/>
        <v>-0.3</v>
      </c>
      <c r="O2291" s="3">
        <v>-1247</v>
      </c>
    </row>
    <row r="2292" spans="1:15" x14ac:dyDescent="0.3">
      <c r="A2292" s="1" t="s">
        <v>513</v>
      </c>
      <c r="B2292" s="1" t="s">
        <v>32</v>
      </c>
      <c r="C2292" s="1" t="s">
        <v>541</v>
      </c>
      <c r="D2292" s="1" t="s">
        <v>60</v>
      </c>
      <c r="E2292" s="1" t="s">
        <v>538</v>
      </c>
      <c r="F2292" s="1" t="s">
        <v>19</v>
      </c>
      <c r="G2292" s="1" t="s">
        <v>20</v>
      </c>
      <c r="H2292" s="1">
        <v>1003.11</v>
      </c>
      <c r="I2292" s="1">
        <v>5000</v>
      </c>
      <c r="J2292" s="1">
        <v>5015550</v>
      </c>
      <c r="K2292" s="1">
        <v>5554059.5700000003</v>
      </c>
      <c r="L2292" s="1">
        <v>1044.4100000000001</v>
      </c>
      <c r="M2292" s="1">
        <v>41.66</v>
      </c>
      <c r="N2292" s="2">
        <f t="shared" si="35"/>
        <v>1002.7500000000001</v>
      </c>
      <c r="O2292" s="3">
        <v>5506112.4699999997</v>
      </c>
    </row>
    <row r="2293" spans="1:15" x14ac:dyDescent="0.3">
      <c r="A2293" s="1" t="s">
        <v>513</v>
      </c>
      <c r="B2293" s="1" t="s">
        <v>34</v>
      </c>
      <c r="C2293" s="1" t="s">
        <v>541</v>
      </c>
      <c r="D2293" s="1" t="s">
        <v>60</v>
      </c>
      <c r="E2293" s="1" t="s">
        <v>538</v>
      </c>
      <c r="F2293" s="1" t="s">
        <v>19</v>
      </c>
      <c r="G2293" s="1" t="s">
        <v>20</v>
      </c>
      <c r="H2293" s="1">
        <v>2.2200000000000002</v>
      </c>
      <c r="I2293" s="1">
        <v>65000</v>
      </c>
      <c r="J2293" s="1">
        <v>144300</v>
      </c>
      <c r="K2293" s="1">
        <v>169094.67</v>
      </c>
      <c r="L2293" s="1">
        <v>2.41</v>
      </c>
      <c r="M2293" s="1">
        <v>0.06</v>
      </c>
      <c r="N2293" s="2">
        <f t="shared" si="35"/>
        <v>2.35</v>
      </c>
      <c r="O2293" s="3">
        <v>180660</v>
      </c>
    </row>
    <row r="2294" spans="1:15" x14ac:dyDescent="0.3">
      <c r="A2294" s="1" t="s">
        <v>513</v>
      </c>
      <c r="B2294" s="1" t="s">
        <v>35</v>
      </c>
      <c r="C2294" s="1" t="s">
        <v>541</v>
      </c>
      <c r="D2294" s="1" t="s">
        <v>60</v>
      </c>
      <c r="E2294" s="1" t="s">
        <v>538</v>
      </c>
      <c r="F2294" s="1" t="s">
        <v>19</v>
      </c>
      <c r="G2294" s="1" t="s">
        <v>20</v>
      </c>
      <c r="H2294" s="1">
        <v>31207.87</v>
      </c>
      <c r="I2294" s="1">
        <v>1</v>
      </c>
      <c r="J2294" s="1">
        <v>31207.87</v>
      </c>
      <c r="K2294" s="1">
        <v>31207.87</v>
      </c>
      <c r="L2294" s="1">
        <v>0</v>
      </c>
      <c r="M2294" s="1">
        <v>3.8</v>
      </c>
      <c r="N2294" s="2">
        <f t="shared" si="35"/>
        <v>-3.8</v>
      </c>
      <c r="O2294" s="3">
        <v>0</v>
      </c>
    </row>
    <row r="2295" spans="1:15" x14ac:dyDescent="0.3">
      <c r="A2295" s="1" t="s">
        <v>513</v>
      </c>
      <c r="B2295" s="1" t="s">
        <v>15</v>
      </c>
      <c r="C2295" s="1" t="s">
        <v>542</v>
      </c>
      <c r="D2295" s="1" t="s">
        <v>17</v>
      </c>
      <c r="E2295" s="1" t="s">
        <v>538</v>
      </c>
      <c r="F2295" s="1" t="s">
        <v>19</v>
      </c>
      <c r="G2295" s="1" t="s">
        <v>20</v>
      </c>
      <c r="H2295" s="1">
        <v>14012.85</v>
      </c>
      <c r="I2295" s="1">
        <v>1</v>
      </c>
      <c r="J2295" s="1">
        <v>14012.85</v>
      </c>
      <c r="K2295" s="1">
        <v>14012.85</v>
      </c>
      <c r="L2295" s="1">
        <v>5625</v>
      </c>
      <c r="M2295" s="1">
        <v>0</v>
      </c>
      <c r="N2295" s="2">
        <f t="shared" si="35"/>
        <v>5625</v>
      </c>
      <c r="O2295" s="3">
        <v>5625</v>
      </c>
    </row>
    <row r="2296" spans="1:15" x14ac:dyDescent="0.3">
      <c r="A2296" s="1" t="s">
        <v>513</v>
      </c>
      <c r="B2296" s="1" t="s">
        <v>29</v>
      </c>
      <c r="C2296" s="1" t="s">
        <v>542</v>
      </c>
      <c r="D2296" s="1" t="s">
        <v>17</v>
      </c>
      <c r="E2296" s="1" t="s">
        <v>538</v>
      </c>
      <c r="F2296" s="1" t="s">
        <v>19</v>
      </c>
      <c r="G2296" s="1" t="s">
        <v>20</v>
      </c>
      <c r="H2296" s="1">
        <v>6.3</v>
      </c>
      <c r="I2296" s="1">
        <v>5000</v>
      </c>
      <c r="J2296" s="1">
        <v>31500</v>
      </c>
      <c r="K2296" s="1">
        <v>35323.53</v>
      </c>
      <c r="L2296" s="1">
        <v>0</v>
      </c>
      <c r="M2296" s="1">
        <v>0</v>
      </c>
      <c r="N2296" s="2">
        <f t="shared" si="35"/>
        <v>0</v>
      </c>
      <c r="O2296" s="3">
        <v>0</v>
      </c>
    </row>
    <row r="2297" spans="1:15" x14ac:dyDescent="0.3">
      <c r="A2297" s="1" t="s">
        <v>513</v>
      </c>
      <c r="B2297" s="1" t="s">
        <v>32</v>
      </c>
      <c r="C2297" s="1" t="s">
        <v>542</v>
      </c>
      <c r="D2297" s="1" t="s">
        <v>17</v>
      </c>
      <c r="E2297" s="1" t="s">
        <v>538</v>
      </c>
      <c r="F2297" s="1" t="s">
        <v>19</v>
      </c>
      <c r="G2297" s="1" t="s">
        <v>20</v>
      </c>
      <c r="H2297" s="1">
        <v>1576.45</v>
      </c>
      <c r="I2297" s="1">
        <v>5000</v>
      </c>
      <c r="J2297" s="1">
        <v>7882250</v>
      </c>
      <c r="K2297" s="1">
        <v>8728551.4199999999</v>
      </c>
      <c r="L2297" s="1">
        <v>1141.73</v>
      </c>
      <c r="M2297" s="1">
        <v>27.81</v>
      </c>
      <c r="N2297" s="2">
        <f t="shared" ref="N2297:N2360" si="36">+L2297-M2297</f>
        <v>1113.92</v>
      </c>
      <c r="O2297" s="3">
        <v>6131324.0499999998</v>
      </c>
    </row>
    <row r="2298" spans="1:15" x14ac:dyDescent="0.3">
      <c r="A2298" s="1" t="s">
        <v>513</v>
      </c>
      <c r="B2298" s="1" t="s">
        <v>34</v>
      </c>
      <c r="C2298" s="1" t="s">
        <v>542</v>
      </c>
      <c r="D2298" s="1" t="s">
        <v>17</v>
      </c>
      <c r="E2298" s="1" t="s">
        <v>538</v>
      </c>
      <c r="F2298" s="1" t="s">
        <v>19</v>
      </c>
      <c r="G2298" s="1" t="s">
        <v>20</v>
      </c>
      <c r="H2298" s="1">
        <v>3.5</v>
      </c>
      <c r="I2298" s="1">
        <v>65000</v>
      </c>
      <c r="J2298" s="1">
        <v>227500</v>
      </c>
      <c r="K2298" s="1">
        <v>266590.7</v>
      </c>
      <c r="L2298" s="1">
        <v>3.17</v>
      </c>
      <c r="M2298" s="1">
        <v>0</v>
      </c>
      <c r="N2298" s="2">
        <f t="shared" si="36"/>
        <v>3.17</v>
      </c>
      <c r="O2298" s="3">
        <v>242360</v>
      </c>
    </row>
    <row r="2299" spans="1:15" x14ac:dyDescent="0.3">
      <c r="A2299" s="1" t="s">
        <v>513</v>
      </c>
      <c r="B2299" s="1" t="s">
        <v>35</v>
      </c>
      <c r="C2299" s="1" t="s">
        <v>542</v>
      </c>
      <c r="D2299" s="1" t="s">
        <v>17</v>
      </c>
      <c r="E2299" s="1" t="s">
        <v>538</v>
      </c>
      <c r="F2299" s="1" t="s">
        <v>19</v>
      </c>
      <c r="G2299" s="1" t="s">
        <v>20</v>
      </c>
      <c r="H2299" s="1">
        <v>49044.94</v>
      </c>
      <c r="I2299" s="1">
        <v>1</v>
      </c>
      <c r="J2299" s="1">
        <v>49044.94</v>
      </c>
      <c r="K2299" s="1">
        <v>49044.94</v>
      </c>
      <c r="L2299" s="1">
        <v>0</v>
      </c>
      <c r="M2299" s="1">
        <v>2.38</v>
      </c>
      <c r="N2299" s="2">
        <f t="shared" si="36"/>
        <v>-2.38</v>
      </c>
      <c r="O2299" s="3">
        <v>-2526</v>
      </c>
    </row>
    <row r="2300" spans="1:15" x14ac:dyDescent="0.3">
      <c r="A2300" s="1" t="s">
        <v>513</v>
      </c>
      <c r="B2300" s="1" t="s">
        <v>15</v>
      </c>
      <c r="C2300" s="1" t="s">
        <v>543</v>
      </c>
      <c r="D2300" s="1" t="s">
        <v>63</v>
      </c>
      <c r="E2300" s="1" t="s">
        <v>538</v>
      </c>
      <c r="F2300" s="1" t="s">
        <v>19</v>
      </c>
      <c r="G2300" s="1" t="s">
        <v>20</v>
      </c>
      <c r="H2300" s="1">
        <v>17199.03</v>
      </c>
      <c r="I2300" s="1">
        <v>1</v>
      </c>
      <c r="J2300" s="1">
        <v>17199.03</v>
      </c>
      <c r="K2300" s="1">
        <v>17199.03</v>
      </c>
      <c r="L2300" s="1">
        <v>12765</v>
      </c>
      <c r="M2300" s="1">
        <v>0</v>
      </c>
      <c r="N2300" s="2">
        <f t="shared" si="36"/>
        <v>12765</v>
      </c>
      <c r="O2300" s="3">
        <v>11740</v>
      </c>
    </row>
    <row r="2301" spans="1:15" x14ac:dyDescent="0.3">
      <c r="A2301" s="1" t="s">
        <v>513</v>
      </c>
      <c r="B2301" s="1" t="s">
        <v>29</v>
      </c>
      <c r="C2301" s="1" t="s">
        <v>543</v>
      </c>
      <c r="D2301" s="1" t="s">
        <v>63</v>
      </c>
      <c r="E2301" s="1" t="s">
        <v>538</v>
      </c>
      <c r="F2301" s="1" t="s">
        <v>19</v>
      </c>
      <c r="G2301" s="1" t="s">
        <v>20</v>
      </c>
      <c r="H2301" s="1">
        <v>7.74</v>
      </c>
      <c r="I2301" s="1">
        <v>5000</v>
      </c>
      <c r="J2301" s="1">
        <v>38700</v>
      </c>
      <c r="K2301" s="1">
        <v>43397.48</v>
      </c>
      <c r="L2301" s="1">
        <v>0</v>
      </c>
      <c r="M2301" s="1">
        <v>4.1900000000000004</v>
      </c>
      <c r="N2301" s="2">
        <f t="shared" si="36"/>
        <v>-4.1900000000000004</v>
      </c>
      <c r="O2301" s="3">
        <v>-24736</v>
      </c>
    </row>
    <row r="2302" spans="1:15" x14ac:dyDescent="0.3">
      <c r="A2302" s="1" t="s">
        <v>513</v>
      </c>
      <c r="B2302" s="1" t="s">
        <v>32</v>
      </c>
      <c r="C2302" s="1" t="s">
        <v>543</v>
      </c>
      <c r="D2302" s="1" t="s">
        <v>63</v>
      </c>
      <c r="E2302" s="1" t="s">
        <v>538</v>
      </c>
      <c r="F2302" s="1" t="s">
        <v>19</v>
      </c>
      <c r="G2302" s="1" t="s">
        <v>20</v>
      </c>
      <c r="H2302" s="1">
        <v>1934.89</v>
      </c>
      <c r="I2302" s="1">
        <v>5000</v>
      </c>
      <c r="J2302" s="1">
        <v>9674450</v>
      </c>
      <c r="K2302" s="1">
        <v>10713176.35</v>
      </c>
      <c r="L2302" s="1">
        <v>1475.38</v>
      </c>
      <c r="M2302" s="1">
        <v>55.96</v>
      </c>
      <c r="N2302" s="2">
        <f t="shared" si="36"/>
        <v>1419.42</v>
      </c>
      <c r="O2302" s="3">
        <v>7816196.2199999997</v>
      </c>
    </row>
    <row r="2303" spans="1:15" x14ac:dyDescent="0.3">
      <c r="A2303" s="1" t="s">
        <v>513</v>
      </c>
      <c r="B2303" s="1" t="s">
        <v>34</v>
      </c>
      <c r="C2303" s="1" t="s">
        <v>543</v>
      </c>
      <c r="D2303" s="1" t="s">
        <v>63</v>
      </c>
      <c r="E2303" s="1" t="s">
        <v>538</v>
      </c>
      <c r="F2303" s="1" t="s">
        <v>19</v>
      </c>
      <c r="G2303" s="1" t="s">
        <v>20</v>
      </c>
      <c r="H2303" s="1">
        <v>4.3</v>
      </c>
      <c r="I2303" s="1">
        <v>65000</v>
      </c>
      <c r="J2303" s="1">
        <v>279500</v>
      </c>
      <c r="K2303" s="1">
        <v>327525.71000000002</v>
      </c>
      <c r="L2303" s="1">
        <v>7.79</v>
      </c>
      <c r="M2303" s="1">
        <v>0.31</v>
      </c>
      <c r="N2303" s="2">
        <f t="shared" si="36"/>
        <v>7.48</v>
      </c>
      <c r="O2303" s="3">
        <v>544710</v>
      </c>
    </row>
    <row r="2304" spans="1:15" x14ac:dyDescent="0.3">
      <c r="A2304" s="1" t="s">
        <v>513</v>
      </c>
      <c r="B2304" s="1" t="s">
        <v>35</v>
      </c>
      <c r="C2304" s="1" t="s">
        <v>543</v>
      </c>
      <c r="D2304" s="1" t="s">
        <v>63</v>
      </c>
      <c r="E2304" s="1" t="s">
        <v>538</v>
      </c>
      <c r="F2304" s="1" t="s">
        <v>19</v>
      </c>
      <c r="G2304" s="1" t="s">
        <v>20</v>
      </c>
      <c r="H2304" s="1">
        <v>60196.63</v>
      </c>
      <c r="I2304" s="1">
        <v>1</v>
      </c>
      <c r="J2304" s="1">
        <v>60196.63</v>
      </c>
      <c r="K2304" s="1">
        <v>60196.63</v>
      </c>
      <c r="L2304" s="1">
        <v>0</v>
      </c>
      <c r="M2304" s="1">
        <v>1.4</v>
      </c>
      <c r="N2304" s="2">
        <f t="shared" si="36"/>
        <v>-1.4</v>
      </c>
      <c r="O2304" s="3">
        <v>-1440</v>
      </c>
    </row>
    <row r="2305" spans="1:15" x14ac:dyDescent="0.3">
      <c r="A2305" s="1" t="s">
        <v>513</v>
      </c>
      <c r="B2305" s="1" t="s">
        <v>15</v>
      </c>
      <c r="C2305" s="1" t="s">
        <v>544</v>
      </c>
      <c r="D2305" s="1" t="s">
        <v>17</v>
      </c>
      <c r="E2305" s="1" t="s">
        <v>538</v>
      </c>
      <c r="F2305" s="1" t="s">
        <v>19</v>
      </c>
      <c r="G2305" s="1" t="s">
        <v>20</v>
      </c>
      <c r="H2305" s="1">
        <v>14012.85</v>
      </c>
      <c r="I2305" s="1">
        <v>1</v>
      </c>
      <c r="J2305" s="1">
        <v>14012.85</v>
      </c>
      <c r="K2305" s="1">
        <v>14012.85</v>
      </c>
      <c r="L2305" s="1">
        <v>6776</v>
      </c>
      <c r="M2305" s="1">
        <v>0</v>
      </c>
      <c r="N2305" s="2">
        <f t="shared" si="36"/>
        <v>6776</v>
      </c>
      <c r="O2305" s="3">
        <v>6776</v>
      </c>
    </row>
    <row r="2306" spans="1:15" x14ac:dyDescent="0.3">
      <c r="A2306" s="1" t="s">
        <v>513</v>
      </c>
      <c r="B2306" s="1" t="s">
        <v>29</v>
      </c>
      <c r="C2306" s="1" t="s">
        <v>544</v>
      </c>
      <c r="D2306" s="1" t="s">
        <v>17</v>
      </c>
      <c r="E2306" s="1" t="s">
        <v>538</v>
      </c>
      <c r="F2306" s="1" t="s">
        <v>19</v>
      </c>
      <c r="G2306" s="1" t="s">
        <v>20</v>
      </c>
      <c r="H2306" s="1">
        <v>6.3</v>
      </c>
      <c r="I2306" s="1">
        <v>5000</v>
      </c>
      <c r="J2306" s="1">
        <v>31500</v>
      </c>
      <c r="K2306" s="1">
        <v>35323.53</v>
      </c>
      <c r="L2306" s="1">
        <v>0</v>
      </c>
      <c r="M2306" s="1">
        <v>0</v>
      </c>
      <c r="N2306" s="2">
        <f t="shared" si="36"/>
        <v>0</v>
      </c>
      <c r="O2306" s="3">
        <v>0</v>
      </c>
    </row>
    <row r="2307" spans="1:15" x14ac:dyDescent="0.3">
      <c r="A2307" s="1" t="s">
        <v>513</v>
      </c>
      <c r="B2307" s="1" t="s">
        <v>32</v>
      </c>
      <c r="C2307" s="1" t="s">
        <v>544</v>
      </c>
      <c r="D2307" s="1" t="s">
        <v>17</v>
      </c>
      <c r="E2307" s="1" t="s">
        <v>538</v>
      </c>
      <c r="F2307" s="1" t="s">
        <v>19</v>
      </c>
      <c r="G2307" s="1" t="s">
        <v>20</v>
      </c>
      <c r="H2307" s="1">
        <v>1576.45</v>
      </c>
      <c r="I2307" s="1">
        <v>5000</v>
      </c>
      <c r="J2307" s="1">
        <v>7882250</v>
      </c>
      <c r="K2307" s="1">
        <v>8728551.4199999999</v>
      </c>
      <c r="L2307" s="1">
        <v>1300.69</v>
      </c>
      <c r="M2307" s="1">
        <v>35.799999999999997</v>
      </c>
      <c r="N2307" s="2">
        <f t="shared" si="36"/>
        <v>1264.8900000000001</v>
      </c>
      <c r="O2307" s="3">
        <v>6979252.2699999996</v>
      </c>
    </row>
    <row r="2308" spans="1:15" x14ac:dyDescent="0.3">
      <c r="A2308" s="1" t="s">
        <v>513</v>
      </c>
      <c r="B2308" s="1" t="s">
        <v>34</v>
      </c>
      <c r="C2308" s="1" t="s">
        <v>544</v>
      </c>
      <c r="D2308" s="1" t="s">
        <v>17</v>
      </c>
      <c r="E2308" s="1" t="s">
        <v>538</v>
      </c>
      <c r="F2308" s="1" t="s">
        <v>19</v>
      </c>
      <c r="G2308" s="1" t="s">
        <v>20</v>
      </c>
      <c r="H2308" s="1">
        <v>3.5</v>
      </c>
      <c r="I2308" s="1">
        <v>65000</v>
      </c>
      <c r="J2308" s="1">
        <v>227500</v>
      </c>
      <c r="K2308" s="1">
        <v>266590.7</v>
      </c>
      <c r="L2308" s="1">
        <v>2.31</v>
      </c>
      <c r="M2308" s="1">
        <v>0</v>
      </c>
      <c r="N2308" s="2">
        <f t="shared" si="36"/>
        <v>2.31</v>
      </c>
      <c r="O2308" s="3">
        <v>173510</v>
      </c>
    </row>
    <row r="2309" spans="1:15" x14ac:dyDescent="0.3">
      <c r="A2309" s="1" t="s">
        <v>513</v>
      </c>
      <c r="B2309" s="1" t="s">
        <v>35</v>
      </c>
      <c r="C2309" s="1" t="s">
        <v>544</v>
      </c>
      <c r="D2309" s="1" t="s">
        <v>17</v>
      </c>
      <c r="E2309" s="1" t="s">
        <v>538</v>
      </c>
      <c r="F2309" s="1" t="s">
        <v>19</v>
      </c>
      <c r="G2309" s="1" t="s">
        <v>20</v>
      </c>
      <c r="H2309" s="1">
        <v>49044.94</v>
      </c>
      <c r="I2309" s="1">
        <v>1</v>
      </c>
      <c r="J2309" s="1">
        <v>49044.94</v>
      </c>
      <c r="K2309" s="1">
        <v>49044.94</v>
      </c>
      <c r="L2309" s="1">
        <v>0</v>
      </c>
      <c r="M2309" s="1">
        <v>1.3</v>
      </c>
      <c r="N2309" s="2">
        <f t="shared" si="36"/>
        <v>-1.3</v>
      </c>
      <c r="O2309" s="3">
        <v>-1864</v>
      </c>
    </row>
    <row r="2310" spans="1:15" x14ac:dyDescent="0.3">
      <c r="A2310" s="1" t="s">
        <v>513</v>
      </c>
      <c r="B2310" s="1" t="s">
        <v>15</v>
      </c>
      <c r="C2310" s="1" t="s">
        <v>545</v>
      </c>
      <c r="D2310" s="1" t="s">
        <v>60</v>
      </c>
      <c r="E2310" s="1" t="s">
        <v>538</v>
      </c>
      <c r="F2310" s="1" t="s">
        <v>19</v>
      </c>
      <c r="G2310" s="1" t="s">
        <v>20</v>
      </c>
      <c r="H2310" s="1">
        <v>8916.5300000000007</v>
      </c>
      <c r="I2310" s="1">
        <v>1</v>
      </c>
      <c r="J2310" s="1">
        <v>8916.5300000000007</v>
      </c>
      <c r="K2310" s="1">
        <v>8916.5300000000007</v>
      </c>
      <c r="L2310" s="1">
        <v>5214</v>
      </c>
      <c r="M2310" s="1">
        <v>0</v>
      </c>
      <c r="N2310" s="2">
        <f t="shared" si="36"/>
        <v>5214</v>
      </c>
      <c r="O2310" s="3">
        <v>5214</v>
      </c>
    </row>
    <row r="2311" spans="1:15" x14ac:dyDescent="0.3">
      <c r="A2311" s="1" t="s">
        <v>513</v>
      </c>
      <c r="B2311" s="1" t="s">
        <v>29</v>
      </c>
      <c r="C2311" s="1" t="s">
        <v>545</v>
      </c>
      <c r="D2311" s="1" t="s">
        <v>60</v>
      </c>
      <c r="E2311" s="1" t="s">
        <v>538</v>
      </c>
      <c r="F2311" s="1" t="s">
        <v>19</v>
      </c>
      <c r="G2311" s="1" t="s">
        <v>20</v>
      </c>
      <c r="H2311" s="1">
        <v>4.01</v>
      </c>
      <c r="I2311" s="1">
        <v>5000</v>
      </c>
      <c r="J2311" s="1">
        <v>20050</v>
      </c>
      <c r="K2311" s="1">
        <v>22483.71</v>
      </c>
      <c r="L2311" s="1">
        <v>0</v>
      </c>
      <c r="M2311" s="1">
        <v>2.06</v>
      </c>
      <c r="N2311" s="2">
        <f t="shared" si="36"/>
        <v>-2.06</v>
      </c>
      <c r="O2311" s="3">
        <v>-11768</v>
      </c>
    </row>
    <row r="2312" spans="1:15" x14ac:dyDescent="0.3">
      <c r="A2312" s="1" t="s">
        <v>513</v>
      </c>
      <c r="B2312" s="1" t="s">
        <v>32</v>
      </c>
      <c r="C2312" s="1" t="s">
        <v>545</v>
      </c>
      <c r="D2312" s="1" t="s">
        <v>60</v>
      </c>
      <c r="E2312" s="1" t="s">
        <v>538</v>
      </c>
      <c r="F2312" s="1" t="s">
        <v>19</v>
      </c>
      <c r="G2312" s="1" t="s">
        <v>20</v>
      </c>
      <c r="H2312" s="1">
        <v>1003.11</v>
      </c>
      <c r="I2312" s="1">
        <v>5000</v>
      </c>
      <c r="J2312" s="1">
        <v>5015550</v>
      </c>
      <c r="K2312" s="1">
        <v>5554059.5700000003</v>
      </c>
      <c r="L2312" s="1">
        <v>1126.22</v>
      </c>
      <c r="M2312" s="1">
        <v>56.39</v>
      </c>
      <c r="N2312" s="2">
        <f t="shared" si="36"/>
        <v>1069.83</v>
      </c>
      <c r="O2312" s="3">
        <v>5897690.6900000004</v>
      </c>
    </row>
    <row r="2313" spans="1:15" x14ac:dyDescent="0.3">
      <c r="A2313" s="1" t="s">
        <v>513</v>
      </c>
      <c r="B2313" s="1" t="s">
        <v>34</v>
      </c>
      <c r="C2313" s="1" t="s">
        <v>545</v>
      </c>
      <c r="D2313" s="1" t="s">
        <v>60</v>
      </c>
      <c r="E2313" s="1" t="s">
        <v>538</v>
      </c>
      <c r="F2313" s="1" t="s">
        <v>19</v>
      </c>
      <c r="G2313" s="1" t="s">
        <v>20</v>
      </c>
      <c r="H2313" s="1">
        <v>2.2200000000000002</v>
      </c>
      <c r="I2313" s="1">
        <v>65000</v>
      </c>
      <c r="J2313" s="1">
        <v>144300</v>
      </c>
      <c r="K2313" s="1">
        <v>169094.67</v>
      </c>
      <c r="L2313" s="1">
        <v>2.46</v>
      </c>
      <c r="M2313" s="1">
        <v>0.28999999999999998</v>
      </c>
      <c r="N2313" s="2">
        <f t="shared" si="36"/>
        <v>2.17</v>
      </c>
      <c r="O2313" s="3">
        <v>162050</v>
      </c>
    </row>
    <row r="2314" spans="1:15" x14ac:dyDescent="0.3">
      <c r="A2314" s="1" t="s">
        <v>513</v>
      </c>
      <c r="B2314" s="1" t="s">
        <v>35</v>
      </c>
      <c r="C2314" s="1" t="s">
        <v>545</v>
      </c>
      <c r="D2314" s="1" t="s">
        <v>60</v>
      </c>
      <c r="E2314" s="1" t="s">
        <v>538</v>
      </c>
      <c r="F2314" s="1" t="s">
        <v>19</v>
      </c>
      <c r="G2314" s="1" t="s">
        <v>20</v>
      </c>
      <c r="H2314" s="1">
        <v>31207.87</v>
      </c>
      <c r="I2314" s="1">
        <v>1</v>
      </c>
      <c r="J2314" s="1">
        <v>31207.87</v>
      </c>
      <c r="K2314" s="1">
        <v>31207.87</v>
      </c>
      <c r="L2314" s="1">
        <v>0</v>
      </c>
      <c r="M2314" s="1">
        <v>1.93</v>
      </c>
      <c r="N2314" s="2">
        <f t="shared" si="36"/>
        <v>-1.93</v>
      </c>
      <c r="O2314" s="3">
        <v>-3366</v>
      </c>
    </row>
    <row r="2315" spans="1:15" x14ac:dyDescent="0.3">
      <c r="A2315" s="1" t="s">
        <v>513</v>
      </c>
      <c r="B2315" s="1" t="s">
        <v>15</v>
      </c>
      <c r="C2315" s="1" t="s">
        <v>546</v>
      </c>
      <c r="D2315" s="1" t="s">
        <v>17</v>
      </c>
      <c r="E2315" s="1" t="s">
        <v>547</v>
      </c>
      <c r="F2315" s="1" t="s">
        <v>19</v>
      </c>
      <c r="G2315" s="1" t="s">
        <v>20</v>
      </c>
      <c r="H2315" s="1">
        <v>4940.0200000000004</v>
      </c>
      <c r="I2315" s="1">
        <v>1</v>
      </c>
      <c r="J2315" s="1">
        <v>4940.0200000000004</v>
      </c>
      <c r="K2315" s="1">
        <v>4940.0200000000004</v>
      </c>
      <c r="L2315" s="1">
        <v>2050</v>
      </c>
      <c r="M2315" s="1">
        <v>0</v>
      </c>
      <c r="N2315" s="2">
        <f t="shared" si="36"/>
        <v>2050</v>
      </c>
      <c r="O2315" s="3">
        <v>2050</v>
      </c>
    </row>
    <row r="2316" spans="1:15" x14ac:dyDescent="0.3">
      <c r="A2316" s="1" t="s">
        <v>513</v>
      </c>
      <c r="B2316" s="1" t="s">
        <v>29</v>
      </c>
      <c r="C2316" s="1" t="s">
        <v>546</v>
      </c>
      <c r="D2316" s="1" t="s">
        <v>17</v>
      </c>
      <c r="E2316" s="1" t="s">
        <v>547</v>
      </c>
      <c r="F2316" s="1" t="s">
        <v>19</v>
      </c>
      <c r="G2316" s="1" t="s">
        <v>20</v>
      </c>
      <c r="H2316" s="1">
        <v>49.4</v>
      </c>
      <c r="I2316" s="1">
        <v>5000</v>
      </c>
      <c r="J2316" s="1">
        <v>247000</v>
      </c>
      <c r="K2316" s="1">
        <v>276981.34999999998</v>
      </c>
      <c r="L2316" s="1">
        <v>0</v>
      </c>
      <c r="M2316" s="1">
        <v>0</v>
      </c>
      <c r="N2316" s="2">
        <f t="shared" si="36"/>
        <v>0</v>
      </c>
      <c r="O2316" s="3">
        <v>0</v>
      </c>
    </row>
    <row r="2317" spans="1:15" x14ac:dyDescent="0.3">
      <c r="A2317" s="1" t="s">
        <v>513</v>
      </c>
      <c r="B2317" s="1" t="s">
        <v>32</v>
      </c>
      <c r="C2317" s="1" t="s">
        <v>546</v>
      </c>
      <c r="D2317" s="1" t="s">
        <v>17</v>
      </c>
      <c r="E2317" s="1" t="s">
        <v>547</v>
      </c>
      <c r="F2317" s="1" t="s">
        <v>19</v>
      </c>
      <c r="G2317" s="1" t="s">
        <v>20</v>
      </c>
      <c r="H2317" s="1">
        <v>1778.41</v>
      </c>
      <c r="I2317" s="1">
        <v>5000</v>
      </c>
      <c r="J2317" s="1">
        <v>8892050</v>
      </c>
      <c r="K2317" s="1">
        <v>9846771.6199999992</v>
      </c>
      <c r="L2317" s="1">
        <v>1305</v>
      </c>
      <c r="M2317" s="1">
        <v>33.409999999999997</v>
      </c>
      <c r="N2317" s="2">
        <f t="shared" si="36"/>
        <v>1271.5899999999999</v>
      </c>
      <c r="O2317" s="3">
        <v>6905128.4699999997</v>
      </c>
    </row>
    <row r="2318" spans="1:15" x14ac:dyDescent="0.3">
      <c r="A2318" s="1" t="s">
        <v>513</v>
      </c>
      <c r="B2318" s="1" t="s">
        <v>33</v>
      </c>
      <c r="C2318" s="1" t="s">
        <v>546</v>
      </c>
      <c r="D2318" s="1" t="s">
        <v>17</v>
      </c>
      <c r="E2318" s="1" t="s">
        <v>547</v>
      </c>
      <c r="F2318" s="1" t="s">
        <v>19</v>
      </c>
      <c r="G2318" s="1" t="s">
        <v>20</v>
      </c>
      <c r="H2318" s="1">
        <v>461.07</v>
      </c>
      <c r="I2318" s="1">
        <v>4500</v>
      </c>
      <c r="J2318" s="1">
        <v>2074815</v>
      </c>
      <c r="K2318" s="1">
        <v>2391196.62</v>
      </c>
      <c r="L2318" s="1">
        <v>380.59</v>
      </c>
      <c r="M2318" s="1">
        <v>0</v>
      </c>
      <c r="N2318" s="2">
        <f t="shared" si="36"/>
        <v>380.59</v>
      </c>
      <c r="O2318" s="3">
        <v>1964352</v>
      </c>
    </row>
    <row r="2319" spans="1:15" x14ac:dyDescent="0.3">
      <c r="A2319" s="1" t="s">
        <v>513</v>
      </c>
      <c r="B2319" s="1" t="s">
        <v>34</v>
      </c>
      <c r="C2319" s="1" t="s">
        <v>546</v>
      </c>
      <c r="D2319" s="1" t="s">
        <v>17</v>
      </c>
      <c r="E2319" s="1" t="s">
        <v>547</v>
      </c>
      <c r="F2319" s="1" t="s">
        <v>19</v>
      </c>
      <c r="G2319" s="1" t="s">
        <v>20</v>
      </c>
      <c r="H2319" s="1">
        <v>4.4800000000000004</v>
      </c>
      <c r="I2319" s="1">
        <v>65000</v>
      </c>
      <c r="J2319" s="1">
        <v>291200</v>
      </c>
      <c r="K2319" s="1">
        <v>341236.09</v>
      </c>
      <c r="L2319" s="1">
        <v>3.58</v>
      </c>
      <c r="M2319" s="1">
        <v>0</v>
      </c>
      <c r="N2319" s="2">
        <f t="shared" si="36"/>
        <v>3.58</v>
      </c>
      <c r="O2319" s="3">
        <v>266040</v>
      </c>
    </row>
    <row r="2320" spans="1:15" x14ac:dyDescent="0.3">
      <c r="A2320" s="1" t="s">
        <v>513</v>
      </c>
      <c r="B2320" s="1" t="s">
        <v>35</v>
      </c>
      <c r="C2320" s="1" t="s">
        <v>546</v>
      </c>
      <c r="D2320" s="1" t="s">
        <v>17</v>
      </c>
      <c r="E2320" s="1" t="s">
        <v>547</v>
      </c>
      <c r="F2320" s="1" t="s">
        <v>19</v>
      </c>
      <c r="G2320" s="1" t="s">
        <v>20</v>
      </c>
      <c r="H2320" s="1">
        <v>19760.07</v>
      </c>
      <c r="I2320" s="1">
        <v>1</v>
      </c>
      <c r="J2320" s="1">
        <v>19760.07</v>
      </c>
      <c r="K2320" s="1">
        <v>19760.07</v>
      </c>
      <c r="L2320" s="1">
        <v>0</v>
      </c>
      <c r="M2320" s="1">
        <v>0</v>
      </c>
      <c r="N2320" s="2">
        <f t="shared" si="36"/>
        <v>0</v>
      </c>
      <c r="O2320" s="3">
        <v>0</v>
      </c>
    </row>
    <row r="2321" spans="1:15" x14ac:dyDescent="0.3">
      <c r="A2321" s="1" t="s">
        <v>513</v>
      </c>
      <c r="B2321" s="1" t="s">
        <v>15</v>
      </c>
      <c r="C2321" s="1" t="s">
        <v>548</v>
      </c>
      <c r="D2321" s="1" t="s">
        <v>17</v>
      </c>
      <c r="E2321" s="1" t="s">
        <v>547</v>
      </c>
      <c r="F2321" s="1" t="s">
        <v>19</v>
      </c>
      <c r="G2321" s="1" t="s">
        <v>20</v>
      </c>
      <c r="H2321" s="1">
        <v>14702.14</v>
      </c>
      <c r="I2321" s="1">
        <v>1</v>
      </c>
      <c r="J2321" s="1">
        <v>14702.14</v>
      </c>
      <c r="K2321" s="1">
        <v>14702.14</v>
      </c>
      <c r="L2321" s="1">
        <v>1396</v>
      </c>
      <c r="M2321" s="1">
        <v>0</v>
      </c>
      <c r="N2321" s="2">
        <f t="shared" si="36"/>
        <v>1396</v>
      </c>
      <c r="O2321" s="3">
        <v>1396</v>
      </c>
    </row>
    <row r="2322" spans="1:15" x14ac:dyDescent="0.3">
      <c r="A2322" s="1" t="s">
        <v>513</v>
      </c>
      <c r="B2322" s="1" t="s">
        <v>91</v>
      </c>
      <c r="C2322" s="1" t="s">
        <v>548</v>
      </c>
      <c r="D2322" s="1" t="s">
        <v>17</v>
      </c>
      <c r="E2322" s="1" t="s">
        <v>547</v>
      </c>
      <c r="F2322" s="1" t="s">
        <v>19</v>
      </c>
      <c r="G2322" s="1" t="s">
        <v>20</v>
      </c>
      <c r="H2322" s="1">
        <v>0.61</v>
      </c>
      <c r="I2322" s="1">
        <v>4000</v>
      </c>
      <c r="J2322" s="1">
        <v>2440</v>
      </c>
      <c r="K2322" s="1">
        <v>3295.46</v>
      </c>
      <c r="L2322" s="1">
        <v>0</v>
      </c>
      <c r="M2322" s="1">
        <v>0</v>
      </c>
      <c r="N2322" s="2">
        <f t="shared" si="36"/>
        <v>0</v>
      </c>
      <c r="O2322" s="3">
        <v>0</v>
      </c>
    </row>
    <row r="2323" spans="1:15" x14ac:dyDescent="0.3">
      <c r="A2323" s="1" t="s">
        <v>513</v>
      </c>
      <c r="B2323" s="1" t="s">
        <v>29</v>
      </c>
      <c r="C2323" s="1" t="s">
        <v>548</v>
      </c>
      <c r="D2323" s="1" t="s">
        <v>17</v>
      </c>
      <c r="E2323" s="1" t="s">
        <v>547</v>
      </c>
      <c r="F2323" s="1" t="s">
        <v>19</v>
      </c>
      <c r="G2323" s="1" t="s">
        <v>20</v>
      </c>
      <c r="H2323" s="1">
        <v>167.81</v>
      </c>
      <c r="I2323" s="1">
        <v>5000</v>
      </c>
      <c r="J2323" s="1">
        <v>839050</v>
      </c>
      <c r="K2323" s="1">
        <v>940895.57</v>
      </c>
      <c r="L2323" s="1">
        <v>0</v>
      </c>
      <c r="M2323" s="1">
        <v>8.4499999999999993</v>
      </c>
      <c r="N2323" s="2">
        <f t="shared" si="36"/>
        <v>-8.4499999999999993</v>
      </c>
      <c r="O2323" s="3">
        <v>-48346</v>
      </c>
    </row>
    <row r="2324" spans="1:15" x14ac:dyDescent="0.3">
      <c r="A2324" s="1" t="s">
        <v>513</v>
      </c>
      <c r="B2324" s="1" t="s">
        <v>32</v>
      </c>
      <c r="C2324" s="1" t="s">
        <v>548</v>
      </c>
      <c r="D2324" s="1" t="s">
        <v>17</v>
      </c>
      <c r="E2324" s="1" t="s">
        <v>547</v>
      </c>
      <c r="F2324" s="1" t="s">
        <v>19</v>
      </c>
      <c r="G2324" s="1" t="s">
        <v>20</v>
      </c>
      <c r="H2324" s="1">
        <v>5647.41</v>
      </c>
      <c r="I2324" s="1">
        <v>5000</v>
      </c>
      <c r="J2324" s="1">
        <v>28237050</v>
      </c>
      <c r="K2324" s="1">
        <v>31268805.579999998</v>
      </c>
      <c r="L2324" s="1">
        <v>3583.63</v>
      </c>
      <c r="M2324" s="1">
        <v>104.45</v>
      </c>
      <c r="N2324" s="2">
        <f t="shared" si="36"/>
        <v>3479.1800000000003</v>
      </c>
      <c r="O2324" s="3">
        <v>19114345.84</v>
      </c>
    </row>
    <row r="2325" spans="1:15" x14ac:dyDescent="0.3">
      <c r="A2325" s="1" t="s">
        <v>513</v>
      </c>
      <c r="B2325" s="1" t="s">
        <v>33</v>
      </c>
      <c r="C2325" s="1" t="s">
        <v>548</v>
      </c>
      <c r="D2325" s="1" t="s">
        <v>17</v>
      </c>
      <c r="E2325" s="1" t="s">
        <v>547</v>
      </c>
      <c r="F2325" s="1" t="s">
        <v>19</v>
      </c>
      <c r="G2325" s="1" t="s">
        <v>20</v>
      </c>
      <c r="H2325" s="1">
        <v>1845.26</v>
      </c>
      <c r="I2325" s="1">
        <v>4500</v>
      </c>
      <c r="J2325" s="1">
        <v>8303670</v>
      </c>
      <c r="K2325" s="1">
        <v>9569868.9600000009</v>
      </c>
      <c r="L2325" s="1">
        <v>1674.88</v>
      </c>
      <c r="M2325" s="1">
        <v>0</v>
      </c>
      <c r="N2325" s="2">
        <f t="shared" si="36"/>
        <v>1674.88</v>
      </c>
      <c r="O2325" s="3">
        <v>8676269.5999999996</v>
      </c>
    </row>
    <row r="2326" spans="1:15" x14ac:dyDescent="0.3">
      <c r="A2326" s="1" t="s">
        <v>513</v>
      </c>
      <c r="B2326" s="1" t="s">
        <v>34</v>
      </c>
      <c r="C2326" s="1" t="s">
        <v>548</v>
      </c>
      <c r="D2326" s="1" t="s">
        <v>17</v>
      </c>
      <c r="E2326" s="1" t="s">
        <v>547</v>
      </c>
      <c r="F2326" s="1" t="s">
        <v>19</v>
      </c>
      <c r="G2326" s="1" t="s">
        <v>20</v>
      </c>
      <c r="H2326" s="1">
        <v>14.67</v>
      </c>
      <c r="I2326" s="1">
        <v>65000</v>
      </c>
      <c r="J2326" s="1">
        <v>953550</v>
      </c>
      <c r="K2326" s="1">
        <v>1117395.8600000001</v>
      </c>
      <c r="L2326" s="1">
        <v>12.24</v>
      </c>
      <c r="M2326" s="1">
        <v>1.1499999999999999</v>
      </c>
      <c r="N2326" s="2">
        <f t="shared" si="36"/>
        <v>11.09</v>
      </c>
      <c r="O2326" s="3">
        <v>826810</v>
      </c>
    </row>
    <row r="2327" spans="1:15" x14ac:dyDescent="0.3">
      <c r="A2327" s="1" t="s">
        <v>513</v>
      </c>
      <c r="B2327" s="1" t="s">
        <v>35</v>
      </c>
      <c r="C2327" s="1" t="s">
        <v>548</v>
      </c>
      <c r="D2327" s="1" t="s">
        <v>17</v>
      </c>
      <c r="E2327" s="1" t="s">
        <v>547</v>
      </c>
      <c r="F2327" s="1" t="s">
        <v>19</v>
      </c>
      <c r="G2327" s="1" t="s">
        <v>20</v>
      </c>
      <c r="H2327" s="1">
        <v>66651.7</v>
      </c>
      <c r="I2327" s="1">
        <v>1</v>
      </c>
      <c r="J2327" s="1">
        <v>66651.7</v>
      </c>
      <c r="K2327" s="1">
        <v>66651.7</v>
      </c>
      <c r="L2327" s="1">
        <v>0</v>
      </c>
      <c r="M2327" s="1">
        <v>0.46</v>
      </c>
      <c r="N2327" s="2">
        <f t="shared" si="36"/>
        <v>-0.46</v>
      </c>
      <c r="O2327" s="3">
        <v>-894</v>
      </c>
    </row>
    <row r="2328" spans="1:15" x14ac:dyDescent="0.3">
      <c r="A2328" s="1" t="s">
        <v>513</v>
      </c>
      <c r="B2328" s="1" t="s">
        <v>15</v>
      </c>
      <c r="C2328" s="1" t="s">
        <v>524</v>
      </c>
      <c r="D2328" s="1" t="s">
        <v>17</v>
      </c>
      <c r="E2328" s="1" t="s">
        <v>547</v>
      </c>
      <c r="F2328" s="1" t="s">
        <v>19</v>
      </c>
      <c r="G2328" s="1" t="s">
        <v>20</v>
      </c>
      <c r="H2328" s="1">
        <v>9510.5400000000009</v>
      </c>
      <c r="I2328" s="1">
        <v>1</v>
      </c>
      <c r="J2328" s="1">
        <v>9510.5400000000009</v>
      </c>
      <c r="K2328" s="1">
        <v>9510.5400000000009</v>
      </c>
      <c r="L2328" s="1">
        <v>3850</v>
      </c>
      <c r="M2328" s="1">
        <v>0</v>
      </c>
      <c r="N2328" s="2">
        <f t="shared" si="36"/>
        <v>3850</v>
      </c>
      <c r="O2328" s="3">
        <v>3850</v>
      </c>
    </row>
    <row r="2329" spans="1:15" x14ac:dyDescent="0.3">
      <c r="A2329" s="1" t="s">
        <v>513</v>
      </c>
      <c r="B2329" s="1" t="s">
        <v>91</v>
      </c>
      <c r="C2329" s="1" t="s">
        <v>524</v>
      </c>
      <c r="D2329" s="1" t="s">
        <v>17</v>
      </c>
      <c r="E2329" s="1" t="s">
        <v>547</v>
      </c>
      <c r="F2329" s="1" t="s">
        <v>19</v>
      </c>
      <c r="G2329" s="1" t="s">
        <v>20</v>
      </c>
      <c r="H2329" s="1">
        <v>0.61</v>
      </c>
      <c r="I2329" s="1">
        <v>4000</v>
      </c>
      <c r="J2329" s="1">
        <v>2440</v>
      </c>
      <c r="K2329" s="1">
        <v>3295.46</v>
      </c>
      <c r="L2329" s="1">
        <v>0</v>
      </c>
      <c r="M2329" s="1">
        <v>0</v>
      </c>
      <c r="N2329" s="2">
        <f t="shared" si="36"/>
        <v>0</v>
      </c>
      <c r="O2329" s="3">
        <v>0</v>
      </c>
    </row>
    <row r="2330" spans="1:15" x14ac:dyDescent="0.3">
      <c r="A2330" s="1" t="s">
        <v>513</v>
      </c>
      <c r="B2330" s="1" t="s">
        <v>29</v>
      </c>
      <c r="C2330" s="1" t="s">
        <v>524</v>
      </c>
      <c r="D2330" s="1" t="s">
        <v>17</v>
      </c>
      <c r="E2330" s="1" t="s">
        <v>547</v>
      </c>
      <c r="F2330" s="1" t="s">
        <v>19</v>
      </c>
      <c r="G2330" s="1" t="s">
        <v>20</v>
      </c>
      <c r="H2330" s="1">
        <v>104.86</v>
      </c>
      <c r="I2330" s="1">
        <v>5000</v>
      </c>
      <c r="J2330" s="1">
        <v>524300</v>
      </c>
      <c r="K2330" s="1">
        <v>587940.57999999996</v>
      </c>
      <c r="L2330" s="1">
        <v>0</v>
      </c>
      <c r="M2330" s="1">
        <v>14.09</v>
      </c>
      <c r="N2330" s="2">
        <f t="shared" si="36"/>
        <v>-14.09</v>
      </c>
      <c r="O2330" s="3">
        <v>-79688</v>
      </c>
    </row>
    <row r="2331" spans="1:15" x14ac:dyDescent="0.3">
      <c r="A2331" s="1" t="s">
        <v>513</v>
      </c>
      <c r="B2331" s="1" t="s">
        <v>32</v>
      </c>
      <c r="C2331" s="1" t="s">
        <v>524</v>
      </c>
      <c r="D2331" s="1" t="s">
        <v>17</v>
      </c>
      <c r="E2331" s="1" t="s">
        <v>547</v>
      </c>
      <c r="F2331" s="1" t="s">
        <v>19</v>
      </c>
      <c r="G2331" s="1" t="s">
        <v>20</v>
      </c>
      <c r="H2331" s="1">
        <v>3758.97</v>
      </c>
      <c r="I2331" s="1">
        <v>5000</v>
      </c>
      <c r="J2331" s="1">
        <v>18794850</v>
      </c>
      <c r="K2331" s="1">
        <v>20812815.449999999</v>
      </c>
      <c r="L2331" s="1">
        <v>2330.6</v>
      </c>
      <c r="M2331" s="1">
        <v>65.099999999999994</v>
      </c>
      <c r="N2331" s="2">
        <f t="shared" si="36"/>
        <v>2265.5</v>
      </c>
      <c r="O2331" s="3">
        <v>12408186.34</v>
      </c>
    </row>
    <row r="2332" spans="1:15" x14ac:dyDescent="0.3">
      <c r="A2332" s="1" t="s">
        <v>513</v>
      </c>
      <c r="B2332" s="1" t="s">
        <v>33</v>
      </c>
      <c r="C2332" s="1" t="s">
        <v>524</v>
      </c>
      <c r="D2332" s="1" t="s">
        <v>17</v>
      </c>
      <c r="E2332" s="1" t="s">
        <v>547</v>
      </c>
      <c r="F2332" s="1" t="s">
        <v>19</v>
      </c>
      <c r="G2332" s="1" t="s">
        <v>20</v>
      </c>
      <c r="H2332" s="1">
        <v>1131.4100000000001</v>
      </c>
      <c r="I2332" s="1">
        <v>4500</v>
      </c>
      <c r="J2332" s="1">
        <v>5091345</v>
      </c>
      <c r="K2332" s="1">
        <v>5867707.2300000004</v>
      </c>
      <c r="L2332" s="1">
        <v>679.47</v>
      </c>
      <c r="M2332" s="1">
        <v>0</v>
      </c>
      <c r="N2332" s="2">
        <f t="shared" si="36"/>
        <v>679.47</v>
      </c>
      <c r="O2332" s="3">
        <v>3507620.8</v>
      </c>
    </row>
    <row r="2333" spans="1:15" x14ac:dyDescent="0.3">
      <c r="A2333" s="1" t="s">
        <v>513</v>
      </c>
      <c r="B2333" s="1" t="s">
        <v>34</v>
      </c>
      <c r="C2333" s="1" t="s">
        <v>524</v>
      </c>
      <c r="D2333" s="1" t="s">
        <v>17</v>
      </c>
      <c r="E2333" s="1" t="s">
        <v>547</v>
      </c>
      <c r="F2333" s="1" t="s">
        <v>19</v>
      </c>
      <c r="G2333" s="1" t="s">
        <v>20</v>
      </c>
      <c r="H2333" s="1">
        <v>9.48</v>
      </c>
      <c r="I2333" s="1">
        <v>65000</v>
      </c>
      <c r="J2333" s="1">
        <v>616200</v>
      </c>
      <c r="K2333" s="1">
        <v>722079.94</v>
      </c>
      <c r="L2333" s="1">
        <v>8.5</v>
      </c>
      <c r="M2333" s="1">
        <v>1.1399999999999999</v>
      </c>
      <c r="N2333" s="2">
        <f t="shared" si="36"/>
        <v>7.36</v>
      </c>
      <c r="O2333" s="3">
        <v>531400</v>
      </c>
    </row>
    <row r="2334" spans="1:15" x14ac:dyDescent="0.3">
      <c r="A2334" s="1" t="s">
        <v>513</v>
      </c>
      <c r="B2334" s="1" t="s">
        <v>35</v>
      </c>
      <c r="C2334" s="1" t="s">
        <v>524</v>
      </c>
      <c r="D2334" s="1" t="s">
        <v>17</v>
      </c>
      <c r="E2334" s="1" t="s">
        <v>547</v>
      </c>
      <c r="F2334" s="1" t="s">
        <v>19</v>
      </c>
      <c r="G2334" s="1" t="s">
        <v>20</v>
      </c>
      <c r="H2334" s="1">
        <v>47183.199999999997</v>
      </c>
      <c r="I2334" s="1">
        <v>1</v>
      </c>
      <c r="J2334" s="1">
        <v>47183.199999999997</v>
      </c>
      <c r="K2334" s="1">
        <v>47183.199999999997</v>
      </c>
      <c r="L2334" s="1">
        <v>0</v>
      </c>
      <c r="M2334" s="1">
        <v>0</v>
      </c>
      <c r="N2334" s="2">
        <f t="shared" si="36"/>
        <v>0</v>
      </c>
      <c r="O2334" s="3">
        <v>0</v>
      </c>
    </row>
    <row r="2335" spans="1:15" x14ac:dyDescent="0.3">
      <c r="A2335" s="1" t="s">
        <v>513</v>
      </c>
      <c r="B2335" s="1" t="s">
        <v>15</v>
      </c>
      <c r="C2335" s="1" t="s">
        <v>549</v>
      </c>
      <c r="D2335" s="1" t="s">
        <v>17</v>
      </c>
      <c r="E2335" s="1" t="s">
        <v>547</v>
      </c>
      <c r="F2335" s="1" t="s">
        <v>19</v>
      </c>
      <c r="G2335" s="1" t="s">
        <v>20</v>
      </c>
      <c r="H2335" s="1">
        <v>14702.14</v>
      </c>
      <c r="I2335" s="1">
        <v>1</v>
      </c>
      <c r="J2335" s="1">
        <v>14702.14</v>
      </c>
      <c r="K2335" s="1">
        <v>14702.14</v>
      </c>
      <c r="L2335" s="1">
        <v>6371</v>
      </c>
      <c r="M2335" s="1">
        <v>0</v>
      </c>
      <c r="N2335" s="2">
        <f t="shared" si="36"/>
        <v>6371</v>
      </c>
      <c r="O2335" s="3">
        <v>6371</v>
      </c>
    </row>
    <row r="2336" spans="1:15" x14ac:dyDescent="0.3">
      <c r="A2336" s="1" t="s">
        <v>513</v>
      </c>
      <c r="B2336" s="1" t="s">
        <v>91</v>
      </c>
      <c r="C2336" s="1" t="s">
        <v>549</v>
      </c>
      <c r="D2336" s="1" t="s">
        <v>17</v>
      </c>
      <c r="E2336" s="1" t="s">
        <v>547</v>
      </c>
      <c r="F2336" s="1" t="s">
        <v>19</v>
      </c>
      <c r="G2336" s="1" t="s">
        <v>20</v>
      </c>
      <c r="H2336" s="1">
        <v>0.61</v>
      </c>
      <c r="I2336" s="1">
        <v>4000</v>
      </c>
      <c r="J2336" s="1">
        <v>2440</v>
      </c>
      <c r="K2336" s="1">
        <v>3295.46</v>
      </c>
      <c r="L2336" s="1">
        <v>0</v>
      </c>
      <c r="M2336" s="1">
        <v>0</v>
      </c>
      <c r="N2336" s="2">
        <f t="shared" si="36"/>
        <v>0</v>
      </c>
      <c r="O2336" s="3">
        <v>0</v>
      </c>
    </row>
    <row r="2337" spans="1:15" x14ac:dyDescent="0.3">
      <c r="A2337" s="1" t="s">
        <v>513</v>
      </c>
      <c r="B2337" s="1" t="s">
        <v>29</v>
      </c>
      <c r="C2337" s="1" t="s">
        <v>549</v>
      </c>
      <c r="D2337" s="1" t="s">
        <v>17</v>
      </c>
      <c r="E2337" s="1" t="s">
        <v>547</v>
      </c>
      <c r="F2337" s="1" t="s">
        <v>19</v>
      </c>
      <c r="G2337" s="1" t="s">
        <v>20</v>
      </c>
      <c r="H2337" s="1">
        <v>167.81</v>
      </c>
      <c r="I2337" s="1">
        <v>5000</v>
      </c>
      <c r="J2337" s="1">
        <v>839050</v>
      </c>
      <c r="K2337" s="1">
        <v>940895.57</v>
      </c>
      <c r="L2337" s="1">
        <v>0</v>
      </c>
      <c r="M2337" s="1">
        <v>2.63</v>
      </c>
      <c r="N2337" s="2">
        <f t="shared" si="36"/>
        <v>-2.63</v>
      </c>
      <c r="O2337" s="3">
        <v>-15436</v>
      </c>
    </row>
    <row r="2338" spans="1:15" x14ac:dyDescent="0.3">
      <c r="A2338" s="1" t="s">
        <v>513</v>
      </c>
      <c r="B2338" s="1" t="s">
        <v>32</v>
      </c>
      <c r="C2338" s="1" t="s">
        <v>549</v>
      </c>
      <c r="D2338" s="1" t="s">
        <v>17</v>
      </c>
      <c r="E2338" s="1" t="s">
        <v>547</v>
      </c>
      <c r="F2338" s="1" t="s">
        <v>19</v>
      </c>
      <c r="G2338" s="1" t="s">
        <v>20</v>
      </c>
      <c r="H2338" s="1">
        <v>5647.41</v>
      </c>
      <c r="I2338" s="1">
        <v>5000</v>
      </c>
      <c r="J2338" s="1">
        <v>28237050</v>
      </c>
      <c r="K2338" s="1">
        <v>31268805.579999998</v>
      </c>
      <c r="L2338" s="1">
        <v>5406.91</v>
      </c>
      <c r="M2338" s="1">
        <v>366.09</v>
      </c>
      <c r="N2338" s="2">
        <f t="shared" si="36"/>
        <v>5040.82</v>
      </c>
      <c r="O2338" s="3">
        <v>27680179.539999999</v>
      </c>
    </row>
    <row r="2339" spans="1:15" x14ac:dyDescent="0.3">
      <c r="A2339" s="1" t="s">
        <v>513</v>
      </c>
      <c r="B2339" s="1" t="s">
        <v>33</v>
      </c>
      <c r="C2339" s="1" t="s">
        <v>549</v>
      </c>
      <c r="D2339" s="1" t="s">
        <v>17</v>
      </c>
      <c r="E2339" s="1" t="s">
        <v>547</v>
      </c>
      <c r="F2339" s="1" t="s">
        <v>19</v>
      </c>
      <c r="G2339" s="1" t="s">
        <v>20</v>
      </c>
      <c r="H2339" s="1">
        <v>1845.26</v>
      </c>
      <c r="I2339" s="1">
        <v>4500</v>
      </c>
      <c r="J2339" s="1">
        <v>8303670</v>
      </c>
      <c r="K2339" s="1">
        <v>9569868.9600000009</v>
      </c>
      <c r="L2339" s="1">
        <v>1225.57</v>
      </c>
      <c r="M2339" s="1">
        <v>0</v>
      </c>
      <c r="N2339" s="2">
        <f t="shared" si="36"/>
        <v>1225.57</v>
      </c>
      <c r="O2339" s="3">
        <v>6370133.8499999996</v>
      </c>
    </row>
    <row r="2340" spans="1:15" x14ac:dyDescent="0.3">
      <c r="A2340" s="1" t="s">
        <v>513</v>
      </c>
      <c r="B2340" s="1" t="s">
        <v>34</v>
      </c>
      <c r="C2340" s="1" t="s">
        <v>549</v>
      </c>
      <c r="D2340" s="1" t="s">
        <v>17</v>
      </c>
      <c r="E2340" s="1" t="s">
        <v>547</v>
      </c>
      <c r="F2340" s="1" t="s">
        <v>19</v>
      </c>
      <c r="G2340" s="1" t="s">
        <v>20</v>
      </c>
      <c r="H2340" s="1">
        <v>14.67</v>
      </c>
      <c r="I2340" s="1">
        <v>65000</v>
      </c>
      <c r="J2340" s="1">
        <v>953550</v>
      </c>
      <c r="K2340" s="1">
        <v>1117395.8600000001</v>
      </c>
      <c r="L2340" s="1">
        <v>15.32</v>
      </c>
      <c r="M2340" s="1">
        <v>0.22</v>
      </c>
      <c r="N2340" s="2">
        <f t="shared" si="36"/>
        <v>15.1</v>
      </c>
      <c r="O2340" s="3">
        <v>1140350</v>
      </c>
    </row>
    <row r="2341" spans="1:15" x14ac:dyDescent="0.3">
      <c r="A2341" s="1" t="s">
        <v>513</v>
      </c>
      <c r="B2341" s="1" t="s">
        <v>35</v>
      </c>
      <c r="C2341" s="1" t="s">
        <v>549</v>
      </c>
      <c r="D2341" s="1" t="s">
        <v>17</v>
      </c>
      <c r="E2341" s="1" t="s">
        <v>547</v>
      </c>
      <c r="F2341" s="1" t="s">
        <v>19</v>
      </c>
      <c r="G2341" s="1" t="s">
        <v>20</v>
      </c>
      <c r="H2341" s="1">
        <v>66651.7</v>
      </c>
      <c r="I2341" s="1">
        <v>1</v>
      </c>
      <c r="J2341" s="1">
        <v>66651.7</v>
      </c>
      <c r="K2341" s="1">
        <v>66651.7</v>
      </c>
      <c r="L2341" s="1">
        <v>0</v>
      </c>
      <c r="M2341" s="1">
        <v>0.42</v>
      </c>
      <c r="N2341" s="2">
        <f t="shared" si="36"/>
        <v>-0.42</v>
      </c>
      <c r="O2341" s="3">
        <v>-1173.5999999999999</v>
      </c>
    </row>
    <row r="2342" spans="1:15" x14ac:dyDescent="0.3">
      <c r="A2342" s="1" t="s">
        <v>513</v>
      </c>
      <c r="B2342" s="1" t="s">
        <v>15</v>
      </c>
      <c r="C2342" s="1" t="s">
        <v>550</v>
      </c>
      <c r="D2342" s="1" t="s">
        <v>63</v>
      </c>
      <c r="E2342" s="1" t="s">
        <v>547</v>
      </c>
      <c r="F2342" s="1" t="s">
        <v>19</v>
      </c>
      <c r="G2342" s="1" t="s">
        <v>20</v>
      </c>
      <c r="H2342" s="1">
        <v>18045.060000000001</v>
      </c>
      <c r="I2342" s="1">
        <v>1</v>
      </c>
      <c r="J2342" s="1">
        <v>18045.060000000001</v>
      </c>
      <c r="K2342" s="1">
        <v>18045.060000000001</v>
      </c>
      <c r="L2342" s="1">
        <v>3125</v>
      </c>
      <c r="M2342" s="1">
        <v>0</v>
      </c>
      <c r="N2342" s="2">
        <f t="shared" si="36"/>
        <v>3125</v>
      </c>
      <c r="O2342" s="3">
        <v>3125</v>
      </c>
    </row>
    <row r="2343" spans="1:15" x14ac:dyDescent="0.3">
      <c r="A2343" s="1" t="s">
        <v>513</v>
      </c>
      <c r="B2343" s="1" t="s">
        <v>91</v>
      </c>
      <c r="C2343" s="1" t="s">
        <v>550</v>
      </c>
      <c r="D2343" s="1" t="s">
        <v>63</v>
      </c>
      <c r="E2343" s="1" t="s">
        <v>547</v>
      </c>
      <c r="F2343" s="1" t="s">
        <v>19</v>
      </c>
      <c r="G2343" s="1" t="s">
        <v>20</v>
      </c>
      <c r="H2343" s="1">
        <v>0.75</v>
      </c>
      <c r="I2343" s="1">
        <v>4000</v>
      </c>
      <c r="J2343" s="1">
        <v>3000</v>
      </c>
      <c r="K2343" s="1">
        <v>4051.8</v>
      </c>
      <c r="L2343" s="1">
        <v>0</v>
      </c>
      <c r="M2343" s="1">
        <v>0</v>
      </c>
      <c r="N2343" s="2">
        <f t="shared" si="36"/>
        <v>0</v>
      </c>
      <c r="O2343" s="3">
        <v>0</v>
      </c>
    </row>
    <row r="2344" spans="1:15" x14ac:dyDescent="0.3">
      <c r="A2344" s="1" t="s">
        <v>513</v>
      </c>
      <c r="B2344" s="1" t="s">
        <v>29</v>
      </c>
      <c r="C2344" s="1" t="s">
        <v>550</v>
      </c>
      <c r="D2344" s="1" t="s">
        <v>63</v>
      </c>
      <c r="E2344" s="1" t="s">
        <v>547</v>
      </c>
      <c r="F2344" s="1" t="s">
        <v>19</v>
      </c>
      <c r="G2344" s="1" t="s">
        <v>20</v>
      </c>
      <c r="H2344" s="1">
        <v>205.95</v>
      </c>
      <c r="I2344" s="1">
        <v>5000</v>
      </c>
      <c r="J2344" s="1">
        <v>1029750</v>
      </c>
      <c r="K2344" s="1">
        <v>1154743.1100000001</v>
      </c>
      <c r="L2344" s="1">
        <v>0</v>
      </c>
      <c r="M2344" s="1">
        <v>7.02</v>
      </c>
      <c r="N2344" s="2">
        <f t="shared" si="36"/>
        <v>-7.02</v>
      </c>
      <c r="O2344" s="3">
        <v>-36505</v>
      </c>
    </row>
    <row r="2345" spans="1:15" x14ac:dyDescent="0.3">
      <c r="A2345" s="1" t="s">
        <v>513</v>
      </c>
      <c r="B2345" s="1" t="s">
        <v>32</v>
      </c>
      <c r="C2345" s="1" t="s">
        <v>550</v>
      </c>
      <c r="D2345" s="1" t="s">
        <v>63</v>
      </c>
      <c r="E2345" s="1" t="s">
        <v>547</v>
      </c>
      <c r="F2345" s="1" t="s">
        <v>19</v>
      </c>
      <c r="G2345" s="1" t="s">
        <v>20</v>
      </c>
      <c r="H2345" s="1">
        <v>6931.5</v>
      </c>
      <c r="I2345" s="1">
        <v>5000</v>
      </c>
      <c r="J2345" s="1">
        <v>34657500</v>
      </c>
      <c r="K2345" s="1">
        <v>38378606.460000001</v>
      </c>
      <c r="L2345" s="1">
        <v>4604.25</v>
      </c>
      <c r="M2345" s="1">
        <v>81.3</v>
      </c>
      <c r="N2345" s="2">
        <f t="shared" si="36"/>
        <v>4522.95</v>
      </c>
      <c r="O2345" s="3">
        <v>24666577.420000002</v>
      </c>
    </row>
    <row r="2346" spans="1:15" x14ac:dyDescent="0.3">
      <c r="A2346" s="1" t="s">
        <v>513</v>
      </c>
      <c r="B2346" s="1" t="s">
        <v>33</v>
      </c>
      <c r="C2346" s="1" t="s">
        <v>550</v>
      </c>
      <c r="D2346" s="1" t="s">
        <v>63</v>
      </c>
      <c r="E2346" s="1" t="s">
        <v>547</v>
      </c>
      <c r="F2346" s="1" t="s">
        <v>19</v>
      </c>
      <c r="G2346" s="1" t="s">
        <v>20</v>
      </c>
      <c r="H2346" s="1">
        <v>2264.8200000000002</v>
      </c>
      <c r="I2346" s="1">
        <v>4500</v>
      </c>
      <c r="J2346" s="1">
        <v>10191690</v>
      </c>
      <c r="K2346" s="1">
        <v>11745786.84</v>
      </c>
      <c r="L2346" s="1">
        <v>1369.42</v>
      </c>
      <c r="M2346" s="1">
        <v>0</v>
      </c>
      <c r="N2346" s="2">
        <f t="shared" si="36"/>
        <v>1369.42</v>
      </c>
      <c r="O2346" s="3">
        <v>7095743.5999999996</v>
      </c>
    </row>
    <row r="2347" spans="1:15" x14ac:dyDescent="0.3">
      <c r="A2347" s="1" t="s">
        <v>513</v>
      </c>
      <c r="B2347" s="1" t="s">
        <v>34</v>
      </c>
      <c r="C2347" s="1" t="s">
        <v>550</v>
      </c>
      <c r="D2347" s="1" t="s">
        <v>63</v>
      </c>
      <c r="E2347" s="1" t="s">
        <v>547</v>
      </c>
      <c r="F2347" s="1" t="s">
        <v>19</v>
      </c>
      <c r="G2347" s="1" t="s">
        <v>20</v>
      </c>
      <c r="H2347" s="1">
        <v>18</v>
      </c>
      <c r="I2347" s="1">
        <v>65000</v>
      </c>
      <c r="J2347" s="1">
        <v>1170000</v>
      </c>
      <c r="K2347" s="1">
        <v>1371037.86</v>
      </c>
      <c r="L2347" s="1">
        <v>17.72</v>
      </c>
      <c r="M2347" s="1">
        <v>0.43</v>
      </c>
      <c r="N2347" s="2">
        <f t="shared" si="36"/>
        <v>17.29</v>
      </c>
      <c r="O2347" s="3">
        <v>1310560</v>
      </c>
    </row>
    <row r="2348" spans="1:15" x14ac:dyDescent="0.3">
      <c r="A2348" s="1" t="s">
        <v>513</v>
      </c>
      <c r="B2348" s="1" t="s">
        <v>35</v>
      </c>
      <c r="C2348" s="1" t="s">
        <v>550</v>
      </c>
      <c r="D2348" s="1" t="s">
        <v>63</v>
      </c>
      <c r="E2348" s="1" t="s">
        <v>547</v>
      </c>
      <c r="F2348" s="1" t="s">
        <v>19</v>
      </c>
      <c r="G2348" s="1" t="s">
        <v>20</v>
      </c>
      <c r="H2348" s="1">
        <v>81806.759999999995</v>
      </c>
      <c r="I2348" s="1">
        <v>1</v>
      </c>
      <c r="J2348" s="1">
        <v>81806.759999999995</v>
      </c>
      <c r="K2348" s="1">
        <v>81806.759999999995</v>
      </c>
      <c r="L2348" s="1">
        <v>0</v>
      </c>
      <c r="M2348" s="1">
        <v>0.39</v>
      </c>
      <c r="N2348" s="2">
        <f t="shared" si="36"/>
        <v>-0.39</v>
      </c>
      <c r="O2348" s="3">
        <v>-583.79999999999995</v>
      </c>
    </row>
    <row r="2349" spans="1:15" x14ac:dyDescent="0.3">
      <c r="A2349" s="1" t="s">
        <v>513</v>
      </c>
      <c r="B2349" s="1" t="s">
        <v>15</v>
      </c>
      <c r="C2349" s="1" t="s">
        <v>551</v>
      </c>
      <c r="D2349" s="1" t="s">
        <v>60</v>
      </c>
      <c r="E2349" s="1" t="s">
        <v>547</v>
      </c>
      <c r="F2349" s="1" t="s">
        <v>19</v>
      </c>
      <c r="G2349" s="1" t="s">
        <v>20</v>
      </c>
      <c r="H2349" s="1">
        <v>9355.15</v>
      </c>
      <c r="I2349" s="1">
        <v>1</v>
      </c>
      <c r="J2349" s="1">
        <v>9355.15</v>
      </c>
      <c r="K2349" s="1">
        <v>9355.15</v>
      </c>
      <c r="L2349" s="1">
        <v>2290</v>
      </c>
      <c r="M2349" s="1">
        <v>0</v>
      </c>
      <c r="N2349" s="2">
        <f t="shared" si="36"/>
        <v>2290</v>
      </c>
      <c r="O2349" s="3">
        <v>2290</v>
      </c>
    </row>
    <row r="2350" spans="1:15" x14ac:dyDescent="0.3">
      <c r="A2350" s="1" t="s">
        <v>513</v>
      </c>
      <c r="B2350" s="1" t="s">
        <v>91</v>
      </c>
      <c r="C2350" s="1" t="s">
        <v>551</v>
      </c>
      <c r="D2350" s="1" t="s">
        <v>60</v>
      </c>
      <c r="E2350" s="1" t="s">
        <v>547</v>
      </c>
      <c r="F2350" s="1" t="s">
        <v>19</v>
      </c>
      <c r="G2350" s="1" t="s">
        <v>20</v>
      </c>
      <c r="H2350" s="1">
        <v>0.39</v>
      </c>
      <c r="I2350" s="1">
        <v>4000</v>
      </c>
      <c r="J2350" s="1">
        <v>1560</v>
      </c>
      <c r="K2350" s="1">
        <v>2106.94</v>
      </c>
      <c r="L2350" s="1">
        <v>0</v>
      </c>
      <c r="M2350" s="1">
        <v>0</v>
      </c>
      <c r="N2350" s="2">
        <f t="shared" si="36"/>
        <v>0</v>
      </c>
      <c r="O2350" s="3">
        <v>0</v>
      </c>
    </row>
    <row r="2351" spans="1:15" x14ac:dyDescent="0.3">
      <c r="A2351" s="1" t="s">
        <v>513</v>
      </c>
      <c r="B2351" s="1" t="s">
        <v>29</v>
      </c>
      <c r="C2351" s="1" t="s">
        <v>551</v>
      </c>
      <c r="D2351" s="1" t="s">
        <v>60</v>
      </c>
      <c r="E2351" s="1" t="s">
        <v>547</v>
      </c>
      <c r="F2351" s="1" t="s">
        <v>19</v>
      </c>
      <c r="G2351" s="1" t="s">
        <v>20</v>
      </c>
      <c r="H2351" s="1">
        <v>106.77</v>
      </c>
      <c r="I2351" s="1">
        <v>5000</v>
      </c>
      <c r="J2351" s="1">
        <v>533850</v>
      </c>
      <c r="K2351" s="1">
        <v>598649.78</v>
      </c>
      <c r="L2351" s="1">
        <v>0</v>
      </c>
      <c r="M2351" s="1">
        <v>15.25</v>
      </c>
      <c r="N2351" s="2">
        <f t="shared" si="36"/>
        <v>-15.25</v>
      </c>
      <c r="O2351" s="3">
        <v>-89990</v>
      </c>
    </row>
    <row r="2352" spans="1:15" x14ac:dyDescent="0.3">
      <c r="A2352" s="1" t="s">
        <v>513</v>
      </c>
      <c r="B2352" s="1" t="s">
        <v>32</v>
      </c>
      <c r="C2352" s="1" t="s">
        <v>551</v>
      </c>
      <c r="D2352" s="1" t="s">
        <v>60</v>
      </c>
      <c r="E2352" s="1" t="s">
        <v>547</v>
      </c>
      <c r="F2352" s="1" t="s">
        <v>19</v>
      </c>
      <c r="G2352" s="1" t="s">
        <v>20</v>
      </c>
      <c r="H2352" s="1">
        <v>3593.51</v>
      </c>
      <c r="I2352" s="1">
        <v>5000</v>
      </c>
      <c r="J2352" s="1">
        <v>17967550</v>
      </c>
      <c r="K2352" s="1">
        <v>19896689.91</v>
      </c>
      <c r="L2352" s="1">
        <v>4001.1</v>
      </c>
      <c r="M2352" s="1">
        <v>132.68</v>
      </c>
      <c r="N2352" s="2">
        <f t="shared" si="36"/>
        <v>3868.42</v>
      </c>
      <c r="O2352" s="3">
        <v>21307351.239999998</v>
      </c>
    </row>
    <row r="2353" spans="1:15" x14ac:dyDescent="0.3">
      <c r="A2353" s="1" t="s">
        <v>513</v>
      </c>
      <c r="B2353" s="1" t="s">
        <v>33</v>
      </c>
      <c r="C2353" s="1" t="s">
        <v>551</v>
      </c>
      <c r="D2353" s="1" t="s">
        <v>60</v>
      </c>
      <c r="E2353" s="1" t="s">
        <v>547</v>
      </c>
      <c r="F2353" s="1" t="s">
        <v>19</v>
      </c>
      <c r="G2353" s="1" t="s">
        <v>20</v>
      </c>
      <c r="H2353" s="1">
        <v>1174.1600000000001</v>
      </c>
      <c r="I2353" s="1">
        <v>4500</v>
      </c>
      <c r="J2353" s="1">
        <v>5283720</v>
      </c>
      <c r="K2353" s="1">
        <v>6089416.8499999996</v>
      </c>
      <c r="L2353" s="1">
        <v>2143.0700000000002</v>
      </c>
      <c r="M2353" s="1">
        <v>0</v>
      </c>
      <c r="N2353" s="2">
        <f t="shared" si="36"/>
        <v>2143.0700000000002</v>
      </c>
      <c r="O2353" s="3">
        <v>11105554.550000001</v>
      </c>
    </row>
    <row r="2354" spans="1:15" x14ac:dyDescent="0.3">
      <c r="A2354" s="1" t="s">
        <v>513</v>
      </c>
      <c r="B2354" s="1" t="s">
        <v>34</v>
      </c>
      <c r="C2354" s="1" t="s">
        <v>551</v>
      </c>
      <c r="D2354" s="1" t="s">
        <v>60</v>
      </c>
      <c r="E2354" s="1" t="s">
        <v>547</v>
      </c>
      <c r="F2354" s="1" t="s">
        <v>19</v>
      </c>
      <c r="G2354" s="1" t="s">
        <v>20</v>
      </c>
      <c r="H2354" s="1">
        <v>9.33</v>
      </c>
      <c r="I2354" s="1">
        <v>65000</v>
      </c>
      <c r="J2354" s="1">
        <v>606450</v>
      </c>
      <c r="K2354" s="1">
        <v>710654.62</v>
      </c>
      <c r="L2354" s="1">
        <v>12.78</v>
      </c>
      <c r="M2354" s="1">
        <v>1.1000000000000001</v>
      </c>
      <c r="N2354" s="2">
        <f t="shared" si="36"/>
        <v>11.68</v>
      </c>
      <c r="O2354" s="3">
        <v>863380</v>
      </c>
    </row>
    <row r="2355" spans="1:15" x14ac:dyDescent="0.3">
      <c r="A2355" s="1" t="s">
        <v>513</v>
      </c>
      <c r="B2355" s="1" t="s">
        <v>35</v>
      </c>
      <c r="C2355" s="1" t="s">
        <v>551</v>
      </c>
      <c r="D2355" s="1" t="s">
        <v>60</v>
      </c>
      <c r="E2355" s="1" t="s">
        <v>547</v>
      </c>
      <c r="F2355" s="1" t="s">
        <v>19</v>
      </c>
      <c r="G2355" s="1" t="s">
        <v>20</v>
      </c>
      <c r="H2355" s="1">
        <v>42411.24</v>
      </c>
      <c r="I2355" s="1">
        <v>1</v>
      </c>
      <c r="J2355" s="1">
        <v>42411.24</v>
      </c>
      <c r="K2355" s="1">
        <v>42411.24</v>
      </c>
      <c r="L2355" s="1">
        <v>0</v>
      </c>
      <c r="M2355" s="1">
        <v>0.04</v>
      </c>
      <c r="N2355" s="2">
        <f t="shared" si="36"/>
        <v>-0.04</v>
      </c>
      <c r="O2355" s="3">
        <v>-184</v>
      </c>
    </row>
    <row r="2356" spans="1:15" x14ac:dyDescent="0.3">
      <c r="A2356" s="1" t="s">
        <v>513</v>
      </c>
      <c r="B2356" s="1" t="s">
        <v>15</v>
      </c>
      <c r="C2356" s="1" t="s">
        <v>552</v>
      </c>
      <c r="D2356" s="1" t="s">
        <v>17</v>
      </c>
      <c r="E2356" s="1" t="s">
        <v>547</v>
      </c>
      <c r="F2356" s="1" t="s">
        <v>19</v>
      </c>
      <c r="G2356" s="1" t="s">
        <v>20</v>
      </c>
      <c r="H2356" s="1">
        <v>14702.14</v>
      </c>
      <c r="I2356" s="1">
        <v>1</v>
      </c>
      <c r="J2356" s="1">
        <v>14702.14</v>
      </c>
      <c r="K2356" s="1">
        <v>14702.14</v>
      </c>
      <c r="L2356" s="1">
        <v>3610</v>
      </c>
      <c r="M2356" s="1">
        <v>0</v>
      </c>
      <c r="N2356" s="2">
        <f t="shared" si="36"/>
        <v>3610</v>
      </c>
      <c r="O2356" s="3">
        <v>3610</v>
      </c>
    </row>
    <row r="2357" spans="1:15" x14ac:dyDescent="0.3">
      <c r="A2357" s="1" t="s">
        <v>513</v>
      </c>
      <c r="B2357" s="1" t="s">
        <v>91</v>
      </c>
      <c r="C2357" s="1" t="s">
        <v>552</v>
      </c>
      <c r="D2357" s="1" t="s">
        <v>17</v>
      </c>
      <c r="E2357" s="1" t="s">
        <v>547</v>
      </c>
      <c r="F2357" s="1" t="s">
        <v>19</v>
      </c>
      <c r="G2357" s="1" t="s">
        <v>20</v>
      </c>
      <c r="H2357" s="1">
        <v>0.61</v>
      </c>
      <c r="I2357" s="1">
        <v>4000</v>
      </c>
      <c r="J2357" s="1">
        <v>2440</v>
      </c>
      <c r="K2357" s="1">
        <v>3295.46</v>
      </c>
      <c r="L2357" s="1">
        <v>3.92</v>
      </c>
      <c r="M2357" s="1">
        <v>0</v>
      </c>
      <c r="N2357" s="2">
        <f t="shared" si="36"/>
        <v>3.92</v>
      </c>
      <c r="O2357" s="3">
        <v>21029</v>
      </c>
    </row>
    <row r="2358" spans="1:15" x14ac:dyDescent="0.3">
      <c r="A2358" s="1" t="s">
        <v>513</v>
      </c>
      <c r="B2358" s="1" t="s">
        <v>29</v>
      </c>
      <c r="C2358" s="1" t="s">
        <v>552</v>
      </c>
      <c r="D2358" s="1" t="s">
        <v>17</v>
      </c>
      <c r="E2358" s="1" t="s">
        <v>547</v>
      </c>
      <c r="F2358" s="1" t="s">
        <v>19</v>
      </c>
      <c r="G2358" s="1" t="s">
        <v>20</v>
      </c>
      <c r="H2358" s="1">
        <v>167.81</v>
      </c>
      <c r="I2358" s="1">
        <v>5000</v>
      </c>
      <c r="J2358" s="1">
        <v>839050</v>
      </c>
      <c r="K2358" s="1">
        <v>940895.57</v>
      </c>
      <c r="L2358" s="1">
        <v>0</v>
      </c>
      <c r="M2358" s="1">
        <v>10.56</v>
      </c>
      <c r="N2358" s="2">
        <f t="shared" si="36"/>
        <v>-10.56</v>
      </c>
      <c r="O2358" s="3">
        <v>-60808</v>
      </c>
    </row>
    <row r="2359" spans="1:15" x14ac:dyDescent="0.3">
      <c r="A2359" s="1" t="s">
        <v>513</v>
      </c>
      <c r="B2359" s="1" t="s">
        <v>32</v>
      </c>
      <c r="C2359" s="1" t="s">
        <v>552</v>
      </c>
      <c r="D2359" s="1" t="s">
        <v>17</v>
      </c>
      <c r="E2359" s="1" t="s">
        <v>547</v>
      </c>
      <c r="F2359" s="1" t="s">
        <v>19</v>
      </c>
      <c r="G2359" s="1" t="s">
        <v>20</v>
      </c>
      <c r="H2359" s="1">
        <v>5647.41</v>
      </c>
      <c r="I2359" s="1">
        <v>5000</v>
      </c>
      <c r="J2359" s="1">
        <v>28237050</v>
      </c>
      <c r="K2359" s="1">
        <v>31268805.579999998</v>
      </c>
      <c r="L2359" s="1">
        <v>5092.2700000000004</v>
      </c>
      <c r="M2359" s="1">
        <v>83.31</v>
      </c>
      <c r="N2359" s="2">
        <f t="shared" si="36"/>
        <v>5008.96</v>
      </c>
      <c r="O2359" s="3">
        <v>27417845.539999999</v>
      </c>
    </row>
    <row r="2360" spans="1:15" x14ac:dyDescent="0.3">
      <c r="A2360" s="1" t="s">
        <v>513</v>
      </c>
      <c r="B2360" s="1" t="s">
        <v>33</v>
      </c>
      <c r="C2360" s="1" t="s">
        <v>552</v>
      </c>
      <c r="D2360" s="1" t="s">
        <v>17</v>
      </c>
      <c r="E2360" s="1" t="s">
        <v>547</v>
      </c>
      <c r="F2360" s="1" t="s">
        <v>19</v>
      </c>
      <c r="G2360" s="1" t="s">
        <v>20</v>
      </c>
      <c r="H2360" s="1">
        <v>1845.26</v>
      </c>
      <c r="I2360" s="1">
        <v>4500</v>
      </c>
      <c r="J2360" s="1">
        <v>8303670</v>
      </c>
      <c r="K2360" s="1">
        <v>9569868.9600000009</v>
      </c>
      <c r="L2360" s="1">
        <v>1575.61</v>
      </c>
      <c r="M2360" s="1">
        <v>0</v>
      </c>
      <c r="N2360" s="2">
        <f t="shared" si="36"/>
        <v>1575.61</v>
      </c>
      <c r="O2360" s="3">
        <v>8193702.25</v>
      </c>
    </row>
    <row r="2361" spans="1:15" x14ac:dyDescent="0.3">
      <c r="A2361" s="1" t="s">
        <v>513</v>
      </c>
      <c r="B2361" s="1" t="s">
        <v>34</v>
      </c>
      <c r="C2361" s="1" t="s">
        <v>552</v>
      </c>
      <c r="D2361" s="1" t="s">
        <v>17</v>
      </c>
      <c r="E2361" s="1" t="s">
        <v>547</v>
      </c>
      <c r="F2361" s="1" t="s">
        <v>19</v>
      </c>
      <c r="G2361" s="1" t="s">
        <v>20</v>
      </c>
      <c r="H2361" s="1">
        <v>14.67</v>
      </c>
      <c r="I2361" s="1">
        <v>65000</v>
      </c>
      <c r="J2361" s="1">
        <v>953550</v>
      </c>
      <c r="K2361" s="1">
        <v>1117395.8600000001</v>
      </c>
      <c r="L2361" s="1">
        <v>24.24</v>
      </c>
      <c r="M2361" s="1">
        <v>1.17</v>
      </c>
      <c r="N2361" s="2">
        <f t="shared" ref="N2361:N2424" si="37">+L2361-M2361</f>
        <v>23.07</v>
      </c>
      <c r="O2361" s="3">
        <v>1731858</v>
      </c>
    </row>
    <row r="2362" spans="1:15" x14ac:dyDescent="0.3">
      <c r="A2362" s="1" t="s">
        <v>513</v>
      </c>
      <c r="B2362" s="1" t="s">
        <v>35</v>
      </c>
      <c r="C2362" s="1" t="s">
        <v>552</v>
      </c>
      <c r="D2362" s="1" t="s">
        <v>17</v>
      </c>
      <c r="E2362" s="1" t="s">
        <v>547</v>
      </c>
      <c r="F2362" s="1" t="s">
        <v>19</v>
      </c>
      <c r="G2362" s="1" t="s">
        <v>20</v>
      </c>
      <c r="H2362" s="1">
        <v>66651.7</v>
      </c>
      <c r="I2362" s="1">
        <v>1</v>
      </c>
      <c r="J2362" s="1">
        <v>66651.7</v>
      </c>
      <c r="K2362" s="1">
        <v>66651.7</v>
      </c>
      <c r="L2362" s="1">
        <v>0</v>
      </c>
      <c r="M2362" s="1">
        <v>1.94</v>
      </c>
      <c r="N2362" s="2">
        <f t="shared" si="37"/>
        <v>-1.94</v>
      </c>
      <c r="O2362" s="3">
        <v>-787.75</v>
      </c>
    </row>
    <row r="2363" spans="1:15" x14ac:dyDescent="0.3">
      <c r="A2363" s="1" t="s">
        <v>513</v>
      </c>
      <c r="B2363" s="1" t="s">
        <v>15</v>
      </c>
      <c r="C2363" s="1" t="s">
        <v>553</v>
      </c>
      <c r="D2363" s="1" t="s">
        <v>17</v>
      </c>
      <c r="E2363" s="1" t="s">
        <v>547</v>
      </c>
      <c r="F2363" s="1" t="s">
        <v>19</v>
      </c>
      <c r="G2363" s="1" t="s">
        <v>20</v>
      </c>
      <c r="H2363" s="1">
        <v>14702.14</v>
      </c>
      <c r="I2363" s="1">
        <v>1</v>
      </c>
      <c r="J2363" s="1">
        <v>14702.14</v>
      </c>
      <c r="K2363" s="1">
        <v>14702.14</v>
      </c>
      <c r="L2363" s="1">
        <v>17725</v>
      </c>
      <c r="M2363" s="1">
        <v>0</v>
      </c>
      <c r="N2363" s="2">
        <f t="shared" si="37"/>
        <v>17725</v>
      </c>
      <c r="O2363" s="3">
        <v>17725</v>
      </c>
    </row>
    <row r="2364" spans="1:15" x14ac:dyDescent="0.3">
      <c r="A2364" s="1" t="s">
        <v>513</v>
      </c>
      <c r="B2364" s="1" t="s">
        <v>91</v>
      </c>
      <c r="C2364" s="1" t="s">
        <v>553</v>
      </c>
      <c r="D2364" s="1" t="s">
        <v>17</v>
      </c>
      <c r="E2364" s="1" t="s">
        <v>547</v>
      </c>
      <c r="F2364" s="1" t="s">
        <v>19</v>
      </c>
      <c r="G2364" s="1" t="s">
        <v>20</v>
      </c>
      <c r="H2364" s="1">
        <v>0.61</v>
      </c>
      <c r="I2364" s="1">
        <v>4000</v>
      </c>
      <c r="J2364" s="1">
        <v>2440</v>
      </c>
      <c r="K2364" s="1">
        <v>3295.46</v>
      </c>
      <c r="L2364" s="1">
        <v>0</v>
      </c>
      <c r="M2364" s="1">
        <v>0</v>
      </c>
      <c r="N2364" s="2">
        <f t="shared" si="37"/>
        <v>0</v>
      </c>
      <c r="O2364" s="3">
        <v>0</v>
      </c>
    </row>
    <row r="2365" spans="1:15" x14ac:dyDescent="0.3">
      <c r="A2365" s="1" t="s">
        <v>513</v>
      </c>
      <c r="B2365" s="1" t="s">
        <v>29</v>
      </c>
      <c r="C2365" s="1" t="s">
        <v>553</v>
      </c>
      <c r="D2365" s="1" t="s">
        <v>17</v>
      </c>
      <c r="E2365" s="1" t="s">
        <v>547</v>
      </c>
      <c r="F2365" s="1" t="s">
        <v>19</v>
      </c>
      <c r="G2365" s="1" t="s">
        <v>20</v>
      </c>
      <c r="H2365" s="1">
        <v>167.81</v>
      </c>
      <c r="I2365" s="1">
        <v>5000</v>
      </c>
      <c r="J2365" s="1">
        <v>839050</v>
      </c>
      <c r="K2365" s="1">
        <v>940895.57</v>
      </c>
      <c r="L2365" s="1">
        <v>0</v>
      </c>
      <c r="M2365" s="1">
        <v>5.61</v>
      </c>
      <c r="N2365" s="2">
        <f t="shared" si="37"/>
        <v>-5.61</v>
      </c>
      <c r="O2365" s="3">
        <v>-32608</v>
      </c>
    </row>
    <row r="2366" spans="1:15" x14ac:dyDescent="0.3">
      <c r="A2366" s="1" t="s">
        <v>513</v>
      </c>
      <c r="B2366" s="1" t="s">
        <v>32</v>
      </c>
      <c r="C2366" s="1" t="s">
        <v>553</v>
      </c>
      <c r="D2366" s="1" t="s">
        <v>17</v>
      </c>
      <c r="E2366" s="1" t="s">
        <v>547</v>
      </c>
      <c r="F2366" s="1" t="s">
        <v>19</v>
      </c>
      <c r="G2366" s="1" t="s">
        <v>20</v>
      </c>
      <c r="H2366" s="1">
        <v>5647.41</v>
      </c>
      <c r="I2366" s="1">
        <v>5000</v>
      </c>
      <c r="J2366" s="1">
        <v>28237050</v>
      </c>
      <c r="K2366" s="1">
        <v>31268805.579999998</v>
      </c>
      <c r="L2366" s="1">
        <v>5239.03</v>
      </c>
      <c r="M2366" s="1">
        <v>165.21</v>
      </c>
      <c r="N2366" s="2">
        <f t="shared" si="37"/>
        <v>5073.82</v>
      </c>
      <c r="O2366" s="3">
        <v>27897998.039999999</v>
      </c>
    </row>
    <row r="2367" spans="1:15" x14ac:dyDescent="0.3">
      <c r="A2367" s="1" t="s">
        <v>513</v>
      </c>
      <c r="B2367" s="1" t="s">
        <v>33</v>
      </c>
      <c r="C2367" s="1" t="s">
        <v>553</v>
      </c>
      <c r="D2367" s="1" t="s">
        <v>17</v>
      </c>
      <c r="E2367" s="1" t="s">
        <v>547</v>
      </c>
      <c r="F2367" s="1" t="s">
        <v>19</v>
      </c>
      <c r="G2367" s="1" t="s">
        <v>20</v>
      </c>
      <c r="H2367" s="1">
        <v>1845.26</v>
      </c>
      <c r="I2367" s="1">
        <v>4500</v>
      </c>
      <c r="J2367" s="1">
        <v>8303670</v>
      </c>
      <c r="K2367" s="1">
        <v>9569868.9600000009</v>
      </c>
      <c r="L2367" s="1">
        <v>1245.71</v>
      </c>
      <c r="M2367" s="1">
        <v>0</v>
      </c>
      <c r="N2367" s="2">
        <f t="shared" si="37"/>
        <v>1245.71</v>
      </c>
      <c r="O2367" s="3">
        <v>6487399.2999999998</v>
      </c>
    </row>
    <row r="2368" spans="1:15" x14ac:dyDescent="0.3">
      <c r="A2368" s="1" t="s">
        <v>513</v>
      </c>
      <c r="B2368" s="1" t="s">
        <v>34</v>
      </c>
      <c r="C2368" s="1" t="s">
        <v>553</v>
      </c>
      <c r="D2368" s="1" t="s">
        <v>17</v>
      </c>
      <c r="E2368" s="1" t="s">
        <v>547</v>
      </c>
      <c r="F2368" s="1" t="s">
        <v>19</v>
      </c>
      <c r="G2368" s="1" t="s">
        <v>20</v>
      </c>
      <c r="H2368" s="1">
        <v>14.67</v>
      </c>
      <c r="I2368" s="1">
        <v>65000</v>
      </c>
      <c r="J2368" s="1">
        <v>953550</v>
      </c>
      <c r="K2368" s="1">
        <v>1117395.8600000001</v>
      </c>
      <c r="L2368" s="1">
        <v>14.69</v>
      </c>
      <c r="M2368" s="1">
        <v>0.18</v>
      </c>
      <c r="N2368" s="2">
        <f t="shared" si="37"/>
        <v>14.51</v>
      </c>
      <c r="O2368" s="3">
        <v>1079730</v>
      </c>
    </row>
    <row r="2369" spans="1:15" x14ac:dyDescent="0.3">
      <c r="A2369" s="1" t="s">
        <v>513</v>
      </c>
      <c r="B2369" s="1" t="s">
        <v>35</v>
      </c>
      <c r="C2369" s="1" t="s">
        <v>553</v>
      </c>
      <c r="D2369" s="1" t="s">
        <v>17</v>
      </c>
      <c r="E2369" s="1" t="s">
        <v>547</v>
      </c>
      <c r="F2369" s="1" t="s">
        <v>19</v>
      </c>
      <c r="G2369" s="1" t="s">
        <v>20</v>
      </c>
      <c r="H2369" s="1">
        <v>66651.7</v>
      </c>
      <c r="I2369" s="1">
        <v>1</v>
      </c>
      <c r="J2369" s="1">
        <v>66651.7</v>
      </c>
      <c r="K2369" s="1">
        <v>66651.7</v>
      </c>
      <c r="L2369" s="1">
        <v>0</v>
      </c>
      <c r="M2369" s="1">
        <v>2.15</v>
      </c>
      <c r="N2369" s="2">
        <f t="shared" si="37"/>
        <v>-2.15</v>
      </c>
      <c r="O2369" s="3">
        <v>-1042.4000000000001</v>
      </c>
    </row>
    <row r="2370" spans="1:15" x14ac:dyDescent="0.3">
      <c r="A2370" s="1" t="s">
        <v>513</v>
      </c>
      <c r="B2370" s="1" t="s">
        <v>15</v>
      </c>
      <c r="C2370" s="1" t="s">
        <v>554</v>
      </c>
      <c r="D2370" s="1" t="s">
        <v>17</v>
      </c>
      <c r="E2370" s="1" t="s">
        <v>547</v>
      </c>
      <c r="F2370" s="1" t="s">
        <v>19</v>
      </c>
      <c r="G2370" s="1" t="s">
        <v>20</v>
      </c>
      <c r="H2370" s="1">
        <v>9762.1200000000008</v>
      </c>
      <c r="I2370" s="1">
        <v>1</v>
      </c>
      <c r="J2370" s="1">
        <v>9762.1200000000008</v>
      </c>
      <c r="K2370" s="1">
        <v>9762.1200000000008</v>
      </c>
      <c r="L2370" s="1">
        <v>2310</v>
      </c>
      <c r="M2370" s="1">
        <v>0</v>
      </c>
      <c r="N2370" s="2">
        <f t="shared" si="37"/>
        <v>2310</v>
      </c>
      <c r="O2370" s="3">
        <v>2310</v>
      </c>
    </row>
    <row r="2371" spans="1:15" x14ac:dyDescent="0.3">
      <c r="A2371" s="1" t="s">
        <v>513</v>
      </c>
      <c r="B2371" s="1" t="s">
        <v>91</v>
      </c>
      <c r="C2371" s="1" t="s">
        <v>554</v>
      </c>
      <c r="D2371" s="1" t="s">
        <v>17</v>
      </c>
      <c r="E2371" s="1" t="s">
        <v>547</v>
      </c>
      <c r="F2371" s="1" t="s">
        <v>19</v>
      </c>
      <c r="G2371" s="1" t="s">
        <v>20</v>
      </c>
      <c r="H2371" s="1">
        <v>0.61</v>
      </c>
      <c r="I2371" s="1">
        <v>4000</v>
      </c>
      <c r="J2371" s="1">
        <v>2440</v>
      </c>
      <c r="K2371" s="1">
        <v>3295.46</v>
      </c>
      <c r="L2371" s="1">
        <v>0</v>
      </c>
      <c r="M2371" s="1">
        <v>0</v>
      </c>
      <c r="N2371" s="2">
        <f t="shared" si="37"/>
        <v>0</v>
      </c>
      <c r="O2371" s="3">
        <v>0</v>
      </c>
    </row>
    <row r="2372" spans="1:15" x14ac:dyDescent="0.3">
      <c r="A2372" s="1" t="s">
        <v>513</v>
      </c>
      <c r="B2372" s="1" t="s">
        <v>29</v>
      </c>
      <c r="C2372" s="1" t="s">
        <v>554</v>
      </c>
      <c r="D2372" s="1" t="s">
        <v>17</v>
      </c>
      <c r="E2372" s="1" t="s">
        <v>547</v>
      </c>
      <c r="F2372" s="1" t="s">
        <v>19</v>
      </c>
      <c r="G2372" s="1" t="s">
        <v>20</v>
      </c>
      <c r="H2372" s="1">
        <v>118.41</v>
      </c>
      <c r="I2372" s="1">
        <v>5000</v>
      </c>
      <c r="J2372" s="1">
        <v>592050</v>
      </c>
      <c r="K2372" s="1">
        <v>663914.21</v>
      </c>
      <c r="L2372" s="1">
        <v>0</v>
      </c>
      <c r="M2372" s="1">
        <v>6.67</v>
      </c>
      <c r="N2372" s="2">
        <f t="shared" si="37"/>
        <v>-6.67</v>
      </c>
      <c r="O2372" s="3">
        <v>-38037</v>
      </c>
    </row>
    <row r="2373" spans="1:15" x14ac:dyDescent="0.3">
      <c r="A2373" s="1" t="s">
        <v>513</v>
      </c>
      <c r="B2373" s="1" t="s">
        <v>32</v>
      </c>
      <c r="C2373" s="1" t="s">
        <v>554</v>
      </c>
      <c r="D2373" s="1" t="s">
        <v>17</v>
      </c>
      <c r="E2373" s="1" t="s">
        <v>547</v>
      </c>
      <c r="F2373" s="1" t="s">
        <v>19</v>
      </c>
      <c r="G2373" s="1" t="s">
        <v>20</v>
      </c>
      <c r="H2373" s="1">
        <v>3869</v>
      </c>
      <c r="I2373" s="1">
        <v>5000</v>
      </c>
      <c r="J2373" s="1">
        <v>19345000</v>
      </c>
      <c r="K2373" s="1">
        <v>21422033.960000001</v>
      </c>
      <c r="L2373" s="1">
        <v>3386.47</v>
      </c>
      <c r="M2373" s="1">
        <v>128.4</v>
      </c>
      <c r="N2373" s="2">
        <f t="shared" si="37"/>
        <v>3258.0699999999997</v>
      </c>
      <c r="O2373" s="3">
        <v>17845988.780000001</v>
      </c>
    </row>
    <row r="2374" spans="1:15" x14ac:dyDescent="0.3">
      <c r="A2374" s="1" t="s">
        <v>513</v>
      </c>
      <c r="B2374" s="1" t="s">
        <v>33</v>
      </c>
      <c r="C2374" s="1" t="s">
        <v>554</v>
      </c>
      <c r="D2374" s="1" t="s">
        <v>17</v>
      </c>
      <c r="E2374" s="1" t="s">
        <v>547</v>
      </c>
      <c r="F2374" s="1" t="s">
        <v>19</v>
      </c>
      <c r="G2374" s="1" t="s">
        <v>20</v>
      </c>
      <c r="H2374" s="1">
        <v>1384.19</v>
      </c>
      <c r="I2374" s="1">
        <v>4500</v>
      </c>
      <c r="J2374" s="1">
        <v>6228855</v>
      </c>
      <c r="K2374" s="1">
        <v>7178672.3399999999</v>
      </c>
      <c r="L2374" s="1">
        <v>316.5</v>
      </c>
      <c r="M2374" s="1">
        <v>0</v>
      </c>
      <c r="N2374" s="2">
        <f t="shared" si="37"/>
        <v>316.5</v>
      </c>
      <c r="O2374" s="3">
        <v>1652183</v>
      </c>
    </row>
    <row r="2375" spans="1:15" x14ac:dyDescent="0.3">
      <c r="A2375" s="1" t="s">
        <v>513</v>
      </c>
      <c r="B2375" s="1" t="s">
        <v>34</v>
      </c>
      <c r="C2375" s="1" t="s">
        <v>554</v>
      </c>
      <c r="D2375" s="1" t="s">
        <v>17</v>
      </c>
      <c r="E2375" s="1" t="s">
        <v>547</v>
      </c>
      <c r="F2375" s="1" t="s">
        <v>19</v>
      </c>
      <c r="G2375" s="1" t="s">
        <v>20</v>
      </c>
      <c r="H2375" s="1">
        <v>10.19</v>
      </c>
      <c r="I2375" s="1">
        <v>65000</v>
      </c>
      <c r="J2375" s="1">
        <v>662350</v>
      </c>
      <c r="K2375" s="1">
        <v>776159.77</v>
      </c>
      <c r="L2375" s="1">
        <v>4.04</v>
      </c>
      <c r="M2375" s="1">
        <v>0.47</v>
      </c>
      <c r="N2375" s="2">
        <f t="shared" si="37"/>
        <v>3.5700000000000003</v>
      </c>
      <c r="O2375" s="3">
        <v>278580</v>
      </c>
    </row>
    <row r="2376" spans="1:15" x14ac:dyDescent="0.3">
      <c r="A2376" s="1" t="s">
        <v>513</v>
      </c>
      <c r="B2376" s="1" t="s">
        <v>35</v>
      </c>
      <c r="C2376" s="1" t="s">
        <v>554</v>
      </c>
      <c r="D2376" s="1" t="s">
        <v>17</v>
      </c>
      <c r="E2376" s="1" t="s">
        <v>547</v>
      </c>
      <c r="F2376" s="1" t="s">
        <v>19</v>
      </c>
      <c r="G2376" s="1" t="s">
        <v>20</v>
      </c>
      <c r="H2376" s="1">
        <v>46891.63</v>
      </c>
      <c r="I2376" s="1">
        <v>1</v>
      </c>
      <c r="J2376" s="1">
        <v>46891.63</v>
      </c>
      <c r="K2376" s="1">
        <v>46891.63</v>
      </c>
      <c r="L2376" s="1">
        <v>0</v>
      </c>
      <c r="M2376" s="1">
        <v>0.11</v>
      </c>
      <c r="N2376" s="2">
        <f t="shared" si="37"/>
        <v>-0.11</v>
      </c>
      <c r="O2376" s="3">
        <v>-506</v>
      </c>
    </row>
    <row r="2377" spans="1:15" x14ac:dyDescent="0.3">
      <c r="A2377" s="1" t="s">
        <v>513</v>
      </c>
      <c r="B2377" s="1" t="s">
        <v>15</v>
      </c>
      <c r="C2377" s="1" t="s">
        <v>555</v>
      </c>
      <c r="D2377" s="1" t="s">
        <v>63</v>
      </c>
      <c r="E2377" s="1" t="s">
        <v>547</v>
      </c>
      <c r="F2377" s="1" t="s">
        <v>19</v>
      </c>
      <c r="G2377" s="1" t="s">
        <v>20</v>
      </c>
      <c r="H2377" s="1">
        <v>18045.060000000001</v>
      </c>
      <c r="I2377" s="1">
        <v>1</v>
      </c>
      <c r="J2377" s="1">
        <v>18045.060000000001</v>
      </c>
      <c r="K2377" s="1">
        <v>18045.060000000001</v>
      </c>
      <c r="L2377" s="1">
        <v>16670</v>
      </c>
      <c r="M2377" s="1">
        <v>0</v>
      </c>
      <c r="N2377" s="2">
        <f t="shared" si="37"/>
        <v>16670</v>
      </c>
      <c r="O2377" s="3">
        <v>16670</v>
      </c>
    </row>
    <row r="2378" spans="1:15" x14ac:dyDescent="0.3">
      <c r="A2378" s="1" t="s">
        <v>513</v>
      </c>
      <c r="B2378" s="1" t="s">
        <v>91</v>
      </c>
      <c r="C2378" s="1" t="s">
        <v>555</v>
      </c>
      <c r="D2378" s="1" t="s">
        <v>63</v>
      </c>
      <c r="E2378" s="1" t="s">
        <v>547</v>
      </c>
      <c r="F2378" s="1" t="s">
        <v>19</v>
      </c>
      <c r="G2378" s="1" t="s">
        <v>20</v>
      </c>
      <c r="H2378" s="1">
        <v>0.75</v>
      </c>
      <c r="I2378" s="1">
        <v>4000</v>
      </c>
      <c r="J2378" s="1">
        <v>3000</v>
      </c>
      <c r="K2378" s="1">
        <v>4051.8</v>
      </c>
      <c r="L2378" s="1">
        <v>0</v>
      </c>
      <c r="M2378" s="1">
        <v>0</v>
      </c>
      <c r="N2378" s="2">
        <f t="shared" si="37"/>
        <v>0</v>
      </c>
      <c r="O2378" s="3">
        <v>0</v>
      </c>
    </row>
    <row r="2379" spans="1:15" x14ac:dyDescent="0.3">
      <c r="A2379" s="1" t="s">
        <v>513</v>
      </c>
      <c r="B2379" s="1" t="s">
        <v>29</v>
      </c>
      <c r="C2379" s="1" t="s">
        <v>555</v>
      </c>
      <c r="D2379" s="1" t="s">
        <v>63</v>
      </c>
      <c r="E2379" s="1" t="s">
        <v>547</v>
      </c>
      <c r="F2379" s="1" t="s">
        <v>19</v>
      </c>
      <c r="G2379" s="1" t="s">
        <v>20</v>
      </c>
      <c r="H2379" s="1">
        <v>205.95</v>
      </c>
      <c r="I2379" s="1">
        <v>5000</v>
      </c>
      <c r="J2379" s="1">
        <v>1029750</v>
      </c>
      <c r="K2379" s="1">
        <v>1154743.1100000001</v>
      </c>
      <c r="L2379" s="1">
        <v>0</v>
      </c>
      <c r="M2379" s="1">
        <v>12.67</v>
      </c>
      <c r="N2379" s="2">
        <f t="shared" si="37"/>
        <v>-12.67</v>
      </c>
      <c r="O2379" s="3">
        <v>-76458</v>
      </c>
    </row>
    <row r="2380" spans="1:15" x14ac:dyDescent="0.3">
      <c r="A2380" s="1" t="s">
        <v>513</v>
      </c>
      <c r="B2380" s="1" t="s">
        <v>32</v>
      </c>
      <c r="C2380" s="1" t="s">
        <v>555</v>
      </c>
      <c r="D2380" s="1" t="s">
        <v>63</v>
      </c>
      <c r="E2380" s="1" t="s">
        <v>547</v>
      </c>
      <c r="F2380" s="1" t="s">
        <v>19</v>
      </c>
      <c r="G2380" s="1" t="s">
        <v>20</v>
      </c>
      <c r="H2380" s="1">
        <v>6931.5</v>
      </c>
      <c r="I2380" s="1">
        <v>5000</v>
      </c>
      <c r="J2380" s="1">
        <v>34657500</v>
      </c>
      <c r="K2380" s="1">
        <v>38378606.460000001</v>
      </c>
      <c r="L2380" s="1">
        <v>6816.39</v>
      </c>
      <c r="M2380" s="1">
        <v>154</v>
      </c>
      <c r="N2380" s="2">
        <f t="shared" si="37"/>
        <v>6662.39</v>
      </c>
      <c r="O2380" s="3">
        <v>36343240.659999996</v>
      </c>
    </row>
    <row r="2381" spans="1:15" x14ac:dyDescent="0.3">
      <c r="A2381" s="1" t="s">
        <v>513</v>
      </c>
      <c r="B2381" s="1" t="s">
        <v>33</v>
      </c>
      <c r="C2381" s="1" t="s">
        <v>555</v>
      </c>
      <c r="D2381" s="1" t="s">
        <v>63</v>
      </c>
      <c r="E2381" s="1" t="s">
        <v>547</v>
      </c>
      <c r="F2381" s="1" t="s">
        <v>19</v>
      </c>
      <c r="G2381" s="1" t="s">
        <v>20</v>
      </c>
      <c r="H2381" s="1">
        <v>2264.8200000000002</v>
      </c>
      <c r="I2381" s="1">
        <v>4500</v>
      </c>
      <c r="J2381" s="1">
        <v>10191690</v>
      </c>
      <c r="K2381" s="1">
        <v>11745786.84</v>
      </c>
      <c r="L2381" s="1">
        <v>1598.15</v>
      </c>
      <c r="M2381" s="1">
        <v>0</v>
      </c>
      <c r="N2381" s="2">
        <f t="shared" si="37"/>
        <v>1598.15</v>
      </c>
      <c r="O2381" s="3">
        <v>8294710.7400000002</v>
      </c>
    </row>
    <row r="2382" spans="1:15" x14ac:dyDescent="0.3">
      <c r="A2382" s="1" t="s">
        <v>513</v>
      </c>
      <c r="B2382" s="1" t="s">
        <v>34</v>
      </c>
      <c r="C2382" s="1" t="s">
        <v>555</v>
      </c>
      <c r="D2382" s="1" t="s">
        <v>63</v>
      </c>
      <c r="E2382" s="1" t="s">
        <v>547</v>
      </c>
      <c r="F2382" s="1" t="s">
        <v>19</v>
      </c>
      <c r="G2382" s="1" t="s">
        <v>20</v>
      </c>
      <c r="H2382" s="1">
        <v>18</v>
      </c>
      <c r="I2382" s="1">
        <v>65000</v>
      </c>
      <c r="J2382" s="1">
        <v>1170000</v>
      </c>
      <c r="K2382" s="1">
        <v>1371037.86</v>
      </c>
      <c r="L2382" s="1">
        <v>18.78</v>
      </c>
      <c r="M2382" s="1">
        <v>1.31</v>
      </c>
      <c r="N2382" s="2">
        <f t="shared" si="37"/>
        <v>17.470000000000002</v>
      </c>
      <c r="O2382" s="3">
        <v>1291340</v>
      </c>
    </row>
    <row r="2383" spans="1:15" x14ac:dyDescent="0.3">
      <c r="A2383" s="1" t="s">
        <v>513</v>
      </c>
      <c r="B2383" s="1" t="s">
        <v>35</v>
      </c>
      <c r="C2383" s="1" t="s">
        <v>555</v>
      </c>
      <c r="D2383" s="1" t="s">
        <v>63</v>
      </c>
      <c r="E2383" s="1" t="s">
        <v>547</v>
      </c>
      <c r="F2383" s="1" t="s">
        <v>19</v>
      </c>
      <c r="G2383" s="1" t="s">
        <v>20</v>
      </c>
      <c r="H2383" s="1">
        <v>81806.759999999995</v>
      </c>
      <c r="I2383" s="1">
        <v>1</v>
      </c>
      <c r="J2383" s="1">
        <v>81806.759999999995</v>
      </c>
      <c r="K2383" s="1">
        <v>81806.759999999995</v>
      </c>
      <c r="L2383" s="1">
        <v>0</v>
      </c>
      <c r="M2383" s="1">
        <v>0</v>
      </c>
      <c r="N2383" s="2">
        <f t="shared" si="37"/>
        <v>0</v>
      </c>
      <c r="O2383" s="3">
        <v>0</v>
      </c>
    </row>
    <row r="2384" spans="1:15" x14ac:dyDescent="0.3">
      <c r="A2384" s="1" t="s">
        <v>513</v>
      </c>
      <c r="B2384" s="1" t="s">
        <v>15</v>
      </c>
      <c r="C2384" s="1" t="s">
        <v>556</v>
      </c>
      <c r="D2384" s="1" t="s">
        <v>63</v>
      </c>
      <c r="E2384" s="1" t="s">
        <v>547</v>
      </c>
      <c r="F2384" s="1" t="s">
        <v>19</v>
      </c>
      <c r="G2384" s="1" t="s">
        <v>20</v>
      </c>
      <c r="H2384" s="1">
        <v>11981.8</v>
      </c>
      <c r="I2384" s="1">
        <v>1</v>
      </c>
      <c r="J2384" s="1">
        <v>11981.8</v>
      </c>
      <c r="K2384" s="1">
        <v>11981.8</v>
      </c>
      <c r="L2384" s="1">
        <v>0</v>
      </c>
      <c r="M2384" s="1">
        <v>0</v>
      </c>
      <c r="N2384" s="2">
        <f t="shared" si="37"/>
        <v>0</v>
      </c>
      <c r="O2384" s="3">
        <v>0</v>
      </c>
    </row>
    <row r="2385" spans="1:15" x14ac:dyDescent="0.3">
      <c r="A2385" s="1" t="s">
        <v>513</v>
      </c>
      <c r="B2385" s="1" t="s">
        <v>91</v>
      </c>
      <c r="C2385" s="1" t="s">
        <v>556</v>
      </c>
      <c r="D2385" s="1" t="s">
        <v>63</v>
      </c>
      <c r="E2385" s="1" t="s">
        <v>547</v>
      </c>
      <c r="F2385" s="1" t="s">
        <v>19</v>
      </c>
      <c r="G2385" s="1" t="s">
        <v>20</v>
      </c>
      <c r="H2385" s="1">
        <v>0.75</v>
      </c>
      <c r="I2385" s="1">
        <v>4000</v>
      </c>
      <c r="J2385" s="1">
        <v>3000</v>
      </c>
      <c r="K2385" s="1">
        <v>4051.8</v>
      </c>
      <c r="L2385" s="1">
        <v>0</v>
      </c>
      <c r="M2385" s="1">
        <v>0</v>
      </c>
      <c r="N2385" s="2">
        <f t="shared" si="37"/>
        <v>0</v>
      </c>
      <c r="O2385" s="3">
        <v>0</v>
      </c>
    </row>
    <row r="2386" spans="1:15" x14ac:dyDescent="0.3">
      <c r="A2386" s="1" t="s">
        <v>513</v>
      </c>
      <c r="B2386" s="1" t="s">
        <v>29</v>
      </c>
      <c r="C2386" s="1" t="s">
        <v>556</v>
      </c>
      <c r="D2386" s="1" t="s">
        <v>63</v>
      </c>
      <c r="E2386" s="1" t="s">
        <v>547</v>
      </c>
      <c r="F2386" s="1" t="s">
        <v>19</v>
      </c>
      <c r="G2386" s="1" t="s">
        <v>20</v>
      </c>
      <c r="H2386" s="1">
        <v>145.32</v>
      </c>
      <c r="I2386" s="1">
        <v>5000</v>
      </c>
      <c r="J2386" s="1">
        <v>726600</v>
      </c>
      <c r="K2386" s="1">
        <v>814796.16</v>
      </c>
      <c r="L2386" s="1">
        <v>0</v>
      </c>
      <c r="M2386" s="1">
        <v>0</v>
      </c>
      <c r="N2386" s="2">
        <f t="shared" si="37"/>
        <v>0</v>
      </c>
      <c r="O2386" s="3">
        <v>0</v>
      </c>
    </row>
    <row r="2387" spans="1:15" x14ac:dyDescent="0.3">
      <c r="A2387" s="1" t="s">
        <v>513</v>
      </c>
      <c r="B2387" s="1" t="s">
        <v>32</v>
      </c>
      <c r="C2387" s="1" t="s">
        <v>556</v>
      </c>
      <c r="D2387" s="1" t="s">
        <v>63</v>
      </c>
      <c r="E2387" s="1" t="s">
        <v>547</v>
      </c>
      <c r="F2387" s="1" t="s">
        <v>19</v>
      </c>
      <c r="G2387" s="1" t="s">
        <v>20</v>
      </c>
      <c r="H2387" s="1">
        <v>4748.72</v>
      </c>
      <c r="I2387" s="1">
        <v>5000</v>
      </c>
      <c r="J2387" s="1">
        <v>23743600</v>
      </c>
      <c r="K2387" s="1">
        <v>26292902.84</v>
      </c>
      <c r="L2387" s="1">
        <v>817.77</v>
      </c>
      <c r="M2387" s="1">
        <v>39.1</v>
      </c>
      <c r="N2387" s="2">
        <f t="shared" si="37"/>
        <v>778.67</v>
      </c>
      <c r="O2387" s="3">
        <v>4343155.9400000004</v>
      </c>
    </row>
    <row r="2388" spans="1:15" x14ac:dyDescent="0.3">
      <c r="A2388" s="1" t="s">
        <v>513</v>
      </c>
      <c r="B2388" s="1" t="s">
        <v>33</v>
      </c>
      <c r="C2388" s="1" t="s">
        <v>556</v>
      </c>
      <c r="D2388" s="1" t="s">
        <v>63</v>
      </c>
      <c r="E2388" s="1" t="s">
        <v>547</v>
      </c>
      <c r="F2388" s="1" t="s">
        <v>19</v>
      </c>
      <c r="G2388" s="1" t="s">
        <v>20</v>
      </c>
      <c r="H2388" s="1">
        <v>1698.92</v>
      </c>
      <c r="I2388" s="1">
        <v>4500</v>
      </c>
      <c r="J2388" s="1">
        <v>7645140</v>
      </c>
      <c r="K2388" s="1">
        <v>8810921.9100000001</v>
      </c>
      <c r="L2388" s="1">
        <v>283.89</v>
      </c>
      <c r="M2388" s="1">
        <v>0</v>
      </c>
      <c r="N2388" s="2">
        <f t="shared" si="37"/>
        <v>283.89</v>
      </c>
      <c r="O2388" s="3">
        <v>1508740</v>
      </c>
    </row>
    <row r="2389" spans="1:15" x14ac:dyDescent="0.3">
      <c r="A2389" s="1" t="s">
        <v>513</v>
      </c>
      <c r="B2389" s="1" t="s">
        <v>34</v>
      </c>
      <c r="C2389" s="1" t="s">
        <v>556</v>
      </c>
      <c r="D2389" s="1" t="s">
        <v>63</v>
      </c>
      <c r="E2389" s="1" t="s">
        <v>547</v>
      </c>
      <c r="F2389" s="1" t="s">
        <v>19</v>
      </c>
      <c r="G2389" s="1" t="s">
        <v>20</v>
      </c>
      <c r="H2389" s="1">
        <v>12.5</v>
      </c>
      <c r="I2389" s="1">
        <v>65000</v>
      </c>
      <c r="J2389" s="1">
        <v>812500</v>
      </c>
      <c r="K2389" s="1">
        <v>952109.63</v>
      </c>
      <c r="L2389" s="1">
        <v>1.05</v>
      </c>
      <c r="M2389" s="1">
        <v>0</v>
      </c>
      <c r="N2389" s="2">
        <f t="shared" si="37"/>
        <v>1.05</v>
      </c>
      <c r="O2389" s="3">
        <v>74550</v>
      </c>
    </row>
    <row r="2390" spans="1:15" x14ac:dyDescent="0.3">
      <c r="A2390" s="1" t="s">
        <v>513</v>
      </c>
      <c r="B2390" s="1" t="s">
        <v>35</v>
      </c>
      <c r="C2390" s="1" t="s">
        <v>556</v>
      </c>
      <c r="D2390" s="1" t="s">
        <v>63</v>
      </c>
      <c r="E2390" s="1" t="s">
        <v>547</v>
      </c>
      <c r="F2390" s="1" t="s">
        <v>19</v>
      </c>
      <c r="G2390" s="1" t="s">
        <v>20</v>
      </c>
      <c r="H2390" s="1">
        <v>57553.7</v>
      </c>
      <c r="I2390" s="1">
        <v>1</v>
      </c>
      <c r="J2390" s="1">
        <v>57553.7</v>
      </c>
      <c r="K2390" s="1">
        <v>57553.7</v>
      </c>
      <c r="L2390" s="1">
        <v>0</v>
      </c>
      <c r="M2390" s="1">
        <v>0.04</v>
      </c>
      <c r="N2390" s="2">
        <f t="shared" si="37"/>
        <v>-0.04</v>
      </c>
      <c r="O2390" s="3">
        <v>-165.6</v>
      </c>
    </row>
    <row r="2391" spans="1:15" x14ac:dyDescent="0.3">
      <c r="A2391" s="1" t="s">
        <v>513</v>
      </c>
      <c r="B2391" s="1" t="s">
        <v>15</v>
      </c>
      <c r="C2391" s="1" t="s">
        <v>557</v>
      </c>
      <c r="D2391" s="1" t="s">
        <v>60</v>
      </c>
      <c r="E2391" s="1" t="s">
        <v>547</v>
      </c>
      <c r="F2391" s="1" t="s">
        <v>19</v>
      </c>
      <c r="G2391" s="1" t="s">
        <v>20</v>
      </c>
      <c r="H2391" s="1">
        <v>9355.15</v>
      </c>
      <c r="I2391" s="1">
        <v>1</v>
      </c>
      <c r="J2391" s="1">
        <v>9355.15</v>
      </c>
      <c r="K2391" s="1">
        <v>9355.15</v>
      </c>
      <c r="L2391" s="1">
        <v>1040</v>
      </c>
      <c r="M2391" s="1">
        <v>0</v>
      </c>
      <c r="N2391" s="2">
        <f t="shared" si="37"/>
        <v>1040</v>
      </c>
      <c r="O2391" s="3">
        <v>1040</v>
      </c>
    </row>
    <row r="2392" spans="1:15" x14ac:dyDescent="0.3">
      <c r="A2392" s="1" t="s">
        <v>513</v>
      </c>
      <c r="B2392" s="1" t="s">
        <v>91</v>
      </c>
      <c r="C2392" s="1" t="s">
        <v>557</v>
      </c>
      <c r="D2392" s="1" t="s">
        <v>60</v>
      </c>
      <c r="E2392" s="1" t="s">
        <v>547</v>
      </c>
      <c r="F2392" s="1" t="s">
        <v>19</v>
      </c>
      <c r="G2392" s="1" t="s">
        <v>20</v>
      </c>
      <c r="H2392" s="1">
        <v>0.39</v>
      </c>
      <c r="I2392" s="1">
        <v>4000</v>
      </c>
      <c r="J2392" s="1">
        <v>1560</v>
      </c>
      <c r="K2392" s="1">
        <v>2106.94</v>
      </c>
      <c r="L2392" s="1">
        <v>0</v>
      </c>
      <c r="M2392" s="1">
        <v>0</v>
      </c>
      <c r="N2392" s="2">
        <f t="shared" si="37"/>
        <v>0</v>
      </c>
      <c r="O2392" s="3">
        <v>0</v>
      </c>
    </row>
    <row r="2393" spans="1:15" x14ac:dyDescent="0.3">
      <c r="A2393" s="1" t="s">
        <v>513</v>
      </c>
      <c r="B2393" s="1" t="s">
        <v>29</v>
      </c>
      <c r="C2393" s="1" t="s">
        <v>557</v>
      </c>
      <c r="D2393" s="1" t="s">
        <v>60</v>
      </c>
      <c r="E2393" s="1" t="s">
        <v>547</v>
      </c>
      <c r="F2393" s="1" t="s">
        <v>19</v>
      </c>
      <c r="G2393" s="1" t="s">
        <v>20</v>
      </c>
      <c r="H2393" s="1">
        <v>106.77</v>
      </c>
      <c r="I2393" s="1">
        <v>5000</v>
      </c>
      <c r="J2393" s="1">
        <v>533850</v>
      </c>
      <c r="K2393" s="1">
        <v>598649.78</v>
      </c>
      <c r="L2393" s="1">
        <v>0</v>
      </c>
      <c r="M2393" s="1">
        <v>4.4800000000000004</v>
      </c>
      <c r="N2393" s="2">
        <f t="shared" si="37"/>
        <v>-4.4800000000000004</v>
      </c>
      <c r="O2393" s="3">
        <v>-26794</v>
      </c>
    </row>
    <row r="2394" spans="1:15" x14ac:dyDescent="0.3">
      <c r="A2394" s="1" t="s">
        <v>513</v>
      </c>
      <c r="B2394" s="1" t="s">
        <v>32</v>
      </c>
      <c r="C2394" s="1" t="s">
        <v>557</v>
      </c>
      <c r="D2394" s="1" t="s">
        <v>60</v>
      </c>
      <c r="E2394" s="1" t="s">
        <v>547</v>
      </c>
      <c r="F2394" s="1" t="s">
        <v>19</v>
      </c>
      <c r="G2394" s="1" t="s">
        <v>20</v>
      </c>
      <c r="H2394" s="1">
        <v>3593.51</v>
      </c>
      <c r="I2394" s="1">
        <v>5000</v>
      </c>
      <c r="J2394" s="1">
        <v>17967550</v>
      </c>
      <c r="K2394" s="1">
        <v>19896689.91</v>
      </c>
      <c r="L2394" s="1">
        <v>5445.03</v>
      </c>
      <c r="M2394" s="1">
        <v>186.87</v>
      </c>
      <c r="N2394" s="2">
        <f t="shared" si="37"/>
        <v>5258.16</v>
      </c>
      <c r="O2394" s="3">
        <v>28903020.66</v>
      </c>
    </row>
    <row r="2395" spans="1:15" x14ac:dyDescent="0.3">
      <c r="A2395" s="1" t="s">
        <v>513</v>
      </c>
      <c r="B2395" s="1" t="s">
        <v>33</v>
      </c>
      <c r="C2395" s="1" t="s">
        <v>557</v>
      </c>
      <c r="D2395" s="1" t="s">
        <v>60</v>
      </c>
      <c r="E2395" s="1" t="s">
        <v>547</v>
      </c>
      <c r="F2395" s="1" t="s">
        <v>19</v>
      </c>
      <c r="G2395" s="1" t="s">
        <v>20</v>
      </c>
      <c r="H2395" s="1">
        <v>1174.1600000000001</v>
      </c>
      <c r="I2395" s="1">
        <v>4500</v>
      </c>
      <c r="J2395" s="1">
        <v>5283720</v>
      </c>
      <c r="K2395" s="1">
        <v>6089416.8499999996</v>
      </c>
      <c r="L2395" s="1">
        <v>469.09</v>
      </c>
      <c r="M2395" s="1">
        <v>0</v>
      </c>
      <c r="N2395" s="2">
        <f t="shared" si="37"/>
        <v>469.09</v>
      </c>
      <c r="O2395" s="3">
        <v>2444279.4500000002</v>
      </c>
    </row>
    <row r="2396" spans="1:15" x14ac:dyDescent="0.3">
      <c r="A2396" s="1" t="s">
        <v>513</v>
      </c>
      <c r="B2396" s="1" t="s">
        <v>34</v>
      </c>
      <c r="C2396" s="1" t="s">
        <v>557</v>
      </c>
      <c r="D2396" s="1" t="s">
        <v>60</v>
      </c>
      <c r="E2396" s="1" t="s">
        <v>547</v>
      </c>
      <c r="F2396" s="1" t="s">
        <v>19</v>
      </c>
      <c r="G2396" s="1" t="s">
        <v>20</v>
      </c>
      <c r="H2396" s="1">
        <v>9.33</v>
      </c>
      <c r="I2396" s="1">
        <v>65000</v>
      </c>
      <c r="J2396" s="1">
        <v>606450</v>
      </c>
      <c r="K2396" s="1">
        <v>710654.62</v>
      </c>
      <c r="L2396" s="1">
        <v>11.57</v>
      </c>
      <c r="M2396" s="1">
        <v>0.49</v>
      </c>
      <c r="N2396" s="2">
        <f t="shared" si="37"/>
        <v>11.08</v>
      </c>
      <c r="O2396" s="3">
        <v>802060</v>
      </c>
    </row>
    <row r="2397" spans="1:15" x14ac:dyDescent="0.3">
      <c r="A2397" s="1" t="s">
        <v>513</v>
      </c>
      <c r="B2397" s="1" t="s">
        <v>35</v>
      </c>
      <c r="C2397" s="1" t="s">
        <v>557</v>
      </c>
      <c r="D2397" s="1" t="s">
        <v>60</v>
      </c>
      <c r="E2397" s="1" t="s">
        <v>547</v>
      </c>
      <c r="F2397" s="1" t="s">
        <v>19</v>
      </c>
      <c r="G2397" s="1" t="s">
        <v>20</v>
      </c>
      <c r="H2397" s="1">
        <v>42411.24</v>
      </c>
      <c r="I2397" s="1">
        <v>1</v>
      </c>
      <c r="J2397" s="1">
        <v>42411.24</v>
      </c>
      <c r="K2397" s="1">
        <v>42411.24</v>
      </c>
      <c r="L2397" s="1">
        <v>0</v>
      </c>
      <c r="M2397" s="1">
        <v>2.2400000000000002</v>
      </c>
      <c r="N2397" s="2">
        <f t="shared" si="37"/>
        <v>-2.2400000000000002</v>
      </c>
      <c r="O2397" s="3">
        <v>-946.4</v>
      </c>
    </row>
    <row r="2398" spans="1:15" x14ac:dyDescent="0.3">
      <c r="A2398" s="1" t="s">
        <v>513</v>
      </c>
      <c r="B2398" s="1" t="s">
        <v>15</v>
      </c>
      <c r="C2398" s="1" t="s">
        <v>558</v>
      </c>
      <c r="D2398" s="1" t="s">
        <v>17</v>
      </c>
      <c r="E2398" s="1" t="s">
        <v>547</v>
      </c>
      <c r="F2398" s="1" t="s">
        <v>19</v>
      </c>
      <c r="G2398" s="1" t="s">
        <v>20</v>
      </c>
      <c r="H2398" s="1">
        <v>14702.14</v>
      </c>
      <c r="I2398" s="1">
        <v>1</v>
      </c>
      <c r="J2398" s="1">
        <v>14702.14</v>
      </c>
      <c r="K2398" s="1">
        <v>14702.14</v>
      </c>
      <c r="L2398" s="1">
        <v>12611</v>
      </c>
      <c r="M2398" s="1">
        <v>0</v>
      </c>
      <c r="N2398" s="2">
        <f t="shared" si="37"/>
        <v>12611</v>
      </c>
      <c r="O2398" s="3">
        <v>12611</v>
      </c>
    </row>
    <row r="2399" spans="1:15" x14ac:dyDescent="0.3">
      <c r="A2399" s="1" t="s">
        <v>513</v>
      </c>
      <c r="B2399" s="1" t="s">
        <v>91</v>
      </c>
      <c r="C2399" s="1" t="s">
        <v>558</v>
      </c>
      <c r="D2399" s="1" t="s">
        <v>17</v>
      </c>
      <c r="E2399" s="1" t="s">
        <v>547</v>
      </c>
      <c r="F2399" s="1" t="s">
        <v>19</v>
      </c>
      <c r="G2399" s="1" t="s">
        <v>20</v>
      </c>
      <c r="H2399" s="1">
        <v>0.61</v>
      </c>
      <c r="I2399" s="1">
        <v>4000</v>
      </c>
      <c r="J2399" s="1">
        <v>2440</v>
      </c>
      <c r="K2399" s="1">
        <v>3295.46</v>
      </c>
      <c r="L2399" s="1">
        <v>0</v>
      </c>
      <c r="M2399" s="1">
        <v>0</v>
      </c>
      <c r="N2399" s="2">
        <f t="shared" si="37"/>
        <v>0</v>
      </c>
      <c r="O2399" s="3">
        <v>0</v>
      </c>
    </row>
    <row r="2400" spans="1:15" x14ac:dyDescent="0.3">
      <c r="A2400" s="1" t="s">
        <v>513</v>
      </c>
      <c r="B2400" s="1" t="s">
        <v>29</v>
      </c>
      <c r="C2400" s="1" t="s">
        <v>558</v>
      </c>
      <c r="D2400" s="1" t="s">
        <v>17</v>
      </c>
      <c r="E2400" s="1" t="s">
        <v>547</v>
      </c>
      <c r="F2400" s="1" t="s">
        <v>19</v>
      </c>
      <c r="G2400" s="1" t="s">
        <v>20</v>
      </c>
      <c r="H2400" s="1">
        <v>167.81</v>
      </c>
      <c r="I2400" s="1">
        <v>5000</v>
      </c>
      <c r="J2400" s="1">
        <v>839050</v>
      </c>
      <c r="K2400" s="1">
        <v>940895.57</v>
      </c>
      <c r="L2400" s="1">
        <v>0</v>
      </c>
      <c r="M2400" s="1">
        <v>3.9</v>
      </c>
      <c r="N2400" s="2">
        <f t="shared" si="37"/>
        <v>-3.9</v>
      </c>
      <c r="O2400" s="3">
        <v>-23238</v>
      </c>
    </row>
    <row r="2401" spans="1:15" x14ac:dyDescent="0.3">
      <c r="A2401" s="1" t="s">
        <v>513</v>
      </c>
      <c r="B2401" s="1" t="s">
        <v>32</v>
      </c>
      <c r="C2401" s="1" t="s">
        <v>558</v>
      </c>
      <c r="D2401" s="1" t="s">
        <v>17</v>
      </c>
      <c r="E2401" s="1" t="s">
        <v>547</v>
      </c>
      <c r="F2401" s="1" t="s">
        <v>19</v>
      </c>
      <c r="G2401" s="1" t="s">
        <v>20</v>
      </c>
      <c r="H2401" s="1">
        <v>5647.41</v>
      </c>
      <c r="I2401" s="1">
        <v>5000</v>
      </c>
      <c r="J2401" s="1">
        <v>28237050</v>
      </c>
      <c r="K2401" s="1">
        <v>31268805.579999998</v>
      </c>
      <c r="L2401" s="1">
        <v>6210.69</v>
      </c>
      <c r="M2401" s="1">
        <v>167.38</v>
      </c>
      <c r="N2401" s="2">
        <f t="shared" si="37"/>
        <v>6043.3099999999995</v>
      </c>
      <c r="O2401" s="3">
        <v>33116251.629999999</v>
      </c>
    </row>
    <row r="2402" spans="1:15" x14ac:dyDescent="0.3">
      <c r="A2402" s="1" t="s">
        <v>513</v>
      </c>
      <c r="B2402" s="1" t="s">
        <v>33</v>
      </c>
      <c r="C2402" s="1" t="s">
        <v>558</v>
      </c>
      <c r="D2402" s="1" t="s">
        <v>17</v>
      </c>
      <c r="E2402" s="1" t="s">
        <v>547</v>
      </c>
      <c r="F2402" s="1" t="s">
        <v>19</v>
      </c>
      <c r="G2402" s="1" t="s">
        <v>20</v>
      </c>
      <c r="H2402" s="1">
        <v>1845.26</v>
      </c>
      <c r="I2402" s="1">
        <v>4500</v>
      </c>
      <c r="J2402" s="1">
        <v>8303670</v>
      </c>
      <c r="K2402" s="1">
        <v>9569868.9600000009</v>
      </c>
      <c r="L2402" s="1">
        <v>821.57</v>
      </c>
      <c r="M2402" s="1">
        <v>0</v>
      </c>
      <c r="N2402" s="2">
        <f t="shared" si="37"/>
        <v>821.57</v>
      </c>
      <c r="O2402" s="3">
        <v>4253524.5999999996</v>
      </c>
    </row>
    <row r="2403" spans="1:15" x14ac:dyDescent="0.3">
      <c r="A2403" s="1" t="s">
        <v>513</v>
      </c>
      <c r="B2403" s="1" t="s">
        <v>34</v>
      </c>
      <c r="C2403" s="1" t="s">
        <v>558</v>
      </c>
      <c r="D2403" s="1" t="s">
        <v>17</v>
      </c>
      <c r="E2403" s="1" t="s">
        <v>547</v>
      </c>
      <c r="F2403" s="1" t="s">
        <v>19</v>
      </c>
      <c r="G2403" s="1" t="s">
        <v>20</v>
      </c>
      <c r="H2403" s="1">
        <v>14.67</v>
      </c>
      <c r="I2403" s="1">
        <v>65000</v>
      </c>
      <c r="J2403" s="1">
        <v>953550</v>
      </c>
      <c r="K2403" s="1">
        <v>1117395.8600000001</v>
      </c>
      <c r="L2403" s="1">
        <v>12.37</v>
      </c>
      <c r="M2403" s="1">
        <v>0.24</v>
      </c>
      <c r="N2403" s="2">
        <f t="shared" si="37"/>
        <v>12.129999999999999</v>
      </c>
      <c r="O2403" s="3">
        <v>877640</v>
      </c>
    </row>
    <row r="2404" spans="1:15" x14ac:dyDescent="0.3">
      <c r="A2404" s="1" t="s">
        <v>513</v>
      </c>
      <c r="B2404" s="1" t="s">
        <v>35</v>
      </c>
      <c r="C2404" s="1" t="s">
        <v>558</v>
      </c>
      <c r="D2404" s="1" t="s">
        <v>17</v>
      </c>
      <c r="E2404" s="1" t="s">
        <v>547</v>
      </c>
      <c r="F2404" s="1" t="s">
        <v>19</v>
      </c>
      <c r="G2404" s="1" t="s">
        <v>20</v>
      </c>
      <c r="H2404" s="1">
        <v>66651.7</v>
      </c>
      <c r="I2404" s="1">
        <v>1</v>
      </c>
      <c r="J2404" s="1">
        <v>66651.7</v>
      </c>
      <c r="K2404" s="1">
        <v>66651.7</v>
      </c>
      <c r="L2404" s="1">
        <v>0</v>
      </c>
      <c r="M2404" s="1">
        <v>0.27</v>
      </c>
      <c r="N2404" s="2">
        <f t="shared" si="37"/>
        <v>-0.27</v>
      </c>
      <c r="O2404" s="3">
        <v>-1280</v>
      </c>
    </row>
    <row r="2405" spans="1:15" x14ac:dyDescent="0.3">
      <c r="A2405" s="1" t="s">
        <v>513</v>
      </c>
      <c r="B2405" s="1" t="s">
        <v>15</v>
      </c>
      <c r="C2405" s="1" t="s">
        <v>559</v>
      </c>
      <c r="D2405" s="1" t="s">
        <v>17</v>
      </c>
      <c r="E2405" s="1" t="s">
        <v>547</v>
      </c>
      <c r="F2405" s="1" t="s">
        <v>19</v>
      </c>
      <c r="G2405" s="1" t="s">
        <v>20</v>
      </c>
      <c r="H2405" s="1">
        <v>14702.14</v>
      </c>
      <c r="I2405" s="1">
        <v>1</v>
      </c>
      <c r="J2405" s="1">
        <v>14702.14</v>
      </c>
      <c r="K2405" s="1">
        <v>14702.14</v>
      </c>
      <c r="L2405" s="1">
        <v>10130</v>
      </c>
      <c r="M2405" s="1">
        <v>0</v>
      </c>
      <c r="N2405" s="2">
        <f t="shared" si="37"/>
        <v>10130</v>
      </c>
      <c r="O2405" s="3">
        <v>10130</v>
      </c>
    </row>
    <row r="2406" spans="1:15" x14ac:dyDescent="0.3">
      <c r="A2406" s="1" t="s">
        <v>513</v>
      </c>
      <c r="B2406" s="1" t="s">
        <v>91</v>
      </c>
      <c r="C2406" s="1" t="s">
        <v>559</v>
      </c>
      <c r="D2406" s="1" t="s">
        <v>17</v>
      </c>
      <c r="E2406" s="1" t="s">
        <v>547</v>
      </c>
      <c r="F2406" s="1" t="s">
        <v>19</v>
      </c>
      <c r="G2406" s="1" t="s">
        <v>20</v>
      </c>
      <c r="H2406" s="1">
        <v>0.61</v>
      </c>
      <c r="I2406" s="1">
        <v>4000</v>
      </c>
      <c r="J2406" s="1">
        <v>2440</v>
      </c>
      <c r="K2406" s="1">
        <v>3295.46</v>
      </c>
      <c r="L2406" s="1">
        <v>0</v>
      </c>
      <c r="M2406" s="1">
        <v>0</v>
      </c>
      <c r="N2406" s="2">
        <f t="shared" si="37"/>
        <v>0</v>
      </c>
      <c r="O2406" s="3">
        <v>0</v>
      </c>
    </row>
    <row r="2407" spans="1:15" x14ac:dyDescent="0.3">
      <c r="A2407" s="1" t="s">
        <v>513</v>
      </c>
      <c r="B2407" s="1" t="s">
        <v>29</v>
      </c>
      <c r="C2407" s="1" t="s">
        <v>559</v>
      </c>
      <c r="D2407" s="1" t="s">
        <v>17</v>
      </c>
      <c r="E2407" s="1" t="s">
        <v>547</v>
      </c>
      <c r="F2407" s="1" t="s">
        <v>19</v>
      </c>
      <c r="G2407" s="1" t="s">
        <v>20</v>
      </c>
      <c r="H2407" s="1">
        <v>167.81</v>
      </c>
      <c r="I2407" s="1">
        <v>5000</v>
      </c>
      <c r="J2407" s="1">
        <v>839050</v>
      </c>
      <c r="K2407" s="1">
        <v>940895.57</v>
      </c>
      <c r="L2407" s="1">
        <v>0</v>
      </c>
      <c r="M2407" s="1">
        <v>5.35</v>
      </c>
      <c r="N2407" s="2">
        <f t="shared" si="37"/>
        <v>-5.35</v>
      </c>
      <c r="O2407" s="3">
        <v>-27050</v>
      </c>
    </row>
    <row r="2408" spans="1:15" x14ac:dyDescent="0.3">
      <c r="A2408" s="1" t="s">
        <v>513</v>
      </c>
      <c r="B2408" s="1" t="s">
        <v>32</v>
      </c>
      <c r="C2408" s="1" t="s">
        <v>559</v>
      </c>
      <c r="D2408" s="1" t="s">
        <v>17</v>
      </c>
      <c r="E2408" s="1" t="s">
        <v>547</v>
      </c>
      <c r="F2408" s="1" t="s">
        <v>19</v>
      </c>
      <c r="G2408" s="1" t="s">
        <v>20</v>
      </c>
      <c r="H2408" s="1">
        <v>5647.41</v>
      </c>
      <c r="I2408" s="1">
        <v>5000</v>
      </c>
      <c r="J2408" s="1">
        <v>28237050</v>
      </c>
      <c r="K2408" s="1">
        <v>31268805.579999998</v>
      </c>
      <c r="L2408" s="1">
        <v>6543.7</v>
      </c>
      <c r="M2408" s="1">
        <v>172.05</v>
      </c>
      <c r="N2408" s="2">
        <f t="shared" si="37"/>
        <v>6371.65</v>
      </c>
      <c r="O2408" s="3">
        <v>35039880.289999999</v>
      </c>
    </row>
    <row r="2409" spans="1:15" x14ac:dyDescent="0.3">
      <c r="A2409" s="1" t="s">
        <v>513</v>
      </c>
      <c r="B2409" s="1" t="s">
        <v>33</v>
      </c>
      <c r="C2409" s="1" t="s">
        <v>559</v>
      </c>
      <c r="D2409" s="1" t="s">
        <v>17</v>
      </c>
      <c r="E2409" s="1" t="s">
        <v>547</v>
      </c>
      <c r="F2409" s="1" t="s">
        <v>19</v>
      </c>
      <c r="G2409" s="1" t="s">
        <v>20</v>
      </c>
      <c r="H2409" s="1">
        <v>1845.26</v>
      </c>
      <c r="I2409" s="1">
        <v>4500</v>
      </c>
      <c r="J2409" s="1">
        <v>8303670</v>
      </c>
      <c r="K2409" s="1">
        <v>9569868.9600000009</v>
      </c>
      <c r="L2409" s="1">
        <v>665.98</v>
      </c>
      <c r="M2409" s="1">
        <v>0</v>
      </c>
      <c r="N2409" s="2">
        <f t="shared" si="37"/>
        <v>665.98</v>
      </c>
      <c r="O2409" s="3">
        <v>3479641.3</v>
      </c>
    </row>
    <row r="2410" spans="1:15" x14ac:dyDescent="0.3">
      <c r="A2410" s="1" t="s">
        <v>513</v>
      </c>
      <c r="B2410" s="1" t="s">
        <v>34</v>
      </c>
      <c r="C2410" s="1" t="s">
        <v>559</v>
      </c>
      <c r="D2410" s="1" t="s">
        <v>17</v>
      </c>
      <c r="E2410" s="1" t="s">
        <v>547</v>
      </c>
      <c r="F2410" s="1" t="s">
        <v>19</v>
      </c>
      <c r="G2410" s="1" t="s">
        <v>20</v>
      </c>
      <c r="H2410" s="1">
        <v>14.67</v>
      </c>
      <c r="I2410" s="1">
        <v>65000</v>
      </c>
      <c r="J2410" s="1">
        <v>953550</v>
      </c>
      <c r="K2410" s="1">
        <v>1117395.8600000001</v>
      </c>
      <c r="L2410" s="1">
        <v>19.36</v>
      </c>
      <c r="M2410" s="1">
        <v>0.63</v>
      </c>
      <c r="N2410" s="2">
        <f t="shared" si="37"/>
        <v>18.73</v>
      </c>
      <c r="O2410" s="3">
        <v>1396930</v>
      </c>
    </row>
    <row r="2411" spans="1:15" x14ac:dyDescent="0.3">
      <c r="A2411" s="1" t="s">
        <v>513</v>
      </c>
      <c r="B2411" s="1" t="s">
        <v>35</v>
      </c>
      <c r="C2411" s="1" t="s">
        <v>559</v>
      </c>
      <c r="D2411" s="1" t="s">
        <v>17</v>
      </c>
      <c r="E2411" s="1" t="s">
        <v>547</v>
      </c>
      <c r="F2411" s="1" t="s">
        <v>19</v>
      </c>
      <c r="G2411" s="1" t="s">
        <v>20</v>
      </c>
      <c r="H2411" s="1">
        <v>66651.7</v>
      </c>
      <c r="I2411" s="1">
        <v>1</v>
      </c>
      <c r="J2411" s="1">
        <v>66651.7</v>
      </c>
      <c r="K2411" s="1">
        <v>66651.7</v>
      </c>
      <c r="L2411" s="1">
        <v>0</v>
      </c>
      <c r="M2411" s="1">
        <v>7.0000000000000007E-2</v>
      </c>
      <c r="N2411" s="2">
        <f t="shared" si="37"/>
        <v>-7.0000000000000007E-2</v>
      </c>
      <c r="O2411" s="3">
        <v>-322</v>
      </c>
    </row>
    <row r="2412" spans="1:15" x14ac:dyDescent="0.3">
      <c r="A2412" s="1" t="s">
        <v>513</v>
      </c>
      <c r="B2412" s="1" t="s">
        <v>15</v>
      </c>
      <c r="C2412" s="1" t="s">
        <v>560</v>
      </c>
      <c r="D2412" s="1" t="s">
        <v>63</v>
      </c>
      <c r="E2412" s="1" t="s">
        <v>547</v>
      </c>
      <c r="F2412" s="1" t="s">
        <v>19</v>
      </c>
      <c r="G2412" s="1" t="s">
        <v>20</v>
      </c>
      <c r="H2412" s="1">
        <v>18045.060000000001</v>
      </c>
      <c r="I2412" s="1">
        <v>1</v>
      </c>
      <c r="J2412" s="1">
        <v>18045.060000000001</v>
      </c>
      <c r="K2412" s="1">
        <v>18045.060000000001</v>
      </c>
      <c r="L2412" s="1">
        <v>5766</v>
      </c>
      <c r="M2412" s="1">
        <v>0</v>
      </c>
      <c r="N2412" s="2">
        <f t="shared" si="37"/>
        <v>5766</v>
      </c>
      <c r="O2412" s="3">
        <v>5766</v>
      </c>
    </row>
    <row r="2413" spans="1:15" x14ac:dyDescent="0.3">
      <c r="A2413" s="1" t="s">
        <v>513</v>
      </c>
      <c r="B2413" s="1" t="s">
        <v>91</v>
      </c>
      <c r="C2413" s="1" t="s">
        <v>560</v>
      </c>
      <c r="D2413" s="1" t="s">
        <v>63</v>
      </c>
      <c r="E2413" s="1" t="s">
        <v>547</v>
      </c>
      <c r="F2413" s="1" t="s">
        <v>19</v>
      </c>
      <c r="G2413" s="1" t="s">
        <v>20</v>
      </c>
      <c r="H2413" s="1">
        <v>0.75</v>
      </c>
      <c r="I2413" s="1">
        <v>4000</v>
      </c>
      <c r="J2413" s="1">
        <v>3000</v>
      </c>
      <c r="K2413" s="1">
        <v>4051.8</v>
      </c>
      <c r="L2413" s="1">
        <v>6.46</v>
      </c>
      <c r="M2413" s="1">
        <v>0</v>
      </c>
      <c r="N2413" s="2">
        <f t="shared" si="37"/>
        <v>6.46</v>
      </c>
      <c r="O2413" s="3">
        <v>35659</v>
      </c>
    </row>
    <row r="2414" spans="1:15" x14ac:dyDescent="0.3">
      <c r="A2414" s="1" t="s">
        <v>513</v>
      </c>
      <c r="B2414" s="1" t="s">
        <v>29</v>
      </c>
      <c r="C2414" s="1" t="s">
        <v>560</v>
      </c>
      <c r="D2414" s="1" t="s">
        <v>63</v>
      </c>
      <c r="E2414" s="1" t="s">
        <v>547</v>
      </c>
      <c r="F2414" s="1" t="s">
        <v>19</v>
      </c>
      <c r="G2414" s="1" t="s">
        <v>20</v>
      </c>
      <c r="H2414" s="1">
        <v>205.95</v>
      </c>
      <c r="I2414" s="1">
        <v>5000</v>
      </c>
      <c r="J2414" s="1">
        <v>1029750</v>
      </c>
      <c r="K2414" s="1">
        <v>1154743.1100000001</v>
      </c>
      <c r="L2414" s="1">
        <v>0</v>
      </c>
      <c r="M2414" s="1">
        <v>3.87</v>
      </c>
      <c r="N2414" s="2">
        <f t="shared" si="37"/>
        <v>-3.87</v>
      </c>
      <c r="O2414" s="3">
        <v>-22778</v>
      </c>
    </row>
    <row r="2415" spans="1:15" x14ac:dyDescent="0.3">
      <c r="A2415" s="1" t="s">
        <v>513</v>
      </c>
      <c r="B2415" s="1" t="s">
        <v>32</v>
      </c>
      <c r="C2415" s="1" t="s">
        <v>560</v>
      </c>
      <c r="D2415" s="1" t="s">
        <v>63</v>
      </c>
      <c r="E2415" s="1" t="s">
        <v>547</v>
      </c>
      <c r="F2415" s="1" t="s">
        <v>19</v>
      </c>
      <c r="G2415" s="1" t="s">
        <v>20</v>
      </c>
      <c r="H2415" s="1">
        <v>6931.5</v>
      </c>
      <c r="I2415" s="1">
        <v>5000</v>
      </c>
      <c r="J2415" s="1">
        <v>34657500</v>
      </c>
      <c r="K2415" s="1">
        <v>38378606.460000001</v>
      </c>
      <c r="L2415" s="1">
        <v>5795.49</v>
      </c>
      <c r="M2415" s="1">
        <v>186.9</v>
      </c>
      <c r="N2415" s="2">
        <f t="shared" si="37"/>
        <v>5608.59</v>
      </c>
      <c r="O2415" s="3">
        <v>30862532.670000002</v>
      </c>
    </row>
    <row r="2416" spans="1:15" x14ac:dyDescent="0.3">
      <c r="A2416" s="1" t="s">
        <v>513</v>
      </c>
      <c r="B2416" s="1" t="s">
        <v>33</v>
      </c>
      <c r="C2416" s="1" t="s">
        <v>560</v>
      </c>
      <c r="D2416" s="1" t="s">
        <v>63</v>
      </c>
      <c r="E2416" s="1" t="s">
        <v>547</v>
      </c>
      <c r="F2416" s="1" t="s">
        <v>19</v>
      </c>
      <c r="G2416" s="1" t="s">
        <v>20</v>
      </c>
      <c r="H2416" s="1">
        <v>2264.8200000000002</v>
      </c>
      <c r="I2416" s="1">
        <v>4500</v>
      </c>
      <c r="J2416" s="1">
        <v>10191690</v>
      </c>
      <c r="K2416" s="1">
        <v>11745786.84</v>
      </c>
      <c r="L2416" s="1">
        <v>1142.58</v>
      </c>
      <c r="M2416" s="1">
        <v>0</v>
      </c>
      <c r="N2416" s="2">
        <f t="shared" si="37"/>
        <v>1142.58</v>
      </c>
      <c r="O2416" s="3">
        <v>5923908</v>
      </c>
    </row>
    <row r="2417" spans="1:15" x14ac:dyDescent="0.3">
      <c r="A2417" s="1" t="s">
        <v>513</v>
      </c>
      <c r="B2417" s="1" t="s">
        <v>34</v>
      </c>
      <c r="C2417" s="1" t="s">
        <v>560</v>
      </c>
      <c r="D2417" s="1" t="s">
        <v>63</v>
      </c>
      <c r="E2417" s="1" t="s">
        <v>547</v>
      </c>
      <c r="F2417" s="1" t="s">
        <v>19</v>
      </c>
      <c r="G2417" s="1" t="s">
        <v>20</v>
      </c>
      <c r="H2417" s="1">
        <v>18</v>
      </c>
      <c r="I2417" s="1">
        <v>65000</v>
      </c>
      <c r="J2417" s="1">
        <v>1170000</v>
      </c>
      <c r="K2417" s="1">
        <v>1371037.86</v>
      </c>
      <c r="L2417" s="1">
        <v>16.18</v>
      </c>
      <c r="M2417" s="1">
        <v>0.31</v>
      </c>
      <c r="N2417" s="2">
        <f t="shared" si="37"/>
        <v>15.87</v>
      </c>
      <c r="O2417" s="3">
        <v>1195150</v>
      </c>
    </row>
    <row r="2418" spans="1:15" x14ac:dyDescent="0.3">
      <c r="A2418" s="1" t="s">
        <v>513</v>
      </c>
      <c r="B2418" s="1" t="s">
        <v>35</v>
      </c>
      <c r="C2418" s="1" t="s">
        <v>560</v>
      </c>
      <c r="D2418" s="1" t="s">
        <v>63</v>
      </c>
      <c r="E2418" s="1" t="s">
        <v>547</v>
      </c>
      <c r="F2418" s="1" t="s">
        <v>19</v>
      </c>
      <c r="G2418" s="1" t="s">
        <v>20</v>
      </c>
      <c r="H2418" s="1">
        <v>81806.759999999995</v>
      </c>
      <c r="I2418" s="1">
        <v>1</v>
      </c>
      <c r="J2418" s="1">
        <v>81806.759999999995</v>
      </c>
      <c r="K2418" s="1">
        <v>81806.759999999995</v>
      </c>
      <c r="L2418" s="1">
        <v>0</v>
      </c>
      <c r="M2418" s="1">
        <v>0</v>
      </c>
      <c r="N2418" s="2">
        <f t="shared" si="37"/>
        <v>0</v>
      </c>
      <c r="O2418" s="3">
        <v>0</v>
      </c>
    </row>
    <row r="2419" spans="1:15" x14ac:dyDescent="0.3">
      <c r="A2419" s="1" t="s">
        <v>513</v>
      </c>
      <c r="B2419" s="1" t="s">
        <v>15</v>
      </c>
      <c r="C2419" s="1" t="s">
        <v>561</v>
      </c>
      <c r="D2419" s="1" t="s">
        <v>17</v>
      </c>
      <c r="E2419" s="1" t="s">
        <v>547</v>
      </c>
      <c r="F2419" s="1" t="s">
        <v>19</v>
      </c>
      <c r="G2419" s="1" t="s">
        <v>20</v>
      </c>
      <c r="H2419" s="1">
        <v>14702.14</v>
      </c>
      <c r="I2419" s="1">
        <v>1</v>
      </c>
      <c r="J2419" s="1">
        <v>14702.14</v>
      </c>
      <c r="K2419" s="1">
        <v>14702.14</v>
      </c>
      <c r="L2419" s="1">
        <v>13764</v>
      </c>
      <c r="M2419" s="1">
        <v>0</v>
      </c>
      <c r="N2419" s="2">
        <f t="shared" si="37"/>
        <v>13764</v>
      </c>
      <c r="O2419" s="3">
        <v>13764</v>
      </c>
    </row>
    <row r="2420" spans="1:15" x14ac:dyDescent="0.3">
      <c r="A2420" s="1" t="s">
        <v>513</v>
      </c>
      <c r="B2420" s="1" t="s">
        <v>91</v>
      </c>
      <c r="C2420" s="1" t="s">
        <v>561</v>
      </c>
      <c r="D2420" s="1" t="s">
        <v>17</v>
      </c>
      <c r="E2420" s="1" t="s">
        <v>547</v>
      </c>
      <c r="F2420" s="1" t="s">
        <v>19</v>
      </c>
      <c r="G2420" s="1" t="s">
        <v>20</v>
      </c>
      <c r="H2420" s="1">
        <v>0.61</v>
      </c>
      <c r="I2420" s="1">
        <v>4000</v>
      </c>
      <c r="J2420" s="1">
        <v>2440</v>
      </c>
      <c r="K2420" s="1">
        <v>3295.46</v>
      </c>
      <c r="L2420" s="1">
        <v>0</v>
      </c>
      <c r="M2420" s="1">
        <v>0</v>
      </c>
      <c r="N2420" s="2">
        <f t="shared" si="37"/>
        <v>0</v>
      </c>
      <c r="O2420" s="3">
        <v>0</v>
      </c>
    </row>
    <row r="2421" spans="1:15" x14ac:dyDescent="0.3">
      <c r="A2421" s="1" t="s">
        <v>513</v>
      </c>
      <c r="B2421" s="1" t="s">
        <v>29</v>
      </c>
      <c r="C2421" s="1" t="s">
        <v>561</v>
      </c>
      <c r="D2421" s="1" t="s">
        <v>17</v>
      </c>
      <c r="E2421" s="1" t="s">
        <v>547</v>
      </c>
      <c r="F2421" s="1" t="s">
        <v>19</v>
      </c>
      <c r="G2421" s="1" t="s">
        <v>20</v>
      </c>
      <c r="H2421" s="1">
        <v>167.81</v>
      </c>
      <c r="I2421" s="1">
        <v>5000</v>
      </c>
      <c r="J2421" s="1">
        <v>839050</v>
      </c>
      <c r="K2421" s="1">
        <v>940895.57</v>
      </c>
      <c r="L2421" s="1">
        <v>0</v>
      </c>
      <c r="M2421" s="1">
        <v>8.59</v>
      </c>
      <c r="N2421" s="2">
        <f t="shared" si="37"/>
        <v>-8.59</v>
      </c>
      <c r="O2421" s="3">
        <v>-50487</v>
      </c>
    </row>
    <row r="2422" spans="1:15" x14ac:dyDescent="0.3">
      <c r="A2422" s="1" t="s">
        <v>513</v>
      </c>
      <c r="B2422" s="1" t="s">
        <v>32</v>
      </c>
      <c r="C2422" s="1" t="s">
        <v>561</v>
      </c>
      <c r="D2422" s="1" t="s">
        <v>17</v>
      </c>
      <c r="E2422" s="1" t="s">
        <v>547</v>
      </c>
      <c r="F2422" s="1" t="s">
        <v>19</v>
      </c>
      <c r="G2422" s="1" t="s">
        <v>20</v>
      </c>
      <c r="H2422" s="1">
        <v>5647.41</v>
      </c>
      <c r="I2422" s="1">
        <v>5000</v>
      </c>
      <c r="J2422" s="1">
        <v>28237050</v>
      </c>
      <c r="K2422" s="1">
        <v>31268805.579999998</v>
      </c>
      <c r="L2422" s="1">
        <v>5286.98</v>
      </c>
      <c r="M2422" s="1">
        <v>215.46</v>
      </c>
      <c r="N2422" s="2">
        <f t="shared" si="37"/>
        <v>5071.5199999999995</v>
      </c>
      <c r="O2422" s="3">
        <v>27657940.449999999</v>
      </c>
    </row>
    <row r="2423" spans="1:15" x14ac:dyDescent="0.3">
      <c r="A2423" s="1" t="s">
        <v>513</v>
      </c>
      <c r="B2423" s="1" t="s">
        <v>33</v>
      </c>
      <c r="C2423" s="1" t="s">
        <v>561</v>
      </c>
      <c r="D2423" s="1" t="s">
        <v>17</v>
      </c>
      <c r="E2423" s="1" t="s">
        <v>547</v>
      </c>
      <c r="F2423" s="1" t="s">
        <v>19</v>
      </c>
      <c r="G2423" s="1" t="s">
        <v>20</v>
      </c>
      <c r="H2423" s="1">
        <v>1845.26</v>
      </c>
      <c r="I2423" s="1">
        <v>4500</v>
      </c>
      <c r="J2423" s="1">
        <v>8303670</v>
      </c>
      <c r="K2423" s="1">
        <v>9569868.9600000009</v>
      </c>
      <c r="L2423" s="1">
        <v>561.74</v>
      </c>
      <c r="M2423" s="1">
        <v>0</v>
      </c>
      <c r="N2423" s="2">
        <f t="shared" si="37"/>
        <v>561.74</v>
      </c>
      <c r="O2423" s="3">
        <v>2918992.2</v>
      </c>
    </row>
    <row r="2424" spans="1:15" x14ac:dyDescent="0.3">
      <c r="A2424" s="1" t="s">
        <v>513</v>
      </c>
      <c r="B2424" s="1" t="s">
        <v>34</v>
      </c>
      <c r="C2424" s="1" t="s">
        <v>561</v>
      </c>
      <c r="D2424" s="1" t="s">
        <v>17</v>
      </c>
      <c r="E2424" s="1" t="s">
        <v>547</v>
      </c>
      <c r="F2424" s="1" t="s">
        <v>19</v>
      </c>
      <c r="G2424" s="1" t="s">
        <v>20</v>
      </c>
      <c r="H2424" s="1">
        <v>14.67</v>
      </c>
      <c r="I2424" s="1">
        <v>65000</v>
      </c>
      <c r="J2424" s="1">
        <v>953550</v>
      </c>
      <c r="K2424" s="1">
        <v>1117395.8600000001</v>
      </c>
      <c r="L2424" s="1">
        <v>13.91</v>
      </c>
      <c r="M2424" s="1">
        <v>0.43</v>
      </c>
      <c r="N2424" s="2">
        <f t="shared" si="37"/>
        <v>13.48</v>
      </c>
      <c r="O2424" s="3">
        <v>998570</v>
      </c>
    </row>
    <row r="2425" spans="1:15" x14ac:dyDescent="0.3">
      <c r="A2425" s="1" t="s">
        <v>513</v>
      </c>
      <c r="B2425" s="1" t="s">
        <v>35</v>
      </c>
      <c r="C2425" s="1" t="s">
        <v>561</v>
      </c>
      <c r="D2425" s="1" t="s">
        <v>17</v>
      </c>
      <c r="E2425" s="1" t="s">
        <v>547</v>
      </c>
      <c r="F2425" s="1" t="s">
        <v>19</v>
      </c>
      <c r="G2425" s="1" t="s">
        <v>20</v>
      </c>
      <c r="H2425" s="1">
        <v>66651.7</v>
      </c>
      <c r="I2425" s="1">
        <v>1</v>
      </c>
      <c r="J2425" s="1">
        <v>66651.7</v>
      </c>
      <c r="K2425" s="1">
        <v>66651.7</v>
      </c>
      <c r="L2425" s="1">
        <v>0</v>
      </c>
      <c r="M2425" s="1">
        <v>0</v>
      </c>
      <c r="N2425" s="2">
        <f t="shared" ref="N2425:N2488" si="38">+L2425-M2425</f>
        <v>0</v>
      </c>
      <c r="O2425" s="3">
        <v>0</v>
      </c>
    </row>
    <row r="2426" spans="1:15" x14ac:dyDescent="0.3">
      <c r="A2426" s="1" t="s">
        <v>513</v>
      </c>
      <c r="B2426" s="1" t="s">
        <v>15</v>
      </c>
      <c r="C2426" s="1" t="s">
        <v>562</v>
      </c>
      <c r="D2426" s="1" t="s">
        <v>63</v>
      </c>
      <c r="E2426" s="1" t="s">
        <v>547</v>
      </c>
      <c r="F2426" s="1" t="s">
        <v>19</v>
      </c>
      <c r="G2426" s="1" t="s">
        <v>20</v>
      </c>
      <c r="H2426" s="1">
        <v>18045.060000000001</v>
      </c>
      <c r="I2426" s="1">
        <v>1</v>
      </c>
      <c r="J2426" s="1">
        <v>18045.060000000001</v>
      </c>
      <c r="K2426" s="1">
        <v>18045.060000000001</v>
      </c>
      <c r="L2426" s="1">
        <v>5179</v>
      </c>
      <c r="M2426" s="1">
        <v>0</v>
      </c>
      <c r="N2426" s="2">
        <f t="shared" si="38"/>
        <v>5179</v>
      </c>
      <c r="O2426" s="3">
        <v>5179</v>
      </c>
    </row>
    <row r="2427" spans="1:15" x14ac:dyDescent="0.3">
      <c r="A2427" s="1" t="s">
        <v>513</v>
      </c>
      <c r="B2427" s="1" t="s">
        <v>91</v>
      </c>
      <c r="C2427" s="1" t="s">
        <v>562</v>
      </c>
      <c r="D2427" s="1" t="s">
        <v>63</v>
      </c>
      <c r="E2427" s="1" t="s">
        <v>547</v>
      </c>
      <c r="F2427" s="1" t="s">
        <v>19</v>
      </c>
      <c r="G2427" s="1" t="s">
        <v>20</v>
      </c>
      <c r="H2427" s="1">
        <v>0.75</v>
      </c>
      <c r="I2427" s="1">
        <v>4000</v>
      </c>
      <c r="J2427" s="1">
        <v>3000</v>
      </c>
      <c r="K2427" s="1">
        <v>4051.8</v>
      </c>
      <c r="L2427" s="1">
        <v>0</v>
      </c>
      <c r="M2427" s="1">
        <v>0</v>
      </c>
      <c r="N2427" s="2">
        <f t="shared" si="38"/>
        <v>0</v>
      </c>
      <c r="O2427" s="3">
        <v>0</v>
      </c>
    </row>
    <row r="2428" spans="1:15" x14ac:dyDescent="0.3">
      <c r="A2428" s="1" t="s">
        <v>513</v>
      </c>
      <c r="B2428" s="1" t="s">
        <v>29</v>
      </c>
      <c r="C2428" s="1" t="s">
        <v>562</v>
      </c>
      <c r="D2428" s="1" t="s">
        <v>63</v>
      </c>
      <c r="E2428" s="1" t="s">
        <v>547</v>
      </c>
      <c r="F2428" s="1" t="s">
        <v>19</v>
      </c>
      <c r="G2428" s="1" t="s">
        <v>20</v>
      </c>
      <c r="H2428" s="1">
        <v>205.95</v>
      </c>
      <c r="I2428" s="1">
        <v>5000</v>
      </c>
      <c r="J2428" s="1">
        <v>1029750</v>
      </c>
      <c r="K2428" s="1">
        <v>1154743.1100000001</v>
      </c>
      <c r="L2428" s="1">
        <v>0</v>
      </c>
      <c r="M2428" s="1">
        <v>19.78</v>
      </c>
      <c r="N2428" s="2">
        <f t="shared" si="38"/>
        <v>-19.78</v>
      </c>
      <c r="O2428" s="3">
        <v>-115641</v>
      </c>
    </row>
    <row r="2429" spans="1:15" x14ac:dyDescent="0.3">
      <c r="A2429" s="1" t="s">
        <v>513</v>
      </c>
      <c r="B2429" s="1" t="s">
        <v>32</v>
      </c>
      <c r="C2429" s="1" t="s">
        <v>562</v>
      </c>
      <c r="D2429" s="1" t="s">
        <v>63</v>
      </c>
      <c r="E2429" s="1" t="s">
        <v>547</v>
      </c>
      <c r="F2429" s="1" t="s">
        <v>19</v>
      </c>
      <c r="G2429" s="1" t="s">
        <v>20</v>
      </c>
      <c r="H2429" s="1">
        <v>6931.5</v>
      </c>
      <c r="I2429" s="1">
        <v>5000</v>
      </c>
      <c r="J2429" s="1">
        <v>34657500</v>
      </c>
      <c r="K2429" s="1">
        <v>38378606.460000001</v>
      </c>
      <c r="L2429" s="1">
        <v>6655.08</v>
      </c>
      <c r="M2429" s="1">
        <v>179.16</v>
      </c>
      <c r="N2429" s="2">
        <f t="shared" si="38"/>
        <v>6475.92</v>
      </c>
      <c r="O2429" s="3">
        <v>35499385.799999997</v>
      </c>
    </row>
    <row r="2430" spans="1:15" x14ac:dyDescent="0.3">
      <c r="A2430" s="1" t="s">
        <v>513</v>
      </c>
      <c r="B2430" s="1" t="s">
        <v>33</v>
      </c>
      <c r="C2430" s="1" t="s">
        <v>562</v>
      </c>
      <c r="D2430" s="1" t="s">
        <v>63</v>
      </c>
      <c r="E2430" s="1" t="s">
        <v>547</v>
      </c>
      <c r="F2430" s="1" t="s">
        <v>19</v>
      </c>
      <c r="G2430" s="1" t="s">
        <v>20</v>
      </c>
      <c r="H2430" s="1">
        <v>2264.8200000000002</v>
      </c>
      <c r="I2430" s="1">
        <v>4500</v>
      </c>
      <c r="J2430" s="1">
        <v>10191690</v>
      </c>
      <c r="K2430" s="1">
        <v>11745786.84</v>
      </c>
      <c r="L2430" s="1">
        <v>1771.26</v>
      </c>
      <c r="M2430" s="1">
        <v>0</v>
      </c>
      <c r="N2430" s="2">
        <f t="shared" si="38"/>
        <v>1771.26</v>
      </c>
      <c r="O2430" s="3">
        <v>9212246.2799999993</v>
      </c>
    </row>
    <row r="2431" spans="1:15" x14ac:dyDescent="0.3">
      <c r="A2431" s="1" t="s">
        <v>513</v>
      </c>
      <c r="B2431" s="1" t="s">
        <v>34</v>
      </c>
      <c r="C2431" s="1" t="s">
        <v>562</v>
      </c>
      <c r="D2431" s="1" t="s">
        <v>63</v>
      </c>
      <c r="E2431" s="1" t="s">
        <v>547</v>
      </c>
      <c r="F2431" s="1" t="s">
        <v>19</v>
      </c>
      <c r="G2431" s="1" t="s">
        <v>20</v>
      </c>
      <c r="H2431" s="1">
        <v>18</v>
      </c>
      <c r="I2431" s="1">
        <v>65000</v>
      </c>
      <c r="J2431" s="1">
        <v>1170000</v>
      </c>
      <c r="K2431" s="1">
        <v>1371037.86</v>
      </c>
      <c r="L2431" s="1">
        <v>18.920000000000002</v>
      </c>
      <c r="M2431" s="1">
        <v>0.56999999999999995</v>
      </c>
      <c r="N2431" s="2">
        <f t="shared" si="38"/>
        <v>18.350000000000001</v>
      </c>
      <c r="O2431" s="3">
        <v>1356870</v>
      </c>
    </row>
    <row r="2432" spans="1:15" x14ac:dyDescent="0.3">
      <c r="A2432" s="1" t="s">
        <v>513</v>
      </c>
      <c r="B2432" s="1" t="s">
        <v>35</v>
      </c>
      <c r="C2432" s="1" t="s">
        <v>562</v>
      </c>
      <c r="D2432" s="1" t="s">
        <v>63</v>
      </c>
      <c r="E2432" s="1" t="s">
        <v>547</v>
      </c>
      <c r="F2432" s="1" t="s">
        <v>19</v>
      </c>
      <c r="G2432" s="1" t="s">
        <v>20</v>
      </c>
      <c r="H2432" s="1">
        <v>81806.759999999995</v>
      </c>
      <c r="I2432" s="1">
        <v>1</v>
      </c>
      <c r="J2432" s="1">
        <v>81806.759999999995</v>
      </c>
      <c r="K2432" s="1">
        <v>81806.759999999995</v>
      </c>
      <c r="L2432" s="1">
        <v>0</v>
      </c>
      <c r="M2432" s="1">
        <v>0.11</v>
      </c>
      <c r="N2432" s="2">
        <f t="shared" si="38"/>
        <v>-0.11</v>
      </c>
      <c r="O2432" s="3">
        <v>-528</v>
      </c>
    </row>
    <row r="2433" spans="1:15" x14ac:dyDescent="0.3">
      <c r="A2433" s="1" t="s">
        <v>513</v>
      </c>
      <c r="B2433" s="1" t="s">
        <v>15</v>
      </c>
      <c r="C2433" s="1" t="s">
        <v>563</v>
      </c>
      <c r="D2433" s="1" t="s">
        <v>17</v>
      </c>
      <c r="E2433" s="1" t="s">
        <v>564</v>
      </c>
      <c r="F2433" s="1" t="s">
        <v>19</v>
      </c>
      <c r="G2433" s="1" t="s">
        <v>20</v>
      </c>
      <c r="H2433" s="1">
        <v>14502.53</v>
      </c>
      <c r="I2433" s="1">
        <v>1</v>
      </c>
      <c r="J2433" s="1">
        <v>14502.53</v>
      </c>
      <c r="K2433" s="1">
        <v>14502.53</v>
      </c>
      <c r="L2433" s="1">
        <v>5450</v>
      </c>
      <c r="M2433" s="1">
        <v>0</v>
      </c>
      <c r="N2433" s="2">
        <f t="shared" si="38"/>
        <v>5450</v>
      </c>
      <c r="O2433" s="3">
        <v>5450</v>
      </c>
    </row>
    <row r="2434" spans="1:15" x14ac:dyDescent="0.3">
      <c r="A2434" s="1" t="s">
        <v>513</v>
      </c>
      <c r="B2434" s="1" t="s">
        <v>29</v>
      </c>
      <c r="C2434" s="1" t="s">
        <v>563</v>
      </c>
      <c r="D2434" s="1" t="s">
        <v>17</v>
      </c>
      <c r="E2434" s="1" t="s">
        <v>564</v>
      </c>
      <c r="F2434" s="1" t="s">
        <v>19</v>
      </c>
      <c r="G2434" s="1" t="s">
        <v>20</v>
      </c>
      <c r="H2434" s="1">
        <v>166.14</v>
      </c>
      <c r="I2434" s="1">
        <v>5000</v>
      </c>
      <c r="J2434" s="1">
        <v>830700</v>
      </c>
      <c r="K2434" s="1">
        <v>931532.03</v>
      </c>
      <c r="L2434" s="1">
        <v>0</v>
      </c>
      <c r="M2434" s="1">
        <v>0</v>
      </c>
      <c r="N2434" s="2">
        <f t="shared" si="38"/>
        <v>0</v>
      </c>
      <c r="O2434" s="3">
        <v>0</v>
      </c>
    </row>
    <row r="2435" spans="1:15" x14ac:dyDescent="0.3">
      <c r="A2435" s="1" t="s">
        <v>513</v>
      </c>
      <c r="B2435" s="1" t="s">
        <v>32</v>
      </c>
      <c r="C2435" s="1" t="s">
        <v>563</v>
      </c>
      <c r="D2435" s="1" t="s">
        <v>17</v>
      </c>
      <c r="E2435" s="1" t="s">
        <v>564</v>
      </c>
      <c r="F2435" s="1" t="s">
        <v>19</v>
      </c>
      <c r="G2435" s="1" t="s">
        <v>20</v>
      </c>
      <c r="H2435" s="1">
        <v>9639.17</v>
      </c>
      <c r="I2435" s="1">
        <v>5000</v>
      </c>
      <c r="J2435" s="1">
        <v>48195850</v>
      </c>
      <c r="K2435" s="1">
        <v>53370542.020000003</v>
      </c>
      <c r="L2435" s="1">
        <v>8457.09</v>
      </c>
      <c r="M2435" s="1">
        <v>143.85</v>
      </c>
      <c r="N2435" s="2">
        <f t="shared" si="38"/>
        <v>8313.24</v>
      </c>
      <c r="O2435" s="3">
        <v>45966551.020000003</v>
      </c>
    </row>
    <row r="2436" spans="1:15" x14ac:dyDescent="0.3">
      <c r="A2436" s="1" t="s">
        <v>513</v>
      </c>
      <c r="B2436" s="1" t="s">
        <v>34</v>
      </c>
      <c r="C2436" s="1" t="s">
        <v>563</v>
      </c>
      <c r="D2436" s="1" t="s">
        <v>17</v>
      </c>
      <c r="E2436" s="1" t="s">
        <v>564</v>
      </c>
      <c r="F2436" s="1" t="s">
        <v>19</v>
      </c>
      <c r="G2436" s="1" t="s">
        <v>20</v>
      </c>
      <c r="H2436" s="1">
        <v>14.41</v>
      </c>
      <c r="I2436" s="1">
        <v>65000</v>
      </c>
      <c r="J2436" s="1">
        <v>936650</v>
      </c>
      <c r="K2436" s="1">
        <v>1097591.98</v>
      </c>
      <c r="L2436" s="1">
        <v>11.53</v>
      </c>
      <c r="M2436" s="1">
        <v>0</v>
      </c>
      <c r="N2436" s="2">
        <f t="shared" si="38"/>
        <v>11.53</v>
      </c>
      <c r="O2436" s="3">
        <v>825280</v>
      </c>
    </row>
    <row r="2437" spans="1:15" x14ac:dyDescent="0.3">
      <c r="A2437" s="1" t="s">
        <v>513</v>
      </c>
      <c r="B2437" s="1" t="s">
        <v>35</v>
      </c>
      <c r="C2437" s="1" t="s">
        <v>563</v>
      </c>
      <c r="D2437" s="1" t="s">
        <v>17</v>
      </c>
      <c r="E2437" s="1" t="s">
        <v>564</v>
      </c>
      <c r="F2437" s="1" t="s">
        <v>19</v>
      </c>
      <c r="G2437" s="1" t="s">
        <v>20</v>
      </c>
      <c r="H2437" s="1">
        <v>98710.97</v>
      </c>
      <c r="I2437" s="1">
        <v>1</v>
      </c>
      <c r="J2437" s="1">
        <v>98710.97</v>
      </c>
      <c r="K2437" s="1">
        <v>98710.97</v>
      </c>
      <c r="L2437" s="1">
        <v>0</v>
      </c>
      <c r="M2437" s="1">
        <v>2.64</v>
      </c>
      <c r="N2437" s="2">
        <f t="shared" si="38"/>
        <v>-2.64</v>
      </c>
      <c r="O2437" s="3">
        <v>-19.600000000000001</v>
      </c>
    </row>
    <row r="2438" spans="1:15" x14ac:dyDescent="0.3">
      <c r="A2438" s="1" t="s">
        <v>513</v>
      </c>
      <c r="B2438" s="1" t="s">
        <v>15</v>
      </c>
      <c r="C2438" s="1" t="s">
        <v>565</v>
      </c>
      <c r="D2438" s="1" t="s">
        <v>17</v>
      </c>
      <c r="E2438" s="1" t="s">
        <v>564</v>
      </c>
      <c r="F2438" s="1" t="s">
        <v>19</v>
      </c>
      <c r="G2438" s="1" t="s">
        <v>20</v>
      </c>
      <c r="H2438" s="1">
        <v>9386.4599999999991</v>
      </c>
      <c r="I2438" s="1">
        <v>1</v>
      </c>
      <c r="J2438" s="1">
        <v>9386.4599999999991</v>
      </c>
      <c r="K2438" s="1">
        <v>9386.4599999999991</v>
      </c>
      <c r="L2438" s="1">
        <v>7700</v>
      </c>
      <c r="M2438" s="1">
        <v>0</v>
      </c>
      <c r="N2438" s="2">
        <f t="shared" si="38"/>
        <v>7700</v>
      </c>
      <c r="O2438" s="3">
        <v>7700</v>
      </c>
    </row>
    <row r="2439" spans="1:15" x14ac:dyDescent="0.3">
      <c r="A2439" s="1" t="s">
        <v>513</v>
      </c>
      <c r="B2439" s="1" t="s">
        <v>29</v>
      </c>
      <c r="C2439" s="1" t="s">
        <v>565</v>
      </c>
      <c r="D2439" s="1" t="s">
        <v>17</v>
      </c>
      <c r="E2439" s="1" t="s">
        <v>564</v>
      </c>
      <c r="F2439" s="1" t="s">
        <v>19</v>
      </c>
      <c r="G2439" s="1" t="s">
        <v>20</v>
      </c>
      <c r="H2439" s="1">
        <v>112.99</v>
      </c>
      <c r="I2439" s="1">
        <v>5000</v>
      </c>
      <c r="J2439" s="1">
        <v>564950</v>
      </c>
      <c r="K2439" s="1">
        <v>633524.76</v>
      </c>
      <c r="L2439" s="1">
        <v>0</v>
      </c>
      <c r="M2439" s="1">
        <v>0</v>
      </c>
      <c r="N2439" s="2">
        <f t="shared" si="38"/>
        <v>0</v>
      </c>
      <c r="O2439" s="3">
        <v>0</v>
      </c>
    </row>
    <row r="2440" spans="1:15" x14ac:dyDescent="0.3">
      <c r="A2440" s="1" t="s">
        <v>513</v>
      </c>
      <c r="B2440" s="1" t="s">
        <v>32</v>
      </c>
      <c r="C2440" s="1" t="s">
        <v>565</v>
      </c>
      <c r="D2440" s="1" t="s">
        <v>17</v>
      </c>
      <c r="E2440" s="1" t="s">
        <v>564</v>
      </c>
      <c r="F2440" s="1" t="s">
        <v>19</v>
      </c>
      <c r="G2440" s="1" t="s">
        <v>20</v>
      </c>
      <c r="H2440" s="1">
        <v>6171.61</v>
      </c>
      <c r="I2440" s="1">
        <v>5000</v>
      </c>
      <c r="J2440" s="1">
        <v>30858050</v>
      </c>
      <c r="K2440" s="1">
        <v>34171217.109999999</v>
      </c>
      <c r="L2440" s="1">
        <v>3753.75</v>
      </c>
      <c r="M2440" s="1">
        <v>10.07</v>
      </c>
      <c r="N2440" s="2">
        <f t="shared" si="38"/>
        <v>3743.68</v>
      </c>
      <c r="O2440" s="3">
        <v>21122489.370000001</v>
      </c>
    </row>
    <row r="2441" spans="1:15" x14ac:dyDescent="0.3">
      <c r="A2441" s="1" t="s">
        <v>513</v>
      </c>
      <c r="B2441" s="1" t="s">
        <v>34</v>
      </c>
      <c r="C2441" s="1" t="s">
        <v>565</v>
      </c>
      <c r="D2441" s="1" t="s">
        <v>17</v>
      </c>
      <c r="E2441" s="1" t="s">
        <v>564</v>
      </c>
      <c r="F2441" s="1" t="s">
        <v>19</v>
      </c>
      <c r="G2441" s="1" t="s">
        <v>20</v>
      </c>
      <c r="H2441" s="1">
        <v>9.86</v>
      </c>
      <c r="I2441" s="1">
        <v>65000</v>
      </c>
      <c r="J2441" s="1">
        <v>640900</v>
      </c>
      <c r="K2441" s="1">
        <v>751024.07</v>
      </c>
      <c r="L2441" s="1">
        <v>2.5</v>
      </c>
      <c r="M2441" s="1">
        <v>0</v>
      </c>
      <c r="N2441" s="2">
        <f t="shared" si="38"/>
        <v>2.5</v>
      </c>
      <c r="O2441" s="3">
        <v>179400</v>
      </c>
    </row>
    <row r="2442" spans="1:15" x14ac:dyDescent="0.3">
      <c r="A2442" s="1" t="s">
        <v>513</v>
      </c>
      <c r="B2442" s="1" t="s">
        <v>35</v>
      </c>
      <c r="C2442" s="1" t="s">
        <v>565</v>
      </c>
      <c r="D2442" s="1" t="s">
        <v>17</v>
      </c>
      <c r="E2442" s="1" t="s">
        <v>564</v>
      </c>
      <c r="F2442" s="1" t="s">
        <v>19</v>
      </c>
      <c r="G2442" s="1" t="s">
        <v>20</v>
      </c>
      <c r="H2442" s="1">
        <v>70288.38</v>
      </c>
      <c r="I2442" s="1">
        <v>1</v>
      </c>
      <c r="J2442" s="1">
        <v>70288.38</v>
      </c>
      <c r="K2442" s="1">
        <v>70288.38</v>
      </c>
      <c r="L2442" s="1">
        <v>0</v>
      </c>
      <c r="M2442" s="1">
        <v>0.62</v>
      </c>
      <c r="N2442" s="2">
        <f t="shared" si="38"/>
        <v>-0.62</v>
      </c>
      <c r="O2442" s="3">
        <v>0</v>
      </c>
    </row>
    <row r="2443" spans="1:15" x14ac:dyDescent="0.3">
      <c r="A2443" s="1" t="s">
        <v>513</v>
      </c>
      <c r="B2443" s="1" t="s">
        <v>15</v>
      </c>
      <c r="C2443" s="1" t="s">
        <v>566</v>
      </c>
      <c r="D2443" s="1" t="s">
        <v>17</v>
      </c>
      <c r="E2443" s="1" t="s">
        <v>564</v>
      </c>
      <c r="F2443" s="1" t="s">
        <v>19</v>
      </c>
      <c r="G2443" s="1" t="s">
        <v>20</v>
      </c>
      <c r="H2443" s="1">
        <v>14502.53</v>
      </c>
      <c r="I2443" s="1">
        <v>1</v>
      </c>
      <c r="J2443" s="1">
        <v>14502.53</v>
      </c>
      <c r="K2443" s="1">
        <v>14502.53</v>
      </c>
      <c r="L2443" s="1">
        <v>3530</v>
      </c>
      <c r="M2443" s="1">
        <v>0</v>
      </c>
      <c r="N2443" s="2">
        <f t="shared" si="38"/>
        <v>3530</v>
      </c>
      <c r="O2443" s="3">
        <v>3530</v>
      </c>
    </row>
    <row r="2444" spans="1:15" x14ac:dyDescent="0.3">
      <c r="A2444" s="1" t="s">
        <v>513</v>
      </c>
      <c r="B2444" s="1" t="s">
        <v>29</v>
      </c>
      <c r="C2444" s="1" t="s">
        <v>566</v>
      </c>
      <c r="D2444" s="1" t="s">
        <v>17</v>
      </c>
      <c r="E2444" s="1" t="s">
        <v>564</v>
      </c>
      <c r="F2444" s="1" t="s">
        <v>19</v>
      </c>
      <c r="G2444" s="1" t="s">
        <v>20</v>
      </c>
      <c r="H2444" s="1">
        <v>166.14</v>
      </c>
      <c r="I2444" s="1">
        <v>5000</v>
      </c>
      <c r="J2444" s="1">
        <v>830700</v>
      </c>
      <c r="K2444" s="1">
        <v>931532.03</v>
      </c>
      <c r="L2444" s="1">
        <v>0</v>
      </c>
      <c r="M2444" s="1">
        <v>0</v>
      </c>
      <c r="N2444" s="2">
        <f t="shared" si="38"/>
        <v>0</v>
      </c>
      <c r="O2444" s="3">
        <v>0</v>
      </c>
    </row>
    <row r="2445" spans="1:15" x14ac:dyDescent="0.3">
      <c r="A2445" s="1" t="s">
        <v>513</v>
      </c>
      <c r="B2445" s="1" t="s">
        <v>32</v>
      </c>
      <c r="C2445" s="1" t="s">
        <v>566</v>
      </c>
      <c r="D2445" s="1" t="s">
        <v>17</v>
      </c>
      <c r="E2445" s="1" t="s">
        <v>564</v>
      </c>
      <c r="F2445" s="1" t="s">
        <v>19</v>
      </c>
      <c r="G2445" s="1" t="s">
        <v>20</v>
      </c>
      <c r="H2445" s="1">
        <v>9639.17</v>
      </c>
      <c r="I2445" s="1">
        <v>5000</v>
      </c>
      <c r="J2445" s="1">
        <v>48195850</v>
      </c>
      <c r="K2445" s="1">
        <v>53370542.020000003</v>
      </c>
      <c r="L2445" s="1">
        <v>8124.32</v>
      </c>
      <c r="M2445" s="1">
        <v>290.26</v>
      </c>
      <c r="N2445" s="2">
        <f t="shared" si="38"/>
        <v>7834.0599999999995</v>
      </c>
      <c r="O2445" s="3">
        <v>43401283.549999997</v>
      </c>
    </row>
    <row r="2446" spans="1:15" x14ac:dyDescent="0.3">
      <c r="A2446" s="1" t="s">
        <v>513</v>
      </c>
      <c r="B2446" s="1" t="s">
        <v>34</v>
      </c>
      <c r="C2446" s="1" t="s">
        <v>566</v>
      </c>
      <c r="D2446" s="1" t="s">
        <v>17</v>
      </c>
      <c r="E2446" s="1" t="s">
        <v>564</v>
      </c>
      <c r="F2446" s="1" t="s">
        <v>19</v>
      </c>
      <c r="G2446" s="1" t="s">
        <v>20</v>
      </c>
      <c r="H2446" s="1">
        <v>14.41</v>
      </c>
      <c r="I2446" s="1">
        <v>65000</v>
      </c>
      <c r="J2446" s="1">
        <v>936650</v>
      </c>
      <c r="K2446" s="1">
        <v>1097591.98</v>
      </c>
      <c r="L2446" s="1">
        <v>9.36</v>
      </c>
      <c r="M2446" s="1">
        <v>0</v>
      </c>
      <c r="N2446" s="2">
        <f t="shared" si="38"/>
        <v>9.36</v>
      </c>
      <c r="O2446" s="3">
        <v>670640</v>
      </c>
    </row>
    <row r="2447" spans="1:15" x14ac:dyDescent="0.3">
      <c r="A2447" s="1" t="s">
        <v>513</v>
      </c>
      <c r="B2447" s="1" t="s">
        <v>35</v>
      </c>
      <c r="C2447" s="1" t="s">
        <v>566</v>
      </c>
      <c r="D2447" s="1" t="s">
        <v>17</v>
      </c>
      <c r="E2447" s="1" t="s">
        <v>564</v>
      </c>
      <c r="F2447" s="1" t="s">
        <v>19</v>
      </c>
      <c r="G2447" s="1" t="s">
        <v>20</v>
      </c>
      <c r="H2447" s="1">
        <v>98710.97</v>
      </c>
      <c r="I2447" s="1">
        <v>1</v>
      </c>
      <c r="J2447" s="1">
        <v>98710.97</v>
      </c>
      <c r="K2447" s="1">
        <v>98710.97</v>
      </c>
      <c r="L2447" s="1">
        <v>0</v>
      </c>
      <c r="M2447" s="1">
        <v>19.149999999999999</v>
      </c>
      <c r="N2447" s="2">
        <f t="shared" si="38"/>
        <v>-19.149999999999999</v>
      </c>
      <c r="O2447" s="3">
        <v>-3062.51</v>
      </c>
    </row>
    <row r="2448" spans="1:15" x14ac:dyDescent="0.3">
      <c r="A2448" s="1" t="s">
        <v>513</v>
      </c>
      <c r="B2448" s="1" t="s">
        <v>15</v>
      </c>
      <c r="C2448" s="1" t="s">
        <v>567</v>
      </c>
      <c r="D2448" s="1" t="s">
        <v>63</v>
      </c>
      <c r="E2448" s="1" t="s">
        <v>564</v>
      </c>
      <c r="F2448" s="1" t="s">
        <v>19</v>
      </c>
      <c r="G2448" s="1" t="s">
        <v>20</v>
      </c>
      <c r="H2448" s="1">
        <v>17800.060000000001</v>
      </c>
      <c r="I2448" s="1">
        <v>1</v>
      </c>
      <c r="J2448" s="1">
        <v>17800.060000000001</v>
      </c>
      <c r="K2448" s="1">
        <v>17800.060000000001</v>
      </c>
      <c r="L2448" s="1">
        <v>10036</v>
      </c>
      <c r="M2448" s="1">
        <v>0</v>
      </c>
      <c r="N2448" s="2">
        <f t="shared" si="38"/>
        <v>10036</v>
      </c>
      <c r="O2448" s="3">
        <v>10036</v>
      </c>
    </row>
    <row r="2449" spans="1:15" x14ac:dyDescent="0.3">
      <c r="A2449" s="1" t="s">
        <v>513</v>
      </c>
      <c r="B2449" s="1" t="s">
        <v>29</v>
      </c>
      <c r="C2449" s="1" t="s">
        <v>567</v>
      </c>
      <c r="D2449" s="1" t="s">
        <v>63</v>
      </c>
      <c r="E2449" s="1" t="s">
        <v>564</v>
      </c>
      <c r="F2449" s="1" t="s">
        <v>19</v>
      </c>
      <c r="G2449" s="1" t="s">
        <v>20</v>
      </c>
      <c r="H2449" s="1">
        <v>203.92</v>
      </c>
      <c r="I2449" s="1">
        <v>5000</v>
      </c>
      <c r="J2449" s="1">
        <v>1019600</v>
      </c>
      <c r="K2449" s="1">
        <v>1143361.0900000001</v>
      </c>
      <c r="L2449" s="1">
        <v>0</v>
      </c>
      <c r="M2449" s="1">
        <v>7.3</v>
      </c>
      <c r="N2449" s="2">
        <f t="shared" si="38"/>
        <v>-7.3</v>
      </c>
      <c r="O2449" s="3">
        <v>-37453</v>
      </c>
    </row>
    <row r="2450" spans="1:15" x14ac:dyDescent="0.3">
      <c r="A2450" s="1" t="s">
        <v>513</v>
      </c>
      <c r="B2450" s="1" t="s">
        <v>32</v>
      </c>
      <c r="C2450" s="1" t="s">
        <v>567</v>
      </c>
      <c r="D2450" s="1" t="s">
        <v>63</v>
      </c>
      <c r="E2450" s="1" t="s">
        <v>564</v>
      </c>
      <c r="F2450" s="1" t="s">
        <v>19</v>
      </c>
      <c r="G2450" s="1" t="s">
        <v>20</v>
      </c>
      <c r="H2450" s="1">
        <v>11830.89</v>
      </c>
      <c r="I2450" s="1">
        <v>5000</v>
      </c>
      <c r="J2450" s="1">
        <v>59154450</v>
      </c>
      <c r="K2450" s="1">
        <v>65505744.990000002</v>
      </c>
      <c r="L2450" s="1">
        <v>9500.16</v>
      </c>
      <c r="M2450" s="1">
        <v>243.83</v>
      </c>
      <c r="N2450" s="2">
        <f t="shared" si="38"/>
        <v>9256.33</v>
      </c>
      <c r="O2450" s="3">
        <v>51423505.359999999</v>
      </c>
    </row>
    <row r="2451" spans="1:15" x14ac:dyDescent="0.3">
      <c r="A2451" s="1" t="s">
        <v>513</v>
      </c>
      <c r="B2451" s="1" t="s">
        <v>34</v>
      </c>
      <c r="C2451" s="1" t="s">
        <v>567</v>
      </c>
      <c r="D2451" s="1" t="s">
        <v>63</v>
      </c>
      <c r="E2451" s="1" t="s">
        <v>564</v>
      </c>
      <c r="F2451" s="1" t="s">
        <v>19</v>
      </c>
      <c r="G2451" s="1" t="s">
        <v>20</v>
      </c>
      <c r="H2451" s="1">
        <v>17.7</v>
      </c>
      <c r="I2451" s="1">
        <v>65000</v>
      </c>
      <c r="J2451" s="1">
        <v>1150500</v>
      </c>
      <c r="K2451" s="1">
        <v>1348187.23</v>
      </c>
      <c r="L2451" s="1">
        <v>14.14</v>
      </c>
      <c r="M2451" s="1">
        <v>0.26</v>
      </c>
      <c r="N2451" s="2">
        <f t="shared" si="38"/>
        <v>13.88</v>
      </c>
      <c r="O2451" s="3">
        <v>1003340</v>
      </c>
    </row>
    <row r="2452" spans="1:15" x14ac:dyDescent="0.3">
      <c r="A2452" s="1" t="s">
        <v>513</v>
      </c>
      <c r="B2452" s="1" t="s">
        <v>35</v>
      </c>
      <c r="C2452" s="1" t="s">
        <v>567</v>
      </c>
      <c r="D2452" s="1" t="s">
        <v>63</v>
      </c>
      <c r="E2452" s="1" t="s">
        <v>564</v>
      </c>
      <c r="F2452" s="1" t="s">
        <v>19</v>
      </c>
      <c r="G2452" s="1" t="s">
        <v>20</v>
      </c>
      <c r="H2452" s="1">
        <v>121155.57</v>
      </c>
      <c r="I2452" s="1">
        <v>1</v>
      </c>
      <c r="J2452" s="1">
        <v>121155.57</v>
      </c>
      <c r="K2452" s="1">
        <v>121155.57</v>
      </c>
      <c r="L2452" s="1">
        <v>0</v>
      </c>
      <c r="M2452" s="1">
        <v>24.99</v>
      </c>
      <c r="N2452" s="2">
        <f t="shared" si="38"/>
        <v>-24.99</v>
      </c>
      <c r="O2452" s="3">
        <v>-1038.93</v>
      </c>
    </row>
    <row r="2453" spans="1:15" x14ac:dyDescent="0.3">
      <c r="A2453" s="1" t="s">
        <v>513</v>
      </c>
      <c r="B2453" s="1" t="s">
        <v>15</v>
      </c>
      <c r="C2453" s="1" t="s">
        <v>568</v>
      </c>
      <c r="D2453" s="1" t="s">
        <v>17</v>
      </c>
      <c r="E2453" s="1" t="s">
        <v>564</v>
      </c>
      <c r="F2453" s="1" t="s">
        <v>19</v>
      </c>
      <c r="G2453" s="1" t="s">
        <v>20</v>
      </c>
      <c r="H2453" s="1">
        <v>14502.53</v>
      </c>
      <c r="I2453" s="1">
        <v>1</v>
      </c>
      <c r="J2453" s="1">
        <v>14502.53</v>
      </c>
      <c r="K2453" s="1">
        <v>14502.53</v>
      </c>
      <c r="L2453" s="1">
        <v>540</v>
      </c>
      <c r="M2453" s="1">
        <v>0</v>
      </c>
      <c r="N2453" s="2">
        <f t="shared" si="38"/>
        <v>540</v>
      </c>
      <c r="O2453" s="3">
        <v>540</v>
      </c>
    </row>
    <row r="2454" spans="1:15" x14ac:dyDescent="0.3">
      <c r="A2454" s="1" t="s">
        <v>513</v>
      </c>
      <c r="B2454" s="1" t="s">
        <v>29</v>
      </c>
      <c r="C2454" s="1" t="s">
        <v>568</v>
      </c>
      <c r="D2454" s="1" t="s">
        <v>17</v>
      </c>
      <c r="E2454" s="1" t="s">
        <v>564</v>
      </c>
      <c r="F2454" s="1" t="s">
        <v>19</v>
      </c>
      <c r="G2454" s="1" t="s">
        <v>20</v>
      </c>
      <c r="H2454" s="1">
        <v>166.14</v>
      </c>
      <c r="I2454" s="1">
        <v>5000</v>
      </c>
      <c r="J2454" s="1">
        <v>830700</v>
      </c>
      <c r="K2454" s="1">
        <v>931532.03</v>
      </c>
      <c r="L2454" s="1">
        <v>0</v>
      </c>
      <c r="M2454" s="1">
        <v>0</v>
      </c>
      <c r="N2454" s="2">
        <f t="shared" si="38"/>
        <v>0</v>
      </c>
      <c r="O2454" s="3">
        <v>0</v>
      </c>
    </row>
    <row r="2455" spans="1:15" x14ac:dyDescent="0.3">
      <c r="A2455" s="1" t="s">
        <v>513</v>
      </c>
      <c r="B2455" s="1" t="s">
        <v>32</v>
      </c>
      <c r="C2455" s="1" t="s">
        <v>568</v>
      </c>
      <c r="D2455" s="1" t="s">
        <v>17</v>
      </c>
      <c r="E2455" s="1" t="s">
        <v>564</v>
      </c>
      <c r="F2455" s="1" t="s">
        <v>19</v>
      </c>
      <c r="G2455" s="1" t="s">
        <v>20</v>
      </c>
      <c r="H2455" s="1">
        <v>9639.17</v>
      </c>
      <c r="I2455" s="1">
        <v>5000</v>
      </c>
      <c r="J2455" s="1">
        <v>48195850</v>
      </c>
      <c r="K2455" s="1">
        <v>53370542.020000003</v>
      </c>
      <c r="L2455" s="1">
        <v>12318.93</v>
      </c>
      <c r="M2455" s="1">
        <v>341.82</v>
      </c>
      <c r="N2455" s="2">
        <f t="shared" si="38"/>
        <v>11977.11</v>
      </c>
      <c r="O2455" s="3">
        <v>66911541.140000001</v>
      </c>
    </row>
    <row r="2456" spans="1:15" x14ac:dyDescent="0.3">
      <c r="A2456" s="1" t="s">
        <v>513</v>
      </c>
      <c r="B2456" s="1" t="s">
        <v>34</v>
      </c>
      <c r="C2456" s="1" t="s">
        <v>568</v>
      </c>
      <c r="D2456" s="1" t="s">
        <v>17</v>
      </c>
      <c r="E2456" s="1" t="s">
        <v>564</v>
      </c>
      <c r="F2456" s="1" t="s">
        <v>19</v>
      </c>
      <c r="G2456" s="1" t="s">
        <v>20</v>
      </c>
      <c r="H2456" s="1">
        <v>14.41</v>
      </c>
      <c r="I2456" s="1">
        <v>65000</v>
      </c>
      <c r="J2456" s="1">
        <v>936650</v>
      </c>
      <c r="K2456" s="1">
        <v>1097591.98</v>
      </c>
      <c r="L2456" s="1">
        <v>12.78</v>
      </c>
      <c r="M2456" s="1">
        <v>0</v>
      </c>
      <c r="N2456" s="2">
        <f t="shared" si="38"/>
        <v>12.78</v>
      </c>
      <c r="O2456" s="3">
        <v>937970</v>
      </c>
    </row>
    <row r="2457" spans="1:15" x14ac:dyDescent="0.3">
      <c r="A2457" s="1" t="s">
        <v>513</v>
      </c>
      <c r="B2457" s="1" t="s">
        <v>35</v>
      </c>
      <c r="C2457" s="1" t="s">
        <v>568</v>
      </c>
      <c r="D2457" s="1" t="s">
        <v>17</v>
      </c>
      <c r="E2457" s="1" t="s">
        <v>564</v>
      </c>
      <c r="F2457" s="1" t="s">
        <v>19</v>
      </c>
      <c r="G2457" s="1" t="s">
        <v>20</v>
      </c>
      <c r="H2457" s="1">
        <v>98710.97</v>
      </c>
      <c r="I2457" s="1">
        <v>1</v>
      </c>
      <c r="J2457" s="1">
        <v>98710.97</v>
      </c>
      <c r="K2457" s="1">
        <v>98710.97</v>
      </c>
      <c r="L2457" s="1">
        <v>0</v>
      </c>
      <c r="M2457" s="1">
        <v>18.95</v>
      </c>
      <c r="N2457" s="2">
        <f t="shared" si="38"/>
        <v>-18.95</v>
      </c>
      <c r="O2457" s="3">
        <v>-788.9</v>
      </c>
    </row>
    <row r="2458" spans="1:15" x14ac:dyDescent="0.3">
      <c r="A2458" s="1" t="s">
        <v>513</v>
      </c>
      <c r="B2458" s="1" t="s">
        <v>15</v>
      </c>
      <c r="C2458" s="1" t="s">
        <v>569</v>
      </c>
      <c r="D2458" s="1" t="s">
        <v>17</v>
      </c>
      <c r="E2458" s="1" t="s">
        <v>564</v>
      </c>
      <c r="F2458" s="1" t="s">
        <v>19</v>
      </c>
      <c r="G2458" s="1" t="s">
        <v>20</v>
      </c>
      <c r="H2458" s="1">
        <v>14502.53</v>
      </c>
      <c r="I2458" s="1">
        <v>1</v>
      </c>
      <c r="J2458" s="1">
        <v>14502.53</v>
      </c>
      <c r="K2458" s="1">
        <v>14502.53</v>
      </c>
      <c r="L2458" s="1">
        <v>220</v>
      </c>
      <c r="M2458" s="1">
        <v>0</v>
      </c>
      <c r="N2458" s="2">
        <f t="shared" si="38"/>
        <v>220</v>
      </c>
      <c r="O2458" s="3">
        <v>220</v>
      </c>
    </row>
    <row r="2459" spans="1:15" x14ac:dyDescent="0.3">
      <c r="A2459" s="1" t="s">
        <v>513</v>
      </c>
      <c r="B2459" s="1" t="s">
        <v>29</v>
      </c>
      <c r="C2459" s="1" t="s">
        <v>569</v>
      </c>
      <c r="D2459" s="1" t="s">
        <v>17</v>
      </c>
      <c r="E2459" s="1" t="s">
        <v>564</v>
      </c>
      <c r="F2459" s="1" t="s">
        <v>19</v>
      </c>
      <c r="G2459" s="1" t="s">
        <v>20</v>
      </c>
      <c r="H2459" s="1">
        <v>166.14</v>
      </c>
      <c r="I2459" s="1">
        <v>5000</v>
      </c>
      <c r="J2459" s="1">
        <v>830700</v>
      </c>
      <c r="K2459" s="1">
        <v>931532.03</v>
      </c>
      <c r="L2459" s="1">
        <v>0</v>
      </c>
      <c r="M2459" s="1">
        <v>0</v>
      </c>
      <c r="N2459" s="2">
        <f t="shared" si="38"/>
        <v>0</v>
      </c>
      <c r="O2459" s="3">
        <v>0</v>
      </c>
    </row>
    <row r="2460" spans="1:15" x14ac:dyDescent="0.3">
      <c r="A2460" s="1" t="s">
        <v>513</v>
      </c>
      <c r="B2460" s="1" t="s">
        <v>32</v>
      </c>
      <c r="C2460" s="1" t="s">
        <v>569</v>
      </c>
      <c r="D2460" s="1" t="s">
        <v>17</v>
      </c>
      <c r="E2460" s="1" t="s">
        <v>564</v>
      </c>
      <c r="F2460" s="1" t="s">
        <v>19</v>
      </c>
      <c r="G2460" s="1" t="s">
        <v>20</v>
      </c>
      <c r="H2460" s="1">
        <v>9639.17</v>
      </c>
      <c r="I2460" s="1">
        <v>5000</v>
      </c>
      <c r="J2460" s="1">
        <v>48195850</v>
      </c>
      <c r="K2460" s="1">
        <v>53370542.020000003</v>
      </c>
      <c r="L2460" s="1">
        <v>8989.16</v>
      </c>
      <c r="M2460" s="1">
        <v>199.01</v>
      </c>
      <c r="N2460" s="2">
        <f t="shared" si="38"/>
        <v>8790.15</v>
      </c>
      <c r="O2460" s="3">
        <v>48890880.759999998</v>
      </c>
    </row>
    <row r="2461" spans="1:15" x14ac:dyDescent="0.3">
      <c r="A2461" s="1" t="s">
        <v>513</v>
      </c>
      <c r="B2461" s="1" t="s">
        <v>34</v>
      </c>
      <c r="C2461" s="1" t="s">
        <v>569</v>
      </c>
      <c r="D2461" s="1" t="s">
        <v>17</v>
      </c>
      <c r="E2461" s="1" t="s">
        <v>564</v>
      </c>
      <c r="F2461" s="1" t="s">
        <v>19</v>
      </c>
      <c r="G2461" s="1" t="s">
        <v>20</v>
      </c>
      <c r="H2461" s="1">
        <v>14.41</v>
      </c>
      <c r="I2461" s="1">
        <v>65000</v>
      </c>
      <c r="J2461" s="1">
        <v>936650</v>
      </c>
      <c r="K2461" s="1">
        <v>1097591.98</v>
      </c>
      <c r="L2461" s="1">
        <v>4.24</v>
      </c>
      <c r="M2461" s="1">
        <v>0</v>
      </c>
      <c r="N2461" s="2">
        <f t="shared" si="38"/>
        <v>4.24</v>
      </c>
      <c r="O2461" s="3">
        <v>303320</v>
      </c>
    </row>
    <row r="2462" spans="1:15" x14ac:dyDescent="0.3">
      <c r="A2462" s="1" t="s">
        <v>513</v>
      </c>
      <c r="B2462" s="1" t="s">
        <v>35</v>
      </c>
      <c r="C2462" s="1" t="s">
        <v>569</v>
      </c>
      <c r="D2462" s="1" t="s">
        <v>17</v>
      </c>
      <c r="E2462" s="1" t="s">
        <v>564</v>
      </c>
      <c r="F2462" s="1" t="s">
        <v>19</v>
      </c>
      <c r="G2462" s="1" t="s">
        <v>20</v>
      </c>
      <c r="H2462" s="1">
        <v>98710.97</v>
      </c>
      <c r="I2462" s="1">
        <v>1</v>
      </c>
      <c r="J2462" s="1">
        <v>98710.97</v>
      </c>
      <c r="K2462" s="1">
        <v>98710.97</v>
      </c>
      <c r="L2462" s="1">
        <v>0</v>
      </c>
      <c r="M2462" s="1">
        <v>16.34</v>
      </c>
      <c r="N2462" s="2">
        <f t="shared" si="38"/>
        <v>-16.34</v>
      </c>
      <c r="O2462" s="3">
        <v>-437.4</v>
      </c>
    </row>
    <row r="2463" spans="1:15" x14ac:dyDescent="0.3">
      <c r="A2463" s="1" t="s">
        <v>513</v>
      </c>
      <c r="B2463" s="1" t="s">
        <v>15</v>
      </c>
      <c r="C2463" s="1" t="s">
        <v>570</v>
      </c>
      <c r="D2463" s="1" t="s">
        <v>63</v>
      </c>
      <c r="E2463" s="1" t="s">
        <v>564</v>
      </c>
      <c r="F2463" s="1" t="s">
        <v>19</v>
      </c>
      <c r="G2463" s="1" t="s">
        <v>20</v>
      </c>
      <c r="H2463" s="1">
        <v>17800.060000000001</v>
      </c>
      <c r="I2463" s="1">
        <v>1</v>
      </c>
      <c r="J2463" s="1">
        <v>17800.060000000001</v>
      </c>
      <c r="K2463" s="1">
        <v>17800.060000000001</v>
      </c>
      <c r="L2463" s="1">
        <v>7890</v>
      </c>
      <c r="M2463" s="1">
        <v>0</v>
      </c>
      <c r="N2463" s="2">
        <f t="shared" si="38"/>
        <v>7890</v>
      </c>
      <c r="O2463" s="3">
        <v>7890</v>
      </c>
    </row>
    <row r="2464" spans="1:15" x14ac:dyDescent="0.3">
      <c r="A2464" s="1" t="s">
        <v>513</v>
      </c>
      <c r="B2464" s="1" t="s">
        <v>29</v>
      </c>
      <c r="C2464" s="1" t="s">
        <v>570</v>
      </c>
      <c r="D2464" s="1" t="s">
        <v>63</v>
      </c>
      <c r="E2464" s="1" t="s">
        <v>564</v>
      </c>
      <c r="F2464" s="1" t="s">
        <v>19</v>
      </c>
      <c r="G2464" s="1" t="s">
        <v>20</v>
      </c>
      <c r="H2464" s="1">
        <v>203.92</v>
      </c>
      <c r="I2464" s="1">
        <v>5000</v>
      </c>
      <c r="J2464" s="1">
        <v>1019600</v>
      </c>
      <c r="K2464" s="1">
        <v>1143361.0900000001</v>
      </c>
      <c r="L2464" s="1">
        <v>0</v>
      </c>
      <c r="M2464" s="1">
        <v>6.42</v>
      </c>
      <c r="N2464" s="2">
        <f t="shared" si="38"/>
        <v>-6.42</v>
      </c>
      <c r="O2464" s="3">
        <v>-34017</v>
      </c>
    </row>
    <row r="2465" spans="1:15" x14ac:dyDescent="0.3">
      <c r="A2465" s="1" t="s">
        <v>513</v>
      </c>
      <c r="B2465" s="1" t="s">
        <v>32</v>
      </c>
      <c r="C2465" s="1" t="s">
        <v>570</v>
      </c>
      <c r="D2465" s="1" t="s">
        <v>63</v>
      </c>
      <c r="E2465" s="1" t="s">
        <v>564</v>
      </c>
      <c r="F2465" s="1" t="s">
        <v>19</v>
      </c>
      <c r="G2465" s="1" t="s">
        <v>20</v>
      </c>
      <c r="H2465" s="1">
        <v>11830.89</v>
      </c>
      <c r="I2465" s="1">
        <v>5000</v>
      </c>
      <c r="J2465" s="1">
        <v>59154450</v>
      </c>
      <c r="K2465" s="1">
        <v>65505744.990000002</v>
      </c>
      <c r="L2465" s="1">
        <v>9685.2800000000007</v>
      </c>
      <c r="M2465" s="1">
        <v>244.03</v>
      </c>
      <c r="N2465" s="2">
        <f t="shared" si="38"/>
        <v>9441.25</v>
      </c>
      <c r="O2465" s="3">
        <v>52165388.560000002</v>
      </c>
    </row>
    <row r="2466" spans="1:15" x14ac:dyDescent="0.3">
      <c r="A2466" s="1" t="s">
        <v>513</v>
      </c>
      <c r="B2466" s="1" t="s">
        <v>34</v>
      </c>
      <c r="C2466" s="1" t="s">
        <v>570</v>
      </c>
      <c r="D2466" s="1" t="s">
        <v>63</v>
      </c>
      <c r="E2466" s="1" t="s">
        <v>564</v>
      </c>
      <c r="F2466" s="1" t="s">
        <v>19</v>
      </c>
      <c r="G2466" s="1" t="s">
        <v>20</v>
      </c>
      <c r="H2466" s="1">
        <v>17.7</v>
      </c>
      <c r="I2466" s="1">
        <v>65000</v>
      </c>
      <c r="J2466" s="1">
        <v>1150500</v>
      </c>
      <c r="K2466" s="1">
        <v>1348187.23</v>
      </c>
      <c r="L2466" s="1">
        <v>17.75</v>
      </c>
      <c r="M2466" s="1">
        <v>0.55000000000000004</v>
      </c>
      <c r="N2466" s="2">
        <f t="shared" si="38"/>
        <v>17.2</v>
      </c>
      <c r="O2466" s="3">
        <v>1235450</v>
      </c>
    </row>
    <row r="2467" spans="1:15" x14ac:dyDescent="0.3">
      <c r="A2467" s="1" t="s">
        <v>513</v>
      </c>
      <c r="B2467" s="1" t="s">
        <v>35</v>
      </c>
      <c r="C2467" s="1" t="s">
        <v>570</v>
      </c>
      <c r="D2467" s="1" t="s">
        <v>63</v>
      </c>
      <c r="E2467" s="1" t="s">
        <v>564</v>
      </c>
      <c r="F2467" s="1" t="s">
        <v>19</v>
      </c>
      <c r="G2467" s="1" t="s">
        <v>20</v>
      </c>
      <c r="H2467" s="1">
        <v>121155.57</v>
      </c>
      <c r="I2467" s="1">
        <v>1</v>
      </c>
      <c r="J2467" s="1">
        <v>121155.57</v>
      </c>
      <c r="K2467" s="1">
        <v>121155.57</v>
      </c>
      <c r="L2467" s="1">
        <v>0</v>
      </c>
      <c r="M2467" s="1">
        <v>19.37</v>
      </c>
      <c r="N2467" s="2">
        <f t="shared" si="38"/>
        <v>-19.37</v>
      </c>
      <c r="O2467" s="3">
        <v>-994</v>
      </c>
    </row>
    <row r="2468" spans="1:15" x14ac:dyDescent="0.3">
      <c r="A2468" s="1" t="s">
        <v>513</v>
      </c>
      <c r="B2468" s="1" t="s">
        <v>15</v>
      </c>
      <c r="C2468" s="1" t="s">
        <v>571</v>
      </c>
      <c r="D2468" s="1" t="s">
        <v>17</v>
      </c>
      <c r="E2468" s="1" t="s">
        <v>564</v>
      </c>
      <c r="F2468" s="1" t="s">
        <v>19</v>
      </c>
      <c r="G2468" s="1" t="s">
        <v>20</v>
      </c>
      <c r="H2468" s="1">
        <v>14502.53</v>
      </c>
      <c r="I2468" s="1">
        <v>1</v>
      </c>
      <c r="J2468" s="1">
        <v>14502.53</v>
      </c>
      <c r="K2468" s="1">
        <v>14502.53</v>
      </c>
      <c r="L2468" s="1">
        <v>5725</v>
      </c>
      <c r="M2468" s="1">
        <v>0</v>
      </c>
      <c r="N2468" s="2">
        <f t="shared" si="38"/>
        <v>5725</v>
      </c>
      <c r="O2468" s="3">
        <v>5725</v>
      </c>
    </row>
    <row r="2469" spans="1:15" x14ac:dyDescent="0.3">
      <c r="A2469" s="1" t="s">
        <v>513</v>
      </c>
      <c r="B2469" s="1" t="s">
        <v>29</v>
      </c>
      <c r="C2469" s="1" t="s">
        <v>571</v>
      </c>
      <c r="D2469" s="1" t="s">
        <v>17</v>
      </c>
      <c r="E2469" s="1" t="s">
        <v>564</v>
      </c>
      <c r="F2469" s="1" t="s">
        <v>19</v>
      </c>
      <c r="G2469" s="1" t="s">
        <v>20</v>
      </c>
      <c r="H2469" s="1">
        <v>166.14</v>
      </c>
      <c r="I2469" s="1">
        <v>5000</v>
      </c>
      <c r="J2469" s="1">
        <v>830700</v>
      </c>
      <c r="K2469" s="1">
        <v>931532.03</v>
      </c>
      <c r="L2469" s="1">
        <v>0</v>
      </c>
      <c r="M2469" s="1">
        <v>11.98</v>
      </c>
      <c r="N2469" s="2">
        <f t="shared" si="38"/>
        <v>-11.98</v>
      </c>
      <c r="O2469" s="3">
        <v>-66725</v>
      </c>
    </row>
    <row r="2470" spans="1:15" x14ac:dyDescent="0.3">
      <c r="A2470" s="1" t="s">
        <v>513</v>
      </c>
      <c r="B2470" s="1" t="s">
        <v>32</v>
      </c>
      <c r="C2470" s="1" t="s">
        <v>571</v>
      </c>
      <c r="D2470" s="1" t="s">
        <v>17</v>
      </c>
      <c r="E2470" s="1" t="s">
        <v>564</v>
      </c>
      <c r="F2470" s="1" t="s">
        <v>19</v>
      </c>
      <c r="G2470" s="1" t="s">
        <v>20</v>
      </c>
      <c r="H2470" s="1">
        <v>9639.17</v>
      </c>
      <c r="I2470" s="1">
        <v>5000</v>
      </c>
      <c r="J2470" s="1">
        <v>48195850</v>
      </c>
      <c r="K2470" s="1">
        <v>53370542.020000003</v>
      </c>
      <c r="L2470" s="1">
        <v>10119.41</v>
      </c>
      <c r="M2470" s="1">
        <v>260.41000000000003</v>
      </c>
      <c r="N2470" s="2">
        <f t="shared" si="38"/>
        <v>9859</v>
      </c>
      <c r="O2470" s="3">
        <v>54877744.789999999</v>
      </c>
    </row>
    <row r="2471" spans="1:15" x14ac:dyDescent="0.3">
      <c r="A2471" s="1" t="s">
        <v>513</v>
      </c>
      <c r="B2471" s="1" t="s">
        <v>34</v>
      </c>
      <c r="C2471" s="1" t="s">
        <v>571</v>
      </c>
      <c r="D2471" s="1" t="s">
        <v>17</v>
      </c>
      <c r="E2471" s="1" t="s">
        <v>564</v>
      </c>
      <c r="F2471" s="1" t="s">
        <v>19</v>
      </c>
      <c r="G2471" s="1" t="s">
        <v>20</v>
      </c>
      <c r="H2471" s="1">
        <v>14.41</v>
      </c>
      <c r="I2471" s="1">
        <v>65000</v>
      </c>
      <c r="J2471" s="1">
        <v>936650</v>
      </c>
      <c r="K2471" s="1">
        <v>1097591.98</v>
      </c>
      <c r="L2471" s="1">
        <v>11.94</v>
      </c>
      <c r="M2471" s="1">
        <v>1.1200000000000001</v>
      </c>
      <c r="N2471" s="2">
        <f t="shared" si="38"/>
        <v>10.82</v>
      </c>
      <c r="O2471" s="3">
        <v>799500</v>
      </c>
    </row>
    <row r="2472" spans="1:15" x14ac:dyDescent="0.3">
      <c r="A2472" s="1" t="s">
        <v>513</v>
      </c>
      <c r="B2472" s="1" t="s">
        <v>35</v>
      </c>
      <c r="C2472" s="1" t="s">
        <v>571</v>
      </c>
      <c r="D2472" s="1" t="s">
        <v>17</v>
      </c>
      <c r="E2472" s="1" t="s">
        <v>564</v>
      </c>
      <c r="F2472" s="1" t="s">
        <v>19</v>
      </c>
      <c r="G2472" s="1" t="s">
        <v>20</v>
      </c>
      <c r="H2472" s="1">
        <v>98710.97</v>
      </c>
      <c r="I2472" s="1">
        <v>1</v>
      </c>
      <c r="J2472" s="1">
        <v>98710.97</v>
      </c>
      <c r="K2472" s="1">
        <v>98710.97</v>
      </c>
      <c r="L2472" s="1">
        <v>0</v>
      </c>
      <c r="M2472" s="1">
        <v>19.239999999999998</v>
      </c>
      <c r="N2472" s="2">
        <f t="shared" si="38"/>
        <v>-19.239999999999998</v>
      </c>
      <c r="O2472" s="3">
        <v>-1876.7</v>
      </c>
    </row>
    <row r="2473" spans="1:15" x14ac:dyDescent="0.3">
      <c r="A2473" s="1" t="s">
        <v>513</v>
      </c>
      <c r="B2473" s="1" t="s">
        <v>15</v>
      </c>
      <c r="C2473" s="1" t="s">
        <v>572</v>
      </c>
      <c r="D2473" s="1" t="s">
        <v>17</v>
      </c>
      <c r="E2473" s="1" t="s">
        <v>564</v>
      </c>
      <c r="F2473" s="1" t="s">
        <v>19</v>
      </c>
      <c r="G2473" s="1" t="s">
        <v>20</v>
      </c>
      <c r="H2473" s="1">
        <v>14502.53</v>
      </c>
      <c r="I2473" s="1">
        <v>1</v>
      </c>
      <c r="J2473" s="1">
        <v>14502.53</v>
      </c>
      <c r="K2473" s="1">
        <v>14502.53</v>
      </c>
      <c r="L2473" s="1">
        <v>1825</v>
      </c>
      <c r="M2473" s="1">
        <v>0</v>
      </c>
      <c r="N2473" s="2">
        <f t="shared" si="38"/>
        <v>1825</v>
      </c>
      <c r="O2473" s="3">
        <v>1825</v>
      </c>
    </row>
    <row r="2474" spans="1:15" x14ac:dyDescent="0.3">
      <c r="A2474" s="1" t="s">
        <v>513</v>
      </c>
      <c r="B2474" s="1" t="s">
        <v>29</v>
      </c>
      <c r="C2474" s="1" t="s">
        <v>572</v>
      </c>
      <c r="D2474" s="1" t="s">
        <v>17</v>
      </c>
      <c r="E2474" s="1" t="s">
        <v>564</v>
      </c>
      <c r="F2474" s="1" t="s">
        <v>19</v>
      </c>
      <c r="G2474" s="1" t="s">
        <v>20</v>
      </c>
      <c r="H2474" s="1">
        <v>166.14</v>
      </c>
      <c r="I2474" s="1">
        <v>5000</v>
      </c>
      <c r="J2474" s="1">
        <v>830700</v>
      </c>
      <c r="K2474" s="1">
        <v>931532.03</v>
      </c>
      <c r="L2474" s="1">
        <v>0</v>
      </c>
      <c r="M2474" s="1">
        <v>0.68</v>
      </c>
      <c r="N2474" s="2">
        <f t="shared" si="38"/>
        <v>-0.68</v>
      </c>
      <c r="O2474" s="3">
        <v>-4206</v>
      </c>
    </row>
    <row r="2475" spans="1:15" x14ac:dyDescent="0.3">
      <c r="A2475" s="1" t="s">
        <v>513</v>
      </c>
      <c r="B2475" s="1" t="s">
        <v>32</v>
      </c>
      <c r="C2475" s="1" t="s">
        <v>572</v>
      </c>
      <c r="D2475" s="1" t="s">
        <v>17</v>
      </c>
      <c r="E2475" s="1" t="s">
        <v>564</v>
      </c>
      <c r="F2475" s="1" t="s">
        <v>19</v>
      </c>
      <c r="G2475" s="1" t="s">
        <v>20</v>
      </c>
      <c r="H2475" s="1">
        <v>9639.17</v>
      </c>
      <c r="I2475" s="1">
        <v>5000</v>
      </c>
      <c r="J2475" s="1">
        <v>48195850</v>
      </c>
      <c r="K2475" s="1">
        <v>53370542.020000003</v>
      </c>
      <c r="L2475" s="1">
        <v>11515.19</v>
      </c>
      <c r="M2475" s="1">
        <v>474.81</v>
      </c>
      <c r="N2475" s="2">
        <f t="shared" si="38"/>
        <v>11040.380000000001</v>
      </c>
      <c r="O2475" s="3">
        <v>61444841.689999998</v>
      </c>
    </row>
    <row r="2476" spans="1:15" x14ac:dyDescent="0.3">
      <c r="A2476" s="1" t="s">
        <v>513</v>
      </c>
      <c r="B2476" s="1" t="s">
        <v>34</v>
      </c>
      <c r="C2476" s="1" t="s">
        <v>572</v>
      </c>
      <c r="D2476" s="1" t="s">
        <v>17</v>
      </c>
      <c r="E2476" s="1" t="s">
        <v>564</v>
      </c>
      <c r="F2476" s="1" t="s">
        <v>19</v>
      </c>
      <c r="G2476" s="1" t="s">
        <v>20</v>
      </c>
      <c r="H2476" s="1">
        <v>14.41</v>
      </c>
      <c r="I2476" s="1">
        <v>65000</v>
      </c>
      <c r="J2476" s="1">
        <v>936650</v>
      </c>
      <c r="K2476" s="1">
        <v>1097591.98</v>
      </c>
      <c r="L2476" s="1">
        <v>10.88</v>
      </c>
      <c r="M2476" s="1">
        <v>0.1</v>
      </c>
      <c r="N2476" s="2">
        <f t="shared" si="38"/>
        <v>10.780000000000001</v>
      </c>
      <c r="O2476" s="3">
        <v>765380</v>
      </c>
    </row>
    <row r="2477" spans="1:15" x14ac:dyDescent="0.3">
      <c r="A2477" s="1" t="s">
        <v>513</v>
      </c>
      <c r="B2477" s="1" t="s">
        <v>35</v>
      </c>
      <c r="C2477" s="1" t="s">
        <v>572</v>
      </c>
      <c r="D2477" s="1" t="s">
        <v>17</v>
      </c>
      <c r="E2477" s="1" t="s">
        <v>564</v>
      </c>
      <c r="F2477" s="1" t="s">
        <v>19</v>
      </c>
      <c r="G2477" s="1" t="s">
        <v>20</v>
      </c>
      <c r="H2477" s="1">
        <v>98710.97</v>
      </c>
      <c r="I2477" s="1">
        <v>1</v>
      </c>
      <c r="J2477" s="1">
        <v>98710.97</v>
      </c>
      <c r="K2477" s="1">
        <v>98710.97</v>
      </c>
      <c r="L2477" s="1">
        <v>0</v>
      </c>
      <c r="M2477" s="1">
        <v>28.09</v>
      </c>
      <c r="N2477" s="2">
        <f t="shared" si="38"/>
        <v>-28.09</v>
      </c>
      <c r="O2477" s="3">
        <v>-3656.8</v>
      </c>
    </row>
    <row r="2478" spans="1:15" x14ac:dyDescent="0.3">
      <c r="A2478" s="1" t="s">
        <v>513</v>
      </c>
      <c r="B2478" s="1" t="s">
        <v>15</v>
      </c>
      <c r="C2478" s="1" t="s">
        <v>573</v>
      </c>
      <c r="D2478" s="1" t="s">
        <v>17</v>
      </c>
      <c r="E2478" s="1" t="s">
        <v>564</v>
      </c>
      <c r="F2478" s="1" t="s">
        <v>19</v>
      </c>
      <c r="G2478" s="1" t="s">
        <v>20</v>
      </c>
      <c r="H2478" s="1">
        <v>14502.53</v>
      </c>
      <c r="I2478" s="1">
        <v>1</v>
      </c>
      <c r="J2478" s="1">
        <v>14502.53</v>
      </c>
      <c r="K2478" s="1">
        <v>14502.53</v>
      </c>
      <c r="L2478" s="1">
        <v>9870</v>
      </c>
      <c r="M2478" s="1">
        <v>0</v>
      </c>
      <c r="N2478" s="2">
        <f t="shared" si="38"/>
        <v>9870</v>
      </c>
      <c r="O2478" s="3">
        <v>9870</v>
      </c>
    </row>
    <row r="2479" spans="1:15" x14ac:dyDescent="0.3">
      <c r="A2479" s="1" t="s">
        <v>513</v>
      </c>
      <c r="B2479" s="1" t="s">
        <v>29</v>
      </c>
      <c r="C2479" s="1" t="s">
        <v>573</v>
      </c>
      <c r="D2479" s="1" t="s">
        <v>17</v>
      </c>
      <c r="E2479" s="1" t="s">
        <v>564</v>
      </c>
      <c r="F2479" s="1" t="s">
        <v>19</v>
      </c>
      <c r="G2479" s="1" t="s">
        <v>20</v>
      </c>
      <c r="H2479" s="1">
        <v>166.14</v>
      </c>
      <c r="I2479" s="1">
        <v>5000</v>
      </c>
      <c r="J2479" s="1">
        <v>830700</v>
      </c>
      <c r="K2479" s="1">
        <v>931532.03</v>
      </c>
      <c r="L2479" s="1">
        <v>0</v>
      </c>
      <c r="M2479" s="1">
        <v>4.45</v>
      </c>
      <c r="N2479" s="2">
        <f t="shared" si="38"/>
        <v>-4.45</v>
      </c>
      <c r="O2479" s="3">
        <v>-25717</v>
      </c>
    </row>
    <row r="2480" spans="1:15" x14ac:dyDescent="0.3">
      <c r="A2480" s="1" t="s">
        <v>513</v>
      </c>
      <c r="B2480" s="1" t="s">
        <v>32</v>
      </c>
      <c r="C2480" s="1" t="s">
        <v>573</v>
      </c>
      <c r="D2480" s="1" t="s">
        <v>17</v>
      </c>
      <c r="E2480" s="1" t="s">
        <v>564</v>
      </c>
      <c r="F2480" s="1" t="s">
        <v>19</v>
      </c>
      <c r="G2480" s="1" t="s">
        <v>20</v>
      </c>
      <c r="H2480" s="1">
        <v>9639.17</v>
      </c>
      <c r="I2480" s="1">
        <v>5000</v>
      </c>
      <c r="J2480" s="1">
        <v>48195850</v>
      </c>
      <c r="K2480" s="1">
        <v>53370542.020000003</v>
      </c>
      <c r="L2480" s="1">
        <v>9428.31</v>
      </c>
      <c r="M2480" s="1">
        <v>136.44</v>
      </c>
      <c r="N2480" s="2">
        <f t="shared" si="38"/>
        <v>9291.869999999999</v>
      </c>
      <c r="O2480" s="3">
        <v>51493281.609999999</v>
      </c>
    </row>
    <row r="2481" spans="1:15" x14ac:dyDescent="0.3">
      <c r="A2481" s="1" t="s">
        <v>513</v>
      </c>
      <c r="B2481" s="1" t="s">
        <v>34</v>
      </c>
      <c r="C2481" s="1" t="s">
        <v>573</v>
      </c>
      <c r="D2481" s="1" t="s">
        <v>17</v>
      </c>
      <c r="E2481" s="1" t="s">
        <v>564</v>
      </c>
      <c r="F2481" s="1" t="s">
        <v>19</v>
      </c>
      <c r="G2481" s="1" t="s">
        <v>20</v>
      </c>
      <c r="H2481" s="1">
        <v>14.41</v>
      </c>
      <c r="I2481" s="1">
        <v>65000</v>
      </c>
      <c r="J2481" s="1">
        <v>936650</v>
      </c>
      <c r="K2481" s="1">
        <v>1097591.98</v>
      </c>
      <c r="L2481" s="1">
        <v>9.48</v>
      </c>
      <c r="M2481" s="1">
        <v>0.18</v>
      </c>
      <c r="N2481" s="2">
        <f t="shared" si="38"/>
        <v>9.3000000000000007</v>
      </c>
      <c r="O2481" s="3">
        <v>664700</v>
      </c>
    </row>
    <row r="2482" spans="1:15" x14ac:dyDescent="0.3">
      <c r="A2482" s="1" t="s">
        <v>513</v>
      </c>
      <c r="B2482" s="1" t="s">
        <v>35</v>
      </c>
      <c r="C2482" s="1" t="s">
        <v>573</v>
      </c>
      <c r="D2482" s="1" t="s">
        <v>17</v>
      </c>
      <c r="E2482" s="1" t="s">
        <v>564</v>
      </c>
      <c r="F2482" s="1" t="s">
        <v>19</v>
      </c>
      <c r="G2482" s="1" t="s">
        <v>20</v>
      </c>
      <c r="H2482" s="1">
        <v>98710.97</v>
      </c>
      <c r="I2482" s="1">
        <v>1</v>
      </c>
      <c r="J2482" s="1">
        <v>98710.97</v>
      </c>
      <c r="K2482" s="1">
        <v>98710.97</v>
      </c>
      <c r="L2482" s="1">
        <v>0</v>
      </c>
      <c r="M2482" s="1">
        <v>11.56</v>
      </c>
      <c r="N2482" s="2">
        <f t="shared" si="38"/>
        <v>-11.56</v>
      </c>
      <c r="O2482" s="3">
        <v>-1329</v>
      </c>
    </row>
    <row r="2483" spans="1:15" x14ac:dyDescent="0.3">
      <c r="A2483" s="1" t="s">
        <v>513</v>
      </c>
      <c r="B2483" s="1" t="s">
        <v>15</v>
      </c>
      <c r="C2483" s="1" t="s">
        <v>574</v>
      </c>
      <c r="D2483" s="1" t="s">
        <v>63</v>
      </c>
      <c r="E2483" s="1" t="s">
        <v>564</v>
      </c>
      <c r="F2483" s="1" t="s">
        <v>19</v>
      </c>
      <c r="G2483" s="1" t="s">
        <v>20</v>
      </c>
      <c r="H2483" s="1">
        <v>17800.060000000001</v>
      </c>
      <c r="I2483" s="1">
        <v>1</v>
      </c>
      <c r="J2483" s="1">
        <v>17800.060000000001</v>
      </c>
      <c r="K2483" s="1">
        <v>17800.060000000001</v>
      </c>
      <c r="L2483" s="1">
        <v>13395</v>
      </c>
      <c r="M2483" s="1">
        <v>0</v>
      </c>
      <c r="N2483" s="2">
        <f t="shared" si="38"/>
        <v>13395</v>
      </c>
      <c r="O2483" s="3">
        <v>13395</v>
      </c>
    </row>
    <row r="2484" spans="1:15" x14ac:dyDescent="0.3">
      <c r="A2484" s="1" t="s">
        <v>513</v>
      </c>
      <c r="B2484" s="1" t="s">
        <v>29</v>
      </c>
      <c r="C2484" s="1" t="s">
        <v>574</v>
      </c>
      <c r="D2484" s="1" t="s">
        <v>63</v>
      </c>
      <c r="E2484" s="1" t="s">
        <v>564</v>
      </c>
      <c r="F2484" s="1" t="s">
        <v>19</v>
      </c>
      <c r="G2484" s="1" t="s">
        <v>20</v>
      </c>
      <c r="H2484" s="1">
        <v>203.92</v>
      </c>
      <c r="I2484" s="1">
        <v>5000</v>
      </c>
      <c r="J2484" s="1">
        <v>1019600</v>
      </c>
      <c r="K2484" s="1">
        <v>1143361.0900000001</v>
      </c>
      <c r="L2484" s="1">
        <v>0</v>
      </c>
      <c r="M2484" s="1">
        <v>23.99</v>
      </c>
      <c r="N2484" s="2">
        <f t="shared" si="38"/>
        <v>-23.99</v>
      </c>
      <c r="O2484" s="3">
        <v>-139165</v>
      </c>
    </row>
    <row r="2485" spans="1:15" x14ac:dyDescent="0.3">
      <c r="A2485" s="1" t="s">
        <v>513</v>
      </c>
      <c r="B2485" s="1" t="s">
        <v>32</v>
      </c>
      <c r="C2485" s="1" t="s">
        <v>574</v>
      </c>
      <c r="D2485" s="1" t="s">
        <v>63</v>
      </c>
      <c r="E2485" s="1" t="s">
        <v>564</v>
      </c>
      <c r="F2485" s="1" t="s">
        <v>19</v>
      </c>
      <c r="G2485" s="1" t="s">
        <v>20</v>
      </c>
      <c r="H2485" s="1">
        <v>11830.89</v>
      </c>
      <c r="I2485" s="1">
        <v>5000</v>
      </c>
      <c r="J2485" s="1">
        <v>59154450</v>
      </c>
      <c r="K2485" s="1">
        <v>65505744.990000002</v>
      </c>
      <c r="L2485" s="1">
        <v>10004.57</v>
      </c>
      <c r="M2485" s="1">
        <v>275.36</v>
      </c>
      <c r="N2485" s="2">
        <f t="shared" si="38"/>
        <v>9729.2099999999991</v>
      </c>
      <c r="O2485" s="3">
        <v>54538304.020000003</v>
      </c>
    </row>
    <row r="2486" spans="1:15" x14ac:dyDescent="0.3">
      <c r="A2486" s="1" t="s">
        <v>513</v>
      </c>
      <c r="B2486" s="1" t="s">
        <v>34</v>
      </c>
      <c r="C2486" s="1" t="s">
        <v>574</v>
      </c>
      <c r="D2486" s="1" t="s">
        <v>63</v>
      </c>
      <c r="E2486" s="1" t="s">
        <v>564</v>
      </c>
      <c r="F2486" s="1" t="s">
        <v>19</v>
      </c>
      <c r="G2486" s="1" t="s">
        <v>20</v>
      </c>
      <c r="H2486" s="1">
        <v>17.7</v>
      </c>
      <c r="I2486" s="1">
        <v>65000</v>
      </c>
      <c r="J2486" s="1">
        <v>1150500</v>
      </c>
      <c r="K2486" s="1">
        <v>1348187.23</v>
      </c>
      <c r="L2486" s="1">
        <v>16.670000000000002</v>
      </c>
      <c r="M2486" s="1">
        <v>1.78</v>
      </c>
      <c r="N2486" s="2">
        <f t="shared" si="38"/>
        <v>14.890000000000002</v>
      </c>
      <c r="O2486" s="3">
        <v>1066690</v>
      </c>
    </row>
    <row r="2487" spans="1:15" x14ac:dyDescent="0.3">
      <c r="A2487" s="1" t="s">
        <v>513</v>
      </c>
      <c r="B2487" s="1" t="s">
        <v>35</v>
      </c>
      <c r="C2487" s="1" t="s">
        <v>574</v>
      </c>
      <c r="D2487" s="1" t="s">
        <v>63</v>
      </c>
      <c r="E2487" s="1" t="s">
        <v>564</v>
      </c>
      <c r="F2487" s="1" t="s">
        <v>19</v>
      </c>
      <c r="G2487" s="1" t="s">
        <v>20</v>
      </c>
      <c r="H2487" s="1">
        <v>121155.57</v>
      </c>
      <c r="I2487" s="1">
        <v>1</v>
      </c>
      <c r="J2487" s="1">
        <v>121155.57</v>
      </c>
      <c r="K2487" s="1">
        <v>121155.57</v>
      </c>
      <c r="L2487" s="1">
        <v>0</v>
      </c>
      <c r="M2487" s="1">
        <v>11.6</v>
      </c>
      <c r="N2487" s="2">
        <f t="shared" si="38"/>
        <v>-11.6</v>
      </c>
      <c r="O2487" s="3">
        <v>-3189</v>
      </c>
    </row>
    <row r="2488" spans="1:15" x14ac:dyDescent="0.3">
      <c r="A2488" s="1" t="s">
        <v>513</v>
      </c>
      <c r="B2488" s="1" t="s">
        <v>15</v>
      </c>
      <c r="C2488" s="1" t="s">
        <v>575</v>
      </c>
      <c r="D2488" s="1" t="s">
        <v>17</v>
      </c>
      <c r="E2488" s="1" t="s">
        <v>564</v>
      </c>
      <c r="F2488" s="1" t="s">
        <v>19</v>
      </c>
      <c r="G2488" s="1" t="s">
        <v>20</v>
      </c>
      <c r="H2488" s="1">
        <v>9386.4599999999991</v>
      </c>
      <c r="I2488" s="1">
        <v>1</v>
      </c>
      <c r="J2488" s="1">
        <v>9386.4599999999991</v>
      </c>
      <c r="K2488" s="1">
        <v>9386.4599999999991</v>
      </c>
      <c r="L2488" s="1">
        <v>0</v>
      </c>
      <c r="M2488" s="1">
        <v>0</v>
      </c>
      <c r="N2488" s="2">
        <f t="shared" si="38"/>
        <v>0</v>
      </c>
      <c r="O2488" s="3">
        <v>0</v>
      </c>
    </row>
    <row r="2489" spans="1:15" x14ac:dyDescent="0.3">
      <c r="A2489" s="1" t="s">
        <v>513</v>
      </c>
      <c r="B2489" s="1" t="s">
        <v>29</v>
      </c>
      <c r="C2489" s="1" t="s">
        <v>575</v>
      </c>
      <c r="D2489" s="1" t="s">
        <v>17</v>
      </c>
      <c r="E2489" s="1" t="s">
        <v>564</v>
      </c>
      <c r="F2489" s="1" t="s">
        <v>19</v>
      </c>
      <c r="G2489" s="1" t="s">
        <v>20</v>
      </c>
      <c r="H2489" s="1">
        <v>112.99</v>
      </c>
      <c r="I2489" s="1">
        <v>5000</v>
      </c>
      <c r="J2489" s="1">
        <v>564950</v>
      </c>
      <c r="K2489" s="1">
        <v>633524.76</v>
      </c>
      <c r="L2489" s="1">
        <v>0</v>
      </c>
      <c r="M2489" s="1">
        <v>0</v>
      </c>
      <c r="N2489" s="2">
        <f t="shared" ref="N2489:N2552" si="39">+L2489-M2489</f>
        <v>0</v>
      </c>
      <c r="O2489" s="3">
        <v>0</v>
      </c>
    </row>
    <row r="2490" spans="1:15" x14ac:dyDescent="0.3">
      <c r="A2490" s="1" t="s">
        <v>513</v>
      </c>
      <c r="B2490" s="1" t="s">
        <v>32</v>
      </c>
      <c r="C2490" s="1" t="s">
        <v>575</v>
      </c>
      <c r="D2490" s="1" t="s">
        <v>17</v>
      </c>
      <c r="E2490" s="1" t="s">
        <v>564</v>
      </c>
      <c r="F2490" s="1" t="s">
        <v>19</v>
      </c>
      <c r="G2490" s="1" t="s">
        <v>20</v>
      </c>
      <c r="H2490" s="1">
        <v>6171.61</v>
      </c>
      <c r="I2490" s="1">
        <v>5000</v>
      </c>
      <c r="J2490" s="1">
        <v>30858050</v>
      </c>
      <c r="K2490" s="1">
        <v>34171217.109999999</v>
      </c>
      <c r="L2490" s="1">
        <v>1469.01</v>
      </c>
      <c r="M2490" s="1">
        <v>25.81</v>
      </c>
      <c r="N2490" s="2">
        <f t="shared" si="39"/>
        <v>1443.2</v>
      </c>
      <c r="O2490" s="3">
        <v>8126878.4800000004</v>
      </c>
    </row>
    <row r="2491" spans="1:15" x14ac:dyDescent="0.3">
      <c r="A2491" s="1" t="s">
        <v>513</v>
      </c>
      <c r="B2491" s="1" t="s">
        <v>34</v>
      </c>
      <c r="C2491" s="1" t="s">
        <v>575</v>
      </c>
      <c r="D2491" s="1" t="s">
        <v>17</v>
      </c>
      <c r="E2491" s="1" t="s">
        <v>564</v>
      </c>
      <c r="F2491" s="1" t="s">
        <v>19</v>
      </c>
      <c r="G2491" s="1" t="s">
        <v>20</v>
      </c>
      <c r="H2491" s="1">
        <v>9.86</v>
      </c>
      <c r="I2491" s="1">
        <v>65000</v>
      </c>
      <c r="J2491" s="1">
        <v>640900</v>
      </c>
      <c r="K2491" s="1">
        <v>751024.07</v>
      </c>
      <c r="L2491" s="1">
        <v>0</v>
      </c>
      <c r="M2491" s="1">
        <v>0</v>
      </c>
      <c r="N2491" s="2">
        <f t="shared" si="39"/>
        <v>0</v>
      </c>
      <c r="O2491" s="3">
        <v>0</v>
      </c>
    </row>
    <row r="2492" spans="1:15" x14ac:dyDescent="0.3">
      <c r="A2492" s="1" t="s">
        <v>513</v>
      </c>
      <c r="B2492" s="1" t="s">
        <v>35</v>
      </c>
      <c r="C2492" s="1" t="s">
        <v>575</v>
      </c>
      <c r="D2492" s="1" t="s">
        <v>17</v>
      </c>
      <c r="E2492" s="1" t="s">
        <v>564</v>
      </c>
      <c r="F2492" s="1" t="s">
        <v>19</v>
      </c>
      <c r="G2492" s="1" t="s">
        <v>20</v>
      </c>
      <c r="H2492" s="1">
        <v>70288.38</v>
      </c>
      <c r="I2492" s="1">
        <v>1</v>
      </c>
      <c r="J2492" s="1">
        <v>70288.38</v>
      </c>
      <c r="K2492" s="1">
        <v>70288.38</v>
      </c>
      <c r="L2492" s="1">
        <v>0</v>
      </c>
      <c r="M2492" s="1">
        <v>8.31</v>
      </c>
      <c r="N2492" s="2">
        <f t="shared" si="39"/>
        <v>-8.31</v>
      </c>
      <c r="O2492" s="3">
        <v>0</v>
      </c>
    </row>
    <row r="2493" spans="1:15" x14ac:dyDescent="0.3">
      <c r="A2493" s="1" t="s">
        <v>513</v>
      </c>
      <c r="B2493" s="1" t="s">
        <v>15</v>
      </c>
      <c r="C2493" s="1" t="s">
        <v>576</v>
      </c>
      <c r="D2493" s="1" t="s">
        <v>63</v>
      </c>
      <c r="E2493" s="1" t="s">
        <v>564</v>
      </c>
      <c r="F2493" s="1" t="s">
        <v>19</v>
      </c>
      <c r="G2493" s="1" t="s">
        <v>20</v>
      </c>
      <c r="H2493" s="1">
        <v>17800.060000000001</v>
      </c>
      <c r="I2493" s="1">
        <v>1</v>
      </c>
      <c r="J2493" s="1">
        <v>17800.060000000001</v>
      </c>
      <c r="K2493" s="1">
        <v>17800.060000000001</v>
      </c>
      <c r="L2493" s="1">
        <v>6661</v>
      </c>
      <c r="M2493" s="1">
        <v>0</v>
      </c>
      <c r="N2493" s="2">
        <f t="shared" si="39"/>
        <v>6661</v>
      </c>
      <c r="O2493" s="3">
        <v>6661</v>
      </c>
    </row>
    <row r="2494" spans="1:15" x14ac:dyDescent="0.3">
      <c r="A2494" s="1" t="s">
        <v>513</v>
      </c>
      <c r="B2494" s="1" t="s">
        <v>29</v>
      </c>
      <c r="C2494" s="1" t="s">
        <v>576</v>
      </c>
      <c r="D2494" s="1" t="s">
        <v>63</v>
      </c>
      <c r="E2494" s="1" t="s">
        <v>564</v>
      </c>
      <c r="F2494" s="1" t="s">
        <v>19</v>
      </c>
      <c r="G2494" s="1" t="s">
        <v>20</v>
      </c>
      <c r="H2494" s="1">
        <v>203.92</v>
      </c>
      <c r="I2494" s="1">
        <v>5000</v>
      </c>
      <c r="J2494" s="1">
        <v>1019600</v>
      </c>
      <c r="K2494" s="1">
        <v>1143361.0900000001</v>
      </c>
      <c r="L2494" s="1">
        <v>0</v>
      </c>
      <c r="M2494" s="1">
        <v>0</v>
      </c>
      <c r="N2494" s="2">
        <f t="shared" si="39"/>
        <v>0</v>
      </c>
      <c r="O2494" s="3">
        <v>0</v>
      </c>
    </row>
    <row r="2495" spans="1:15" x14ac:dyDescent="0.3">
      <c r="A2495" s="1" t="s">
        <v>513</v>
      </c>
      <c r="B2495" s="1" t="s">
        <v>32</v>
      </c>
      <c r="C2495" s="1" t="s">
        <v>576</v>
      </c>
      <c r="D2495" s="1" t="s">
        <v>63</v>
      </c>
      <c r="E2495" s="1" t="s">
        <v>564</v>
      </c>
      <c r="F2495" s="1" t="s">
        <v>19</v>
      </c>
      <c r="G2495" s="1" t="s">
        <v>20</v>
      </c>
      <c r="H2495" s="1">
        <v>11830.89</v>
      </c>
      <c r="I2495" s="1">
        <v>5000</v>
      </c>
      <c r="J2495" s="1">
        <v>59154450</v>
      </c>
      <c r="K2495" s="1">
        <v>65505744.990000002</v>
      </c>
      <c r="L2495" s="1">
        <v>10343.34</v>
      </c>
      <c r="M2495" s="1">
        <v>370.65</v>
      </c>
      <c r="N2495" s="2">
        <f t="shared" si="39"/>
        <v>9972.69</v>
      </c>
      <c r="O2495" s="3">
        <v>55503147.700000003</v>
      </c>
    </row>
    <row r="2496" spans="1:15" x14ac:dyDescent="0.3">
      <c r="A2496" s="1" t="s">
        <v>513</v>
      </c>
      <c r="B2496" s="1" t="s">
        <v>34</v>
      </c>
      <c r="C2496" s="1" t="s">
        <v>576</v>
      </c>
      <c r="D2496" s="1" t="s">
        <v>63</v>
      </c>
      <c r="E2496" s="1" t="s">
        <v>564</v>
      </c>
      <c r="F2496" s="1" t="s">
        <v>19</v>
      </c>
      <c r="G2496" s="1" t="s">
        <v>20</v>
      </c>
      <c r="H2496" s="1">
        <v>17.7</v>
      </c>
      <c r="I2496" s="1">
        <v>65000</v>
      </c>
      <c r="J2496" s="1">
        <v>1150500</v>
      </c>
      <c r="K2496" s="1">
        <v>1348187.23</v>
      </c>
      <c r="L2496" s="1">
        <v>16.27</v>
      </c>
      <c r="M2496" s="1">
        <v>0</v>
      </c>
      <c r="N2496" s="2">
        <f t="shared" si="39"/>
        <v>16.27</v>
      </c>
      <c r="O2496" s="3">
        <v>1155170</v>
      </c>
    </row>
    <row r="2497" spans="1:15" x14ac:dyDescent="0.3">
      <c r="A2497" s="1" t="s">
        <v>513</v>
      </c>
      <c r="B2497" s="1" t="s">
        <v>35</v>
      </c>
      <c r="C2497" s="1" t="s">
        <v>576</v>
      </c>
      <c r="D2497" s="1" t="s">
        <v>63</v>
      </c>
      <c r="E2497" s="1" t="s">
        <v>564</v>
      </c>
      <c r="F2497" s="1" t="s">
        <v>19</v>
      </c>
      <c r="G2497" s="1" t="s">
        <v>20</v>
      </c>
      <c r="H2497" s="1">
        <v>121155.57</v>
      </c>
      <c r="I2497" s="1">
        <v>1</v>
      </c>
      <c r="J2497" s="1">
        <v>121155.57</v>
      </c>
      <c r="K2497" s="1">
        <v>121155.57</v>
      </c>
      <c r="L2497" s="1">
        <v>0</v>
      </c>
      <c r="M2497" s="1">
        <v>65.67</v>
      </c>
      <c r="N2497" s="2">
        <f t="shared" si="39"/>
        <v>-65.67</v>
      </c>
      <c r="O2497" s="3">
        <v>-4958.08</v>
      </c>
    </row>
    <row r="2498" spans="1:15" x14ac:dyDescent="0.3">
      <c r="A2498" s="1" t="s">
        <v>513</v>
      </c>
      <c r="B2498" s="1" t="s">
        <v>15</v>
      </c>
      <c r="C2498" s="1" t="s">
        <v>577</v>
      </c>
      <c r="D2498" s="1" t="s">
        <v>63</v>
      </c>
      <c r="E2498" s="1" t="s">
        <v>564</v>
      </c>
      <c r="F2498" s="1" t="s">
        <v>19</v>
      </c>
      <c r="G2498" s="1" t="s">
        <v>20</v>
      </c>
      <c r="H2498" s="1">
        <v>11520.72</v>
      </c>
      <c r="I2498" s="1">
        <v>1</v>
      </c>
      <c r="J2498" s="1">
        <v>11520.72</v>
      </c>
      <c r="K2498" s="1">
        <v>11520.72</v>
      </c>
      <c r="L2498" s="1">
        <v>110</v>
      </c>
      <c r="M2498" s="1">
        <v>0</v>
      </c>
      <c r="N2498" s="2">
        <f t="shared" si="39"/>
        <v>110</v>
      </c>
      <c r="O2498" s="3">
        <v>110</v>
      </c>
    </row>
    <row r="2499" spans="1:15" x14ac:dyDescent="0.3">
      <c r="A2499" s="1" t="s">
        <v>513</v>
      </c>
      <c r="B2499" s="1" t="s">
        <v>29</v>
      </c>
      <c r="C2499" s="1" t="s">
        <v>577</v>
      </c>
      <c r="D2499" s="1" t="s">
        <v>63</v>
      </c>
      <c r="E2499" s="1" t="s">
        <v>564</v>
      </c>
      <c r="F2499" s="1" t="s">
        <v>19</v>
      </c>
      <c r="G2499" s="1" t="s">
        <v>20</v>
      </c>
      <c r="H2499" s="1">
        <v>138.68</v>
      </c>
      <c r="I2499" s="1">
        <v>5000</v>
      </c>
      <c r="J2499" s="1">
        <v>693400</v>
      </c>
      <c r="K2499" s="1">
        <v>777566.28</v>
      </c>
      <c r="L2499" s="1">
        <v>0</v>
      </c>
      <c r="M2499" s="1">
        <v>0</v>
      </c>
      <c r="N2499" s="2">
        <f t="shared" si="39"/>
        <v>0</v>
      </c>
      <c r="O2499" s="3">
        <v>0</v>
      </c>
    </row>
    <row r="2500" spans="1:15" x14ac:dyDescent="0.3">
      <c r="A2500" s="1" t="s">
        <v>513</v>
      </c>
      <c r="B2500" s="1" t="s">
        <v>32</v>
      </c>
      <c r="C2500" s="1" t="s">
        <v>577</v>
      </c>
      <c r="D2500" s="1" t="s">
        <v>63</v>
      </c>
      <c r="E2500" s="1" t="s">
        <v>564</v>
      </c>
      <c r="F2500" s="1" t="s">
        <v>19</v>
      </c>
      <c r="G2500" s="1" t="s">
        <v>20</v>
      </c>
      <c r="H2500" s="1">
        <v>7574.89</v>
      </c>
      <c r="I2500" s="1">
        <v>5000</v>
      </c>
      <c r="J2500" s="1">
        <v>37874450</v>
      </c>
      <c r="K2500" s="1">
        <v>41940953.950000003</v>
      </c>
      <c r="L2500" s="1">
        <v>4578.22</v>
      </c>
      <c r="M2500" s="1">
        <v>104.53</v>
      </c>
      <c r="N2500" s="2">
        <f t="shared" si="39"/>
        <v>4473.6900000000005</v>
      </c>
      <c r="O2500" s="3">
        <v>25002223.399999999</v>
      </c>
    </row>
    <row r="2501" spans="1:15" x14ac:dyDescent="0.3">
      <c r="A2501" s="1" t="s">
        <v>513</v>
      </c>
      <c r="B2501" s="1" t="s">
        <v>34</v>
      </c>
      <c r="C2501" s="1" t="s">
        <v>577</v>
      </c>
      <c r="D2501" s="1" t="s">
        <v>63</v>
      </c>
      <c r="E2501" s="1" t="s">
        <v>564</v>
      </c>
      <c r="F2501" s="1" t="s">
        <v>19</v>
      </c>
      <c r="G2501" s="1" t="s">
        <v>20</v>
      </c>
      <c r="H2501" s="1">
        <v>12.12</v>
      </c>
      <c r="I2501" s="1">
        <v>65000</v>
      </c>
      <c r="J2501" s="1">
        <v>787800</v>
      </c>
      <c r="K2501" s="1">
        <v>923165.49</v>
      </c>
      <c r="L2501" s="1">
        <v>4.22</v>
      </c>
      <c r="M2501" s="1">
        <v>0</v>
      </c>
      <c r="N2501" s="2">
        <f t="shared" si="39"/>
        <v>4.22</v>
      </c>
      <c r="O2501" s="3">
        <v>299620</v>
      </c>
    </row>
    <row r="2502" spans="1:15" x14ac:dyDescent="0.3">
      <c r="A2502" s="1" t="s">
        <v>513</v>
      </c>
      <c r="B2502" s="1" t="s">
        <v>35</v>
      </c>
      <c r="C2502" s="1" t="s">
        <v>577</v>
      </c>
      <c r="D2502" s="1" t="s">
        <v>63</v>
      </c>
      <c r="E2502" s="1" t="s">
        <v>564</v>
      </c>
      <c r="F2502" s="1" t="s">
        <v>19</v>
      </c>
      <c r="G2502" s="1" t="s">
        <v>20</v>
      </c>
      <c r="H2502" s="1">
        <v>86270.33</v>
      </c>
      <c r="I2502" s="1">
        <v>1</v>
      </c>
      <c r="J2502" s="1">
        <v>86270.33</v>
      </c>
      <c r="K2502" s="1">
        <v>86270.33</v>
      </c>
      <c r="L2502" s="1">
        <v>0</v>
      </c>
      <c r="M2502" s="1">
        <v>6.9</v>
      </c>
      <c r="N2502" s="2">
        <f t="shared" si="39"/>
        <v>-6.9</v>
      </c>
      <c r="O2502" s="3">
        <v>-490</v>
      </c>
    </row>
    <row r="2503" spans="1:15" x14ac:dyDescent="0.3">
      <c r="A2503" s="1" t="s">
        <v>513</v>
      </c>
      <c r="B2503" s="1" t="s">
        <v>15</v>
      </c>
      <c r="C2503" s="1" t="s">
        <v>578</v>
      </c>
      <c r="D2503" s="1" t="s">
        <v>17</v>
      </c>
      <c r="E2503" s="1" t="s">
        <v>564</v>
      </c>
      <c r="F2503" s="1" t="s">
        <v>19</v>
      </c>
      <c r="G2503" s="1" t="s">
        <v>20</v>
      </c>
      <c r="H2503" s="1">
        <v>14502.53</v>
      </c>
      <c r="I2503" s="1">
        <v>1</v>
      </c>
      <c r="J2503" s="1">
        <v>14502.53</v>
      </c>
      <c r="K2503" s="1">
        <v>14502.53</v>
      </c>
      <c r="L2503" s="1">
        <v>2660</v>
      </c>
      <c r="M2503" s="1">
        <v>0</v>
      </c>
      <c r="N2503" s="2">
        <f t="shared" si="39"/>
        <v>2660</v>
      </c>
      <c r="O2503" s="3">
        <v>2660</v>
      </c>
    </row>
    <row r="2504" spans="1:15" x14ac:dyDescent="0.3">
      <c r="A2504" s="1" t="s">
        <v>513</v>
      </c>
      <c r="B2504" s="1" t="s">
        <v>29</v>
      </c>
      <c r="C2504" s="1" t="s">
        <v>578</v>
      </c>
      <c r="D2504" s="1" t="s">
        <v>17</v>
      </c>
      <c r="E2504" s="1" t="s">
        <v>564</v>
      </c>
      <c r="F2504" s="1" t="s">
        <v>19</v>
      </c>
      <c r="G2504" s="1" t="s">
        <v>20</v>
      </c>
      <c r="H2504" s="1">
        <v>166.14</v>
      </c>
      <c r="I2504" s="1">
        <v>5000</v>
      </c>
      <c r="J2504" s="1">
        <v>830700</v>
      </c>
      <c r="K2504" s="1">
        <v>931532.03</v>
      </c>
      <c r="L2504" s="1">
        <v>0</v>
      </c>
      <c r="M2504" s="1">
        <v>0</v>
      </c>
      <c r="N2504" s="2">
        <f t="shared" si="39"/>
        <v>0</v>
      </c>
      <c r="O2504" s="3">
        <v>0</v>
      </c>
    </row>
    <row r="2505" spans="1:15" x14ac:dyDescent="0.3">
      <c r="A2505" s="1" t="s">
        <v>513</v>
      </c>
      <c r="B2505" s="1" t="s">
        <v>32</v>
      </c>
      <c r="C2505" s="1" t="s">
        <v>578</v>
      </c>
      <c r="D2505" s="1" t="s">
        <v>17</v>
      </c>
      <c r="E2505" s="1" t="s">
        <v>564</v>
      </c>
      <c r="F2505" s="1" t="s">
        <v>19</v>
      </c>
      <c r="G2505" s="1" t="s">
        <v>20</v>
      </c>
      <c r="H2505" s="1">
        <v>9639.17</v>
      </c>
      <c r="I2505" s="1">
        <v>5000</v>
      </c>
      <c r="J2505" s="1">
        <v>48195850</v>
      </c>
      <c r="K2505" s="1">
        <v>53370542.020000003</v>
      </c>
      <c r="L2505" s="1">
        <v>9594.01</v>
      </c>
      <c r="M2505" s="1">
        <v>291.75</v>
      </c>
      <c r="N2505" s="2">
        <f t="shared" si="39"/>
        <v>9302.26</v>
      </c>
      <c r="O2505" s="3">
        <v>51493814.979999997</v>
      </c>
    </row>
    <row r="2506" spans="1:15" x14ac:dyDescent="0.3">
      <c r="A2506" s="1" t="s">
        <v>513</v>
      </c>
      <c r="B2506" s="1" t="s">
        <v>34</v>
      </c>
      <c r="C2506" s="1" t="s">
        <v>578</v>
      </c>
      <c r="D2506" s="1" t="s">
        <v>17</v>
      </c>
      <c r="E2506" s="1" t="s">
        <v>564</v>
      </c>
      <c r="F2506" s="1" t="s">
        <v>19</v>
      </c>
      <c r="G2506" s="1" t="s">
        <v>20</v>
      </c>
      <c r="H2506" s="1">
        <v>14.41</v>
      </c>
      <c r="I2506" s="1">
        <v>65000</v>
      </c>
      <c r="J2506" s="1">
        <v>936650</v>
      </c>
      <c r="K2506" s="1">
        <v>1097591.98</v>
      </c>
      <c r="L2506" s="1">
        <v>6.49</v>
      </c>
      <c r="M2506" s="1">
        <v>0</v>
      </c>
      <c r="N2506" s="2">
        <f t="shared" si="39"/>
        <v>6.49</v>
      </c>
      <c r="O2506" s="3">
        <v>460790</v>
      </c>
    </row>
    <row r="2507" spans="1:15" x14ac:dyDescent="0.3">
      <c r="A2507" s="1" t="s">
        <v>513</v>
      </c>
      <c r="B2507" s="1" t="s">
        <v>35</v>
      </c>
      <c r="C2507" s="1" t="s">
        <v>578</v>
      </c>
      <c r="D2507" s="1" t="s">
        <v>17</v>
      </c>
      <c r="E2507" s="1" t="s">
        <v>564</v>
      </c>
      <c r="F2507" s="1" t="s">
        <v>19</v>
      </c>
      <c r="G2507" s="1" t="s">
        <v>20</v>
      </c>
      <c r="H2507" s="1">
        <v>98710.97</v>
      </c>
      <c r="I2507" s="1">
        <v>1</v>
      </c>
      <c r="J2507" s="1">
        <v>98710.97</v>
      </c>
      <c r="K2507" s="1">
        <v>98710.97</v>
      </c>
      <c r="L2507" s="1">
        <v>0</v>
      </c>
      <c r="M2507" s="1">
        <v>21.75</v>
      </c>
      <c r="N2507" s="2">
        <f t="shared" si="39"/>
        <v>-21.75</v>
      </c>
      <c r="O2507" s="3">
        <v>-2428.6</v>
      </c>
    </row>
    <row r="2508" spans="1:15" x14ac:dyDescent="0.3">
      <c r="A2508" s="1" t="s">
        <v>513</v>
      </c>
      <c r="B2508" s="1" t="s">
        <v>15</v>
      </c>
      <c r="C2508" s="1" t="s">
        <v>579</v>
      </c>
      <c r="D2508" s="1" t="s">
        <v>17</v>
      </c>
      <c r="E2508" s="1" t="s">
        <v>564</v>
      </c>
      <c r="F2508" s="1" t="s">
        <v>19</v>
      </c>
      <c r="G2508" s="1" t="s">
        <v>20</v>
      </c>
      <c r="H2508" s="1">
        <v>4583.16</v>
      </c>
      <c r="I2508" s="1">
        <v>1</v>
      </c>
      <c r="J2508" s="1">
        <v>4583.16</v>
      </c>
      <c r="K2508" s="1">
        <v>4583.16</v>
      </c>
      <c r="L2508" s="1">
        <v>0</v>
      </c>
      <c r="M2508" s="1">
        <v>0</v>
      </c>
      <c r="N2508" s="2">
        <f t="shared" si="39"/>
        <v>0</v>
      </c>
      <c r="O2508" s="3">
        <v>0</v>
      </c>
    </row>
    <row r="2509" spans="1:15" x14ac:dyDescent="0.3">
      <c r="A2509" s="1" t="s">
        <v>513</v>
      </c>
      <c r="B2509" s="1" t="s">
        <v>29</v>
      </c>
      <c r="C2509" s="1" t="s">
        <v>579</v>
      </c>
      <c r="D2509" s="1" t="s">
        <v>17</v>
      </c>
      <c r="E2509" s="1" t="s">
        <v>564</v>
      </c>
      <c r="F2509" s="1" t="s">
        <v>19</v>
      </c>
      <c r="G2509" s="1" t="s">
        <v>20</v>
      </c>
      <c r="H2509" s="1">
        <v>52.71</v>
      </c>
      <c r="I2509" s="1">
        <v>5000</v>
      </c>
      <c r="J2509" s="1">
        <v>263550</v>
      </c>
      <c r="K2509" s="1">
        <v>295540.23</v>
      </c>
      <c r="L2509" s="1">
        <v>0</v>
      </c>
      <c r="M2509" s="1">
        <v>0</v>
      </c>
      <c r="N2509" s="2">
        <f t="shared" si="39"/>
        <v>0</v>
      </c>
      <c r="O2509" s="3">
        <v>0</v>
      </c>
    </row>
    <row r="2510" spans="1:15" x14ac:dyDescent="0.3">
      <c r="A2510" s="1" t="s">
        <v>513</v>
      </c>
      <c r="B2510" s="1" t="s">
        <v>32</v>
      </c>
      <c r="C2510" s="1" t="s">
        <v>579</v>
      </c>
      <c r="D2510" s="1" t="s">
        <v>17</v>
      </c>
      <c r="E2510" s="1" t="s">
        <v>564</v>
      </c>
      <c r="F2510" s="1" t="s">
        <v>19</v>
      </c>
      <c r="G2510" s="1" t="s">
        <v>20</v>
      </c>
      <c r="H2510" s="1">
        <v>2713.23</v>
      </c>
      <c r="I2510" s="1">
        <v>5000</v>
      </c>
      <c r="J2510" s="1">
        <v>13566150</v>
      </c>
      <c r="K2510" s="1">
        <v>15022720.390000001</v>
      </c>
      <c r="L2510" s="1">
        <v>515.91999999999996</v>
      </c>
      <c r="M2510" s="1">
        <v>28.1</v>
      </c>
      <c r="N2510" s="2">
        <f t="shared" si="39"/>
        <v>487.81999999999994</v>
      </c>
      <c r="O2510" s="3">
        <v>2755853.4</v>
      </c>
    </row>
    <row r="2511" spans="1:15" x14ac:dyDescent="0.3">
      <c r="A2511" s="1" t="s">
        <v>513</v>
      </c>
      <c r="B2511" s="1" t="s">
        <v>34</v>
      </c>
      <c r="C2511" s="1" t="s">
        <v>579</v>
      </c>
      <c r="D2511" s="1" t="s">
        <v>17</v>
      </c>
      <c r="E2511" s="1" t="s">
        <v>564</v>
      </c>
      <c r="F2511" s="1" t="s">
        <v>19</v>
      </c>
      <c r="G2511" s="1" t="s">
        <v>20</v>
      </c>
      <c r="H2511" s="1">
        <v>4.58</v>
      </c>
      <c r="I2511" s="1">
        <v>65000</v>
      </c>
      <c r="J2511" s="1">
        <v>297700</v>
      </c>
      <c r="K2511" s="1">
        <v>348852.97</v>
      </c>
      <c r="L2511" s="1">
        <v>0</v>
      </c>
      <c r="M2511" s="1">
        <v>0</v>
      </c>
      <c r="N2511" s="2">
        <f t="shared" si="39"/>
        <v>0</v>
      </c>
      <c r="O2511" s="3">
        <v>0</v>
      </c>
    </row>
    <row r="2512" spans="1:15" x14ac:dyDescent="0.3">
      <c r="A2512" s="1" t="s">
        <v>513</v>
      </c>
      <c r="B2512" s="1" t="s">
        <v>35</v>
      </c>
      <c r="C2512" s="1" t="s">
        <v>579</v>
      </c>
      <c r="D2512" s="1" t="s">
        <v>17</v>
      </c>
      <c r="E2512" s="1" t="s">
        <v>564</v>
      </c>
      <c r="F2512" s="1" t="s">
        <v>19</v>
      </c>
      <c r="G2512" s="1" t="s">
        <v>20</v>
      </c>
      <c r="H2512" s="1">
        <v>36665.269999999997</v>
      </c>
      <c r="I2512" s="1">
        <v>1</v>
      </c>
      <c r="J2512" s="1">
        <v>36665.269999999997</v>
      </c>
      <c r="K2512" s="1">
        <v>36665.269999999997</v>
      </c>
      <c r="L2512" s="1">
        <v>0</v>
      </c>
      <c r="M2512" s="1">
        <v>1.19</v>
      </c>
      <c r="N2512" s="2">
        <f t="shared" si="39"/>
        <v>-1.19</v>
      </c>
      <c r="O2512" s="3">
        <v>0</v>
      </c>
    </row>
    <row r="2513" spans="1:15" x14ac:dyDescent="0.3">
      <c r="A2513" s="1" t="s">
        <v>513</v>
      </c>
      <c r="B2513" s="1" t="s">
        <v>15</v>
      </c>
      <c r="C2513" s="1" t="s">
        <v>580</v>
      </c>
      <c r="D2513" s="1" t="s">
        <v>63</v>
      </c>
      <c r="E2513" s="1" t="s">
        <v>564</v>
      </c>
      <c r="F2513" s="1" t="s">
        <v>19</v>
      </c>
      <c r="G2513" s="1" t="s">
        <v>20</v>
      </c>
      <c r="H2513" s="1">
        <v>17800.060000000001</v>
      </c>
      <c r="I2513" s="1">
        <v>1</v>
      </c>
      <c r="J2513" s="1">
        <v>17800.060000000001</v>
      </c>
      <c r="K2513" s="1">
        <v>17800.060000000001</v>
      </c>
      <c r="L2513" s="1">
        <v>186</v>
      </c>
      <c r="M2513" s="1">
        <v>0</v>
      </c>
      <c r="N2513" s="2">
        <f t="shared" si="39"/>
        <v>186</v>
      </c>
      <c r="O2513" s="3">
        <v>186</v>
      </c>
    </row>
    <row r="2514" spans="1:15" x14ac:dyDescent="0.3">
      <c r="A2514" s="1" t="s">
        <v>513</v>
      </c>
      <c r="B2514" s="1" t="s">
        <v>29</v>
      </c>
      <c r="C2514" s="1" t="s">
        <v>580</v>
      </c>
      <c r="D2514" s="1" t="s">
        <v>63</v>
      </c>
      <c r="E2514" s="1" t="s">
        <v>564</v>
      </c>
      <c r="F2514" s="1" t="s">
        <v>19</v>
      </c>
      <c r="G2514" s="1" t="s">
        <v>20</v>
      </c>
      <c r="H2514" s="1">
        <v>203.92</v>
      </c>
      <c r="I2514" s="1">
        <v>5000</v>
      </c>
      <c r="J2514" s="1">
        <v>1019600</v>
      </c>
      <c r="K2514" s="1">
        <v>1143361.0900000001</v>
      </c>
      <c r="L2514" s="1">
        <v>0</v>
      </c>
      <c r="M2514" s="1">
        <v>7.02</v>
      </c>
      <c r="N2514" s="2">
        <f t="shared" si="39"/>
        <v>-7.02</v>
      </c>
      <c r="O2514" s="3">
        <v>-34994</v>
      </c>
    </row>
    <row r="2515" spans="1:15" x14ac:dyDescent="0.3">
      <c r="A2515" s="1" t="s">
        <v>513</v>
      </c>
      <c r="B2515" s="1" t="s">
        <v>32</v>
      </c>
      <c r="C2515" s="1" t="s">
        <v>580</v>
      </c>
      <c r="D2515" s="1" t="s">
        <v>63</v>
      </c>
      <c r="E2515" s="1" t="s">
        <v>564</v>
      </c>
      <c r="F2515" s="1" t="s">
        <v>19</v>
      </c>
      <c r="G2515" s="1" t="s">
        <v>20</v>
      </c>
      <c r="H2515" s="1">
        <v>11830.89</v>
      </c>
      <c r="I2515" s="1">
        <v>5000</v>
      </c>
      <c r="J2515" s="1">
        <v>59154450</v>
      </c>
      <c r="K2515" s="1">
        <v>65505744.990000002</v>
      </c>
      <c r="L2515" s="1">
        <v>8417.58</v>
      </c>
      <c r="M2515" s="1">
        <v>242.55</v>
      </c>
      <c r="N2515" s="2">
        <f t="shared" si="39"/>
        <v>8175.03</v>
      </c>
      <c r="O2515" s="3">
        <v>45246273.68</v>
      </c>
    </row>
    <row r="2516" spans="1:15" x14ac:dyDescent="0.3">
      <c r="A2516" s="1" t="s">
        <v>513</v>
      </c>
      <c r="B2516" s="1" t="s">
        <v>34</v>
      </c>
      <c r="C2516" s="1" t="s">
        <v>580</v>
      </c>
      <c r="D2516" s="1" t="s">
        <v>63</v>
      </c>
      <c r="E2516" s="1" t="s">
        <v>564</v>
      </c>
      <c r="F2516" s="1" t="s">
        <v>19</v>
      </c>
      <c r="G2516" s="1" t="s">
        <v>20</v>
      </c>
      <c r="H2516" s="1">
        <v>17.7</v>
      </c>
      <c r="I2516" s="1">
        <v>65000</v>
      </c>
      <c r="J2516" s="1">
        <v>1150500</v>
      </c>
      <c r="K2516" s="1">
        <v>1348187.23</v>
      </c>
      <c r="L2516" s="1">
        <v>18.989999999999998</v>
      </c>
      <c r="M2516" s="1">
        <v>0.4</v>
      </c>
      <c r="N2516" s="2">
        <f t="shared" si="39"/>
        <v>18.59</v>
      </c>
      <c r="O2516" s="3">
        <v>1322690</v>
      </c>
    </row>
    <row r="2517" spans="1:15" x14ac:dyDescent="0.3">
      <c r="A2517" s="1" t="s">
        <v>513</v>
      </c>
      <c r="B2517" s="1" t="s">
        <v>35</v>
      </c>
      <c r="C2517" s="1" t="s">
        <v>580</v>
      </c>
      <c r="D2517" s="1" t="s">
        <v>63</v>
      </c>
      <c r="E2517" s="1" t="s">
        <v>564</v>
      </c>
      <c r="F2517" s="1" t="s">
        <v>19</v>
      </c>
      <c r="G2517" s="1" t="s">
        <v>20</v>
      </c>
      <c r="H2517" s="1">
        <v>121155.57</v>
      </c>
      <c r="I2517" s="1">
        <v>1</v>
      </c>
      <c r="J2517" s="1">
        <v>121155.57</v>
      </c>
      <c r="K2517" s="1">
        <v>121155.57</v>
      </c>
      <c r="L2517" s="1">
        <v>0</v>
      </c>
      <c r="M2517" s="1">
        <v>14.21</v>
      </c>
      <c r="N2517" s="2">
        <f t="shared" si="39"/>
        <v>-14.21</v>
      </c>
      <c r="O2517" s="3">
        <v>-582.4</v>
      </c>
    </row>
    <row r="2518" spans="1:15" x14ac:dyDescent="0.3">
      <c r="A2518" s="1" t="s">
        <v>513</v>
      </c>
      <c r="B2518" s="1" t="s">
        <v>15</v>
      </c>
      <c r="C2518" s="1" t="s">
        <v>581</v>
      </c>
      <c r="D2518" s="1" t="s">
        <v>63</v>
      </c>
      <c r="E2518" s="1" t="s">
        <v>564</v>
      </c>
      <c r="F2518" s="1" t="s">
        <v>19</v>
      </c>
      <c r="G2518" s="1" t="s">
        <v>20</v>
      </c>
      <c r="H2518" s="1">
        <v>17800.060000000001</v>
      </c>
      <c r="I2518" s="1">
        <v>1</v>
      </c>
      <c r="J2518" s="1">
        <v>17800.060000000001</v>
      </c>
      <c r="K2518" s="1">
        <v>17800.060000000001</v>
      </c>
      <c r="L2518" s="1">
        <v>10511</v>
      </c>
      <c r="M2518" s="1">
        <v>0</v>
      </c>
      <c r="N2518" s="2">
        <f t="shared" si="39"/>
        <v>10511</v>
      </c>
      <c r="O2518" s="3">
        <v>10511</v>
      </c>
    </row>
    <row r="2519" spans="1:15" x14ac:dyDescent="0.3">
      <c r="A2519" s="1" t="s">
        <v>513</v>
      </c>
      <c r="B2519" s="1" t="s">
        <v>29</v>
      </c>
      <c r="C2519" s="1" t="s">
        <v>581</v>
      </c>
      <c r="D2519" s="1" t="s">
        <v>63</v>
      </c>
      <c r="E2519" s="1" t="s">
        <v>564</v>
      </c>
      <c r="F2519" s="1" t="s">
        <v>19</v>
      </c>
      <c r="G2519" s="1" t="s">
        <v>20</v>
      </c>
      <c r="H2519" s="1">
        <v>203.92</v>
      </c>
      <c r="I2519" s="1">
        <v>5000</v>
      </c>
      <c r="J2519" s="1">
        <v>1019600</v>
      </c>
      <c r="K2519" s="1">
        <v>1143361.0900000001</v>
      </c>
      <c r="L2519" s="1">
        <v>0</v>
      </c>
      <c r="M2519" s="1">
        <v>0</v>
      </c>
      <c r="N2519" s="2">
        <f t="shared" si="39"/>
        <v>0</v>
      </c>
      <c r="O2519" s="3">
        <v>0</v>
      </c>
    </row>
    <row r="2520" spans="1:15" x14ac:dyDescent="0.3">
      <c r="A2520" s="1" t="s">
        <v>513</v>
      </c>
      <c r="B2520" s="1" t="s">
        <v>32</v>
      </c>
      <c r="C2520" s="1" t="s">
        <v>581</v>
      </c>
      <c r="D2520" s="1" t="s">
        <v>63</v>
      </c>
      <c r="E2520" s="1" t="s">
        <v>564</v>
      </c>
      <c r="F2520" s="1" t="s">
        <v>19</v>
      </c>
      <c r="G2520" s="1" t="s">
        <v>20</v>
      </c>
      <c r="H2520" s="1">
        <v>11830.89</v>
      </c>
      <c r="I2520" s="1">
        <v>5000</v>
      </c>
      <c r="J2520" s="1">
        <v>59154450</v>
      </c>
      <c r="K2520" s="1">
        <v>65505744.990000002</v>
      </c>
      <c r="L2520" s="1">
        <v>12697.07</v>
      </c>
      <c r="M2520" s="1">
        <v>260.05</v>
      </c>
      <c r="N2520" s="2">
        <f t="shared" si="39"/>
        <v>12437.02</v>
      </c>
      <c r="O2520" s="3">
        <v>69303652.590000004</v>
      </c>
    </row>
    <row r="2521" spans="1:15" x14ac:dyDescent="0.3">
      <c r="A2521" s="1" t="s">
        <v>513</v>
      </c>
      <c r="B2521" s="1" t="s">
        <v>34</v>
      </c>
      <c r="C2521" s="1" t="s">
        <v>581</v>
      </c>
      <c r="D2521" s="1" t="s">
        <v>63</v>
      </c>
      <c r="E2521" s="1" t="s">
        <v>564</v>
      </c>
      <c r="F2521" s="1" t="s">
        <v>19</v>
      </c>
      <c r="G2521" s="1" t="s">
        <v>20</v>
      </c>
      <c r="H2521" s="1">
        <v>17.7</v>
      </c>
      <c r="I2521" s="1">
        <v>65000</v>
      </c>
      <c r="J2521" s="1">
        <v>1150500</v>
      </c>
      <c r="K2521" s="1">
        <v>1348187.23</v>
      </c>
      <c r="L2521" s="1">
        <v>12.02</v>
      </c>
      <c r="M2521" s="1">
        <v>0</v>
      </c>
      <c r="N2521" s="2">
        <f t="shared" si="39"/>
        <v>12.02</v>
      </c>
      <c r="O2521" s="3">
        <v>853420</v>
      </c>
    </row>
    <row r="2522" spans="1:15" x14ac:dyDescent="0.3">
      <c r="A2522" s="1" t="s">
        <v>513</v>
      </c>
      <c r="B2522" s="1" t="s">
        <v>35</v>
      </c>
      <c r="C2522" s="1" t="s">
        <v>581</v>
      </c>
      <c r="D2522" s="1" t="s">
        <v>63</v>
      </c>
      <c r="E2522" s="1" t="s">
        <v>564</v>
      </c>
      <c r="F2522" s="1" t="s">
        <v>19</v>
      </c>
      <c r="G2522" s="1" t="s">
        <v>20</v>
      </c>
      <c r="H2522" s="1">
        <v>121155.57</v>
      </c>
      <c r="I2522" s="1">
        <v>1</v>
      </c>
      <c r="J2522" s="1">
        <v>121155.57</v>
      </c>
      <c r="K2522" s="1">
        <v>121155.57</v>
      </c>
      <c r="L2522" s="1">
        <v>0</v>
      </c>
      <c r="M2522" s="1">
        <v>52.02</v>
      </c>
      <c r="N2522" s="2">
        <f t="shared" si="39"/>
        <v>-52.02</v>
      </c>
      <c r="O2522" s="3">
        <v>-1103.5999999999999</v>
      </c>
    </row>
    <row r="2523" spans="1:15" x14ac:dyDescent="0.3">
      <c r="A2523" s="1" t="s">
        <v>513</v>
      </c>
      <c r="B2523" s="1" t="s">
        <v>15</v>
      </c>
      <c r="C2523" s="1" t="s">
        <v>582</v>
      </c>
      <c r="D2523" s="1" t="s">
        <v>17</v>
      </c>
      <c r="E2523" s="1" t="s">
        <v>564</v>
      </c>
      <c r="F2523" s="1" t="s">
        <v>19</v>
      </c>
      <c r="G2523" s="1" t="s">
        <v>20</v>
      </c>
      <c r="H2523" s="1">
        <v>14502.53</v>
      </c>
      <c r="I2523" s="1">
        <v>1</v>
      </c>
      <c r="J2523" s="1">
        <v>14502.53</v>
      </c>
      <c r="K2523" s="1">
        <v>14502.53</v>
      </c>
      <c r="L2523" s="1">
        <v>17158</v>
      </c>
      <c r="M2523" s="1">
        <v>0</v>
      </c>
      <c r="N2523" s="2">
        <f t="shared" si="39"/>
        <v>17158</v>
      </c>
      <c r="O2523" s="3">
        <v>17158</v>
      </c>
    </row>
    <row r="2524" spans="1:15" x14ac:dyDescent="0.3">
      <c r="A2524" s="1" t="s">
        <v>513</v>
      </c>
      <c r="B2524" s="1" t="s">
        <v>29</v>
      </c>
      <c r="C2524" s="1" t="s">
        <v>582</v>
      </c>
      <c r="D2524" s="1" t="s">
        <v>17</v>
      </c>
      <c r="E2524" s="1" t="s">
        <v>564</v>
      </c>
      <c r="F2524" s="1" t="s">
        <v>19</v>
      </c>
      <c r="G2524" s="1" t="s">
        <v>20</v>
      </c>
      <c r="H2524" s="1">
        <v>166.14</v>
      </c>
      <c r="I2524" s="1">
        <v>5000</v>
      </c>
      <c r="J2524" s="1">
        <v>830700</v>
      </c>
      <c r="K2524" s="1">
        <v>931532.03</v>
      </c>
      <c r="L2524" s="1">
        <v>0</v>
      </c>
      <c r="M2524" s="1">
        <v>3.55</v>
      </c>
      <c r="N2524" s="2">
        <f t="shared" si="39"/>
        <v>-3.55</v>
      </c>
      <c r="O2524" s="3">
        <v>-20541</v>
      </c>
    </row>
    <row r="2525" spans="1:15" x14ac:dyDescent="0.3">
      <c r="A2525" s="1" t="s">
        <v>513</v>
      </c>
      <c r="B2525" s="1" t="s">
        <v>32</v>
      </c>
      <c r="C2525" s="1" t="s">
        <v>582</v>
      </c>
      <c r="D2525" s="1" t="s">
        <v>17</v>
      </c>
      <c r="E2525" s="1" t="s">
        <v>564</v>
      </c>
      <c r="F2525" s="1" t="s">
        <v>19</v>
      </c>
      <c r="G2525" s="1" t="s">
        <v>20</v>
      </c>
      <c r="H2525" s="1">
        <v>9639.17</v>
      </c>
      <c r="I2525" s="1">
        <v>5000</v>
      </c>
      <c r="J2525" s="1">
        <v>48195850</v>
      </c>
      <c r="K2525" s="1">
        <v>53370542.020000003</v>
      </c>
      <c r="L2525" s="1">
        <v>10958.51</v>
      </c>
      <c r="M2525" s="1">
        <v>386.36</v>
      </c>
      <c r="N2525" s="2">
        <f t="shared" si="39"/>
        <v>10572.15</v>
      </c>
      <c r="O2525" s="3">
        <v>59168061.450000003</v>
      </c>
    </row>
    <row r="2526" spans="1:15" x14ac:dyDescent="0.3">
      <c r="A2526" s="1" t="s">
        <v>513</v>
      </c>
      <c r="B2526" s="1" t="s">
        <v>34</v>
      </c>
      <c r="C2526" s="1" t="s">
        <v>582</v>
      </c>
      <c r="D2526" s="1" t="s">
        <v>17</v>
      </c>
      <c r="E2526" s="1" t="s">
        <v>564</v>
      </c>
      <c r="F2526" s="1" t="s">
        <v>19</v>
      </c>
      <c r="G2526" s="1" t="s">
        <v>20</v>
      </c>
      <c r="H2526" s="1">
        <v>14.41</v>
      </c>
      <c r="I2526" s="1">
        <v>65000</v>
      </c>
      <c r="J2526" s="1">
        <v>936650</v>
      </c>
      <c r="K2526" s="1">
        <v>1097591.98</v>
      </c>
      <c r="L2526" s="1">
        <v>21.56</v>
      </c>
      <c r="M2526" s="1">
        <v>0.53</v>
      </c>
      <c r="N2526" s="2">
        <f t="shared" si="39"/>
        <v>21.029999999999998</v>
      </c>
      <c r="O2526" s="3">
        <v>1523220</v>
      </c>
    </row>
    <row r="2527" spans="1:15" x14ac:dyDescent="0.3">
      <c r="A2527" s="1" t="s">
        <v>513</v>
      </c>
      <c r="B2527" s="1" t="s">
        <v>35</v>
      </c>
      <c r="C2527" s="1" t="s">
        <v>582</v>
      </c>
      <c r="D2527" s="1" t="s">
        <v>17</v>
      </c>
      <c r="E2527" s="1" t="s">
        <v>564</v>
      </c>
      <c r="F2527" s="1" t="s">
        <v>19</v>
      </c>
      <c r="G2527" s="1" t="s">
        <v>20</v>
      </c>
      <c r="H2527" s="1">
        <v>98710.97</v>
      </c>
      <c r="I2527" s="1">
        <v>1</v>
      </c>
      <c r="J2527" s="1">
        <v>98710.97</v>
      </c>
      <c r="K2527" s="1">
        <v>98710.97</v>
      </c>
      <c r="L2527" s="1">
        <v>0</v>
      </c>
      <c r="M2527" s="1">
        <v>37.950000000000003</v>
      </c>
      <c r="N2527" s="2">
        <f t="shared" si="39"/>
        <v>-37.950000000000003</v>
      </c>
      <c r="O2527" s="3">
        <v>-2451.39</v>
      </c>
    </row>
    <row r="2528" spans="1:15" x14ac:dyDescent="0.3">
      <c r="A2528" s="1" t="s">
        <v>513</v>
      </c>
      <c r="B2528" s="1" t="s">
        <v>15</v>
      </c>
      <c r="C2528" s="1" t="s">
        <v>583</v>
      </c>
      <c r="D2528" s="1" t="s">
        <v>63</v>
      </c>
      <c r="E2528" s="1" t="s">
        <v>564</v>
      </c>
      <c r="F2528" s="1" t="s">
        <v>19</v>
      </c>
      <c r="G2528" s="1" t="s">
        <v>20</v>
      </c>
      <c r="H2528" s="1">
        <v>17800.060000000001</v>
      </c>
      <c r="I2528" s="1">
        <v>1</v>
      </c>
      <c r="J2528" s="1">
        <v>17800.060000000001</v>
      </c>
      <c r="K2528" s="1">
        <v>17800.060000000001</v>
      </c>
      <c r="L2528" s="1">
        <v>6805</v>
      </c>
      <c r="M2528" s="1">
        <v>0</v>
      </c>
      <c r="N2528" s="2">
        <f t="shared" si="39"/>
        <v>6805</v>
      </c>
      <c r="O2528" s="3">
        <v>6805</v>
      </c>
    </row>
    <row r="2529" spans="1:15" x14ac:dyDescent="0.3">
      <c r="A2529" s="1" t="s">
        <v>513</v>
      </c>
      <c r="B2529" s="1" t="s">
        <v>29</v>
      </c>
      <c r="C2529" s="1" t="s">
        <v>583</v>
      </c>
      <c r="D2529" s="1" t="s">
        <v>63</v>
      </c>
      <c r="E2529" s="1" t="s">
        <v>564</v>
      </c>
      <c r="F2529" s="1" t="s">
        <v>19</v>
      </c>
      <c r="G2529" s="1" t="s">
        <v>20</v>
      </c>
      <c r="H2529" s="1">
        <v>203.92</v>
      </c>
      <c r="I2529" s="1">
        <v>5000</v>
      </c>
      <c r="J2529" s="1">
        <v>1019600</v>
      </c>
      <c r="K2529" s="1">
        <v>1143361.0900000001</v>
      </c>
      <c r="L2529" s="1">
        <v>0</v>
      </c>
      <c r="M2529" s="1">
        <v>7.23</v>
      </c>
      <c r="N2529" s="2">
        <f t="shared" si="39"/>
        <v>-7.23</v>
      </c>
      <c r="O2529" s="3">
        <v>-36132</v>
      </c>
    </row>
    <row r="2530" spans="1:15" x14ac:dyDescent="0.3">
      <c r="A2530" s="1" t="s">
        <v>513</v>
      </c>
      <c r="B2530" s="1" t="s">
        <v>32</v>
      </c>
      <c r="C2530" s="1" t="s">
        <v>583</v>
      </c>
      <c r="D2530" s="1" t="s">
        <v>63</v>
      </c>
      <c r="E2530" s="1" t="s">
        <v>564</v>
      </c>
      <c r="F2530" s="1" t="s">
        <v>19</v>
      </c>
      <c r="G2530" s="1" t="s">
        <v>20</v>
      </c>
      <c r="H2530" s="1">
        <v>11830.89</v>
      </c>
      <c r="I2530" s="1">
        <v>5000</v>
      </c>
      <c r="J2530" s="1">
        <v>59154450</v>
      </c>
      <c r="K2530" s="1">
        <v>65505744.990000002</v>
      </c>
      <c r="L2530" s="1">
        <v>12538.69</v>
      </c>
      <c r="M2530" s="1">
        <v>200.44</v>
      </c>
      <c r="N2530" s="2">
        <f t="shared" si="39"/>
        <v>12338.25</v>
      </c>
      <c r="O2530" s="3">
        <v>69041170.739999995</v>
      </c>
    </row>
    <row r="2531" spans="1:15" x14ac:dyDescent="0.3">
      <c r="A2531" s="1" t="s">
        <v>513</v>
      </c>
      <c r="B2531" s="1" t="s">
        <v>34</v>
      </c>
      <c r="C2531" s="1" t="s">
        <v>583</v>
      </c>
      <c r="D2531" s="1" t="s">
        <v>63</v>
      </c>
      <c r="E2531" s="1" t="s">
        <v>564</v>
      </c>
      <c r="F2531" s="1" t="s">
        <v>19</v>
      </c>
      <c r="G2531" s="1" t="s">
        <v>20</v>
      </c>
      <c r="H2531" s="1">
        <v>17.7</v>
      </c>
      <c r="I2531" s="1">
        <v>65000</v>
      </c>
      <c r="J2531" s="1">
        <v>1150500</v>
      </c>
      <c r="K2531" s="1">
        <v>1348187.23</v>
      </c>
      <c r="L2531" s="1">
        <v>10.07</v>
      </c>
      <c r="M2531" s="1">
        <v>1.7</v>
      </c>
      <c r="N2531" s="2">
        <f t="shared" si="39"/>
        <v>8.370000000000001</v>
      </c>
      <c r="O2531" s="3">
        <v>594270</v>
      </c>
    </row>
    <row r="2532" spans="1:15" x14ac:dyDescent="0.3">
      <c r="A2532" s="1" t="s">
        <v>513</v>
      </c>
      <c r="B2532" s="1" t="s">
        <v>35</v>
      </c>
      <c r="C2532" s="1" t="s">
        <v>583</v>
      </c>
      <c r="D2532" s="1" t="s">
        <v>63</v>
      </c>
      <c r="E2532" s="1" t="s">
        <v>564</v>
      </c>
      <c r="F2532" s="1" t="s">
        <v>19</v>
      </c>
      <c r="G2532" s="1" t="s">
        <v>20</v>
      </c>
      <c r="H2532" s="1">
        <v>121155.57</v>
      </c>
      <c r="I2532" s="1">
        <v>1</v>
      </c>
      <c r="J2532" s="1">
        <v>121155.57</v>
      </c>
      <c r="K2532" s="1">
        <v>121155.57</v>
      </c>
      <c r="L2532" s="1">
        <v>0</v>
      </c>
      <c r="M2532" s="1">
        <v>6.4</v>
      </c>
      <c r="N2532" s="2">
        <f t="shared" si="39"/>
        <v>-6.4</v>
      </c>
      <c r="O2532" s="3">
        <v>-161.69999999999999</v>
      </c>
    </row>
    <row r="2533" spans="1:15" x14ac:dyDescent="0.3">
      <c r="A2533" s="1" t="s">
        <v>513</v>
      </c>
      <c r="B2533" s="1" t="s">
        <v>15</v>
      </c>
      <c r="C2533" s="1" t="s">
        <v>584</v>
      </c>
      <c r="D2533" s="1" t="s">
        <v>17</v>
      </c>
      <c r="E2533" s="1" t="s">
        <v>585</v>
      </c>
      <c r="F2533" s="1" t="s">
        <v>19</v>
      </c>
      <c r="G2533" s="1" t="s">
        <v>20</v>
      </c>
      <c r="H2533" s="1">
        <v>6082.92</v>
      </c>
      <c r="I2533" s="1">
        <v>1</v>
      </c>
      <c r="J2533" s="1">
        <v>6082.92</v>
      </c>
      <c r="K2533" s="1">
        <v>6082.92</v>
      </c>
      <c r="L2533" s="1">
        <v>130</v>
      </c>
      <c r="M2533" s="1">
        <v>0</v>
      </c>
      <c r="N2533" s="2">
        <f t="shared" si="39"/>
        <v>130</v>
      </c>
      <c r="O2533" s="3">
        <v>130</v>
      </c>
    </row>
    <row r="2534" spans="1:15" x14ac:dyDescent="0.3">
      <c r="A2534" s="1" t="s">
        <v>513</v>
      </c>
      <c r="B2534" s="1" t="s">
        <v>29</v>
      </c>
      <c r="C2534" s="1" t="s">
        <v>584</v>
      </c>
      <c r="D2534" s="1" t="s">
        <v>17</v>
      </c>
      <c r="E2534" s="1" t="s">
        <v>585</v>
      </c>
      <c r="F2534" s="1" t="s">
        <v>19</v>
      </c>
      <c r="G2534" s="1" t="s">
        <v>20</v>
      </c>
      <c r="H2534" s="1">
        <v>28.39</v>
      </c>
      <c r="I2534" s="1">
        <v>5000</v>
      </c>
      <c r="J2534" s="1">
        <v>141950</v>
      </c>
      <c r="K2534" s="1">
        <v>159180.17000000001</v>
      </c>
      <c r="L2534" s="1">
        <v>13.06</v>
      </c>
      <c r="M2534" s="1">
        <v>0</v>
      </c>
      <c r="N2534" s="2">
        <f t="shared" si="39"/>
        <v>13.06</v>
      </c>
      <c r="O2534" s="3">
        <v>74254</v>
      </c>
    </row>
    <row r="2535" spans="1:15" x14ac:dyDescent="0.3">
      <c r="A2535" s="1" t="s">
        <v>513</v>
      </c>
      <c r="B2535" s="1" t="s">
        <v>32</v>
      </c>
      <c r="C2535" s="1" t="s">
        <v>584</v>
      </c>
      <c r="D2535" s="1" t="s">
        <v>17</v>
      </c>
      <c r="E2535" s="1" t="s">
        <v>585</v>
      </c>
      <c r="F2535" s="1" t="s">
        <v>19</v>
      </c>
      <c r="G2535" s="1" t="s">
        <v>20</v>
      </c>
      <c r="H2535" s="1">
        <v>912.44</v>
      </c>
      <c r="I2535" s="1">
        <v>5000</v>
      </c>
      <c r="J2535" s="1">
        <v>4562200</v>
      </c>
      <c r="K2535" s="1">
        <v>5052034.29</v>
      </c>
      <c r="L2535" s="1">
        <v>742.21</v>
      </c>
      <c r="M2535" s="1">
        <v>27.39</v>
      </c>
      <c r="N2535" s="2">
        <f t="shared" si="39"/>
        <v>714.82</v>
      </c>
      <c r="O2535" s="3">
        <v>3922638.85</v>
      </c>
    </row>
    <row r="2536" spans="1:15" x14ac:dyDescent="0.3">
      <c r="A2536" s="1" t="s">
        <v>513</v>
      </c>
      <c r="B2536" s="1" t="s">
        <v>34</v>
      </c>
      <c r="C2536" s="1" t="s">
        <v>584</v>
      </c>
      <c r="D2536" s="1" t="s">
        <v>17</v>
      </c>
      <c r="E2536" s="1" t="s">
        <v>585</v>
      </c>
      <c r="F2536" s="1" t="s">
        <v>19</v>
      </c>
      <c r="G2536" s="1" t="s">
        <v>20</v>
      </c>
      <c r="H2536" s="1">
        <v>2.5299999999999998</v>
      </c>
      <c r="I2536" s="1">
        <v>65000</v>
      </c>
      <c r="J2536" s="1">
        <v>164450</v>
      </c>
      <c r="K2536" s="1">
        <v>192706.99</v>
      </c>
      <c r="L2536" s="1">
        <v>1.3</v>
      </c>
      <c r="M2536" s="1">
        <v>0</v>
      </c>
      <c r="N2536" s="2">
        <f t="shared" si="39"/>
        <v>1.3</v>
      </c>
      <c r="O2536" s="3">
        <v>92300</v>
      </c>
    </row>
    <row r="2537" spans="1:15" x14ac:dyDescent="0.3">
      <c r="A2537" s="1" t="s">
        <v>513</v>
      </c>
      <c r="B2537" s="1" t="s">
        <v>35</v>
      </c>
      <c r="C2537" s="1" t="s">
        <v>584</v>
      </c>
      <c r="D2537" s="1" t="s">
        <v>17</v>
      </c>
      <c r="E2537" s="1" t="s">
        <v>585</v>
      </c>
      <c r="F2537" s="1" t="s">
        <v>19</v>
      </c>
      <c r="G2537" s="1" t="s">
        <v>20</v>
      </c>
      <c r="H2537" s="1">
        <v>10138.200000000001</v>
      </c>
      <c r="I2537" s="1">
        <v>1</v>
      </c>
      <c r="J2537" s="1">
        <v>10138.200000000001</v>
      </c>
      <c r="K2537" s="1">
        <v>10138.200000000001</v>
      </c>
      <c r="L2537" s="1">
        <v>0</v>
      </c>
      <c r="M2537" s="1">
        <v>0.31</v>
      </c>
      <c r="N2537" s="2">
        <f t="shared" si="39"/>
        <v>-0.31</v>
      </c>
      <c r="O2537" s="3">
        <v>-508.5</v>
      </c>
    </row>
    <row r="2538" spans="1:15" x14ac:dyDescent="0.3">
      <c r="A2538" s="1" t="s">
        <v>513</v>
      </c>
      <c r="B2538" s="1" t="s">
        <v>15</v>
      </c>
      <c r="C2538" s="1" t="s">
        <v>586</v>
      </c>
      <c r="D2538" s="1" t="s">
        <v>17</v>
      </c>
      <c r="E2538" s="1" t="s">
        <v>585</v>
      </c>
      <c r="F2538" s="1" t="s">
        <v>19</v>
      </c>
      <c r="G2538" s="1" t="s">
        <v>20</v>
      </c>
      <c r="H2538" s="1">
        <v>17364.900000000001</v>
      </c>
      <c r="I2538" s="1">
        <v>1</v>
      </c>
      <c r="J2538" s="1">
        <v>17364.900000000001</v>
      </c>
      <c r="K2538" s="1">
        <v>17364.900000000001</v>
      </c>
      <c r="L2538" s="1">
        <v>14174</v>
      </c>
      <c r="M2538" s="1">
        <v>0</v>
      </c>
      <c r="N2538" s="2">
        <f t="shared" si="39"/>
        <v>14174</v>
      </c>
      <c r="O2538" s="3">
        <v>14174</v>
      </c>
    </row>
    <row r="2539" spans="1:15" x14ac:dyDescent="0.3">
      <c r="A2539" s="1" t="s">
        <v>513</v>
      </c>
      <c r="B2539" s="1" t="s">
        <v>29</v>
      </c>
      <c r="C2539" s="1" t="s">
        <v>586</v>
      </c>
      <c r="D2539" s="1" t="s">
        <v>17</v>
      </c>
      <c r="E2539" s="1" t="s">
        <v>585</v>
      </c>
      <c r="F2539" s="1" t="s">
        <v>19</v>
      </c>
      <c r="G2539" s="1" t="s">
        <v>20</v>
      </c>
      <c r="H2539" s="1">
        <v>105.11</v>
      </c>
      <c r="I2539" s="1">
        <v>5000</v>
      </c>
      <c r="J2539" s="1">
        <v>525550</v>
      </c>
      <c r="K2539" s="1">
        <v>589342.31000000006</v>
      </c>
      <c r="L2539" s="1">
        <v>41.52</v>
      </c>
      <c r="M2539" s="1">
        <v>1.73</v>
      </c>
      <c r="N2539" s="2">
        <f t="shared" si="39"/>
        <v>39.790000000000006</v>
      </c>
      <c r="O2539" s="3">
        <v>230219.59</v>
      </c>
    </row>
    <row r="2540" spans="1:15" x14ac:dyDescent="0.3">
      <c r="A2540" s="1" t="s">
        <v>513</v>
      </c>
      <c r="B2540" s="1" t="s">
        <v>32</v>
      </c>
      <c r="C2540" s="1" t="s">
        <v>586</v>
      </c>
      <c r="D2540" s="1" t="s">
        <v>17</v>
      </c>
      <c r="E2540" s="1" t="s">
        <v>585</v>
      </c>
      <c r="F2540" s="1" t="s">
        <v>19</v>
      </c>
      <c r="G2540" s="1" t="s">
        <v>20</v>
      </c>
      <c r="H2540" s="1">
        <v>3095.51</v>
      </c>
      <c r="I2540" s="1">
        <v>5000</v>
      </c>
      <c r="J2540" s="1">
        <v>15477550</v>
      </c>
      <c r="K2540" s="1">
        <v>17139343.59</v>
      </c>
      <c r="L2540" s="1">
        <v>3036.62</v>
      </c>
      <c r="M2540" s="1">
        <v>202.84</v>
      </c>
      <c r="N2540" s="2">
        <f t="shared" si="39"/>
        <v>2833.7799999999997</v>
      </c>
      <c r="O2540" s="3">
        <v>15684201.16</v>
      </c>
    </row>
    <row r="2541" spans="1:15" x14ac:dyDescent="0.3">
      <c r="A2541" s="1" t="s">
        <v>513</v>
      </c>
      <c r="B2541" s="1" t="s">
        <v>34</v>
      </c>
      <c r="C2541" s="1" t="s">
        <v>586</v>
      </c>
      <c r="D2541" s="1" t="s">
        <v>17</v>
      </c>
      <c r="E2541" s="1" t="s">
        <v>585</v>
      </c>
      <c r="F2541" s="1" t="s">
        <v>19</v>
      </c>
      <c r="G2541" s="1" t="s">
        <v>20</v>
      </c>
      <c r="H2541" s="1">
        <v>9.3000000000000007</v>
      </c>
      <c r="I2541" s="1">
        <v>65000</v>
      </c>
      <c r="J2541" s="1">
        <v>604500</v>
      </c>
      <c r="K2541" s="1">
        <v>708369.56</v>
      </c>
      <c r="L2541" s="1">
        <v>4.2699999999999996</v>
      </c>
      <c r="M2541" s="1">
        <v>0.33</v>
      </c>
      <c r="N2541" s="2">
        <f t="shared" si="39"/>
        <v>3.9399999999999995</v>
      </c>
      <c r="O2541" s="3">
        <v>282540</v>
      </c>
    </row>
    <row r="2542" spans="1:15" x14ac:dyDescent="0.3">
      <c r="A2542" s="1" t="s">
        <v>513</v>
      </c>
      <c r="B2542" s="1" t="s">
        <v>35</v>
      </c>
      <c r="C2542" s="1" t="s">
        <v>586</v>
      </c>
      <c r="D2542" s="1" t="s">
        <v>17</v>
      </c>
      <c r="E2542" s="1" t="s">
        <v>585</v>
      </c>
      <c r="F2542" s="1" t="s">
        <v>19</v>
      </c>
      <c r="G2542" s="1" t="s">
        <v>20</v>
      </c>
      <c r="H2542" s="1">
        <v>66548.13</v>
      </c>
      <c r="I2542" s="1">
        <v>1</v>
      </c>
      <c r="J2542" s="1">
        <v>66548.13</v>
      </c>
      <c r="K2542" s="1">
        <v>66548.13</v>
      </c>
      <c r="L2542" s="1">
        <v>0</v>
      </c>
      <c r="M2542" s="1">
        <v>4.6500000000000004</v>
      </c>
      <c r="N2542" s="2">
        <f t="shared" si="39"/>
        <v>-4.6500000000000004</v>
      </c>
      <c r="O2542" s="3">
        <v>-2426.1999999999998</v>
      </c>
    </row>
    <row r="2543" spans="1:15" x14ac:dyDescent="0.3">
      <c r="A2543" s="1" t="s">
        <v>513</v>
      </c>
      <c r="B2543" s="1" t="s">
        <v>15</v>
      </c>
      <c r="C2543" s="1" t="s">
        <v>587</v>
      </c>
      <c r="D2543" s="1" t="s">
        <v>60</v>
      </c>
      <c r="E2543" s="1" t="s">
        <v>585</v>
      </c>
      <c r="F2543" s="1" t="s">
        <v>19</v>
      </c>
      <c r="G2543" s="1" t="s">
        <v>20</v>
      </c>
      <c r="H2543" s="1">
        <v>11049.49</v>
      </c>
      <c r="I2543" s="1">
        <v>1</v>
      </c>
      <c r="J2543" s="1">
        <v>11049.49</v>
      </c>
      <c r="K2543" s="1">
        <v>11049.49</v>
      </c>
      <c r="L2543" s="1">
        <v>6675</v>
      </c>
      <c r="M2543" s="1">
        <v>0</v>
      </c>
      <c r="N2543" s="2">
        <f t="shared" si="39"/>
        <v>6675</v>
      </c>
      <c r="O2543" s="3">
        <v>6675</v>
      </c>
    </row>
    <row r="2544" spans="1:15" x14ac:dyDescent="0.3">
      <c r="A2544" s="1" t="s">
        <v>513</v>
      </c>
      <c r="B2544" s="1" t="s">
        <v>29</v>
      </c>
      <c r="C2544" s="1" t="s">
        <v>587</v>
      </c>
      <c r="D2544" s="1" t="s">
        <v>60</v>
      </c>
      <c r="E2544" s="1" t="s">
        <v>585</v>
      </c>
      <c r="F2544" s="1" t="s">
        <v>19</v>
      </c>
      <c r="G2544" s="1" t="s">
        <v>20</v>
      </c>
      <c r="H2544" s="1">
        <v>66.88</v>
      </c>
      <c r="I2544" s="1">
        <v>5000</v>
      </c>
      <c r="J2544" s="1">
        <v>334400</v>
      </c>
      <c r="K2544" s="1">
        <v>374990.14</v>
      </c>
      <c r="L2544" s="1">
        <v>43.64</v>
      </c>
      <c r="M2544" s="1">
        <v>3.14</v>
      </c>
      <c r="N2544" s="2">
        <f t="shared" si="39"/>
        <v>40.5</v>
      </c>
      <c r="O2544" s="3">
        <v>234191</v>
      </c>
    </row>
    <row r="2545" spans="1:15" x14ac:dyDescent="0.3">
      <c r="A2545" s="1" t="s">
        <v>513</v>
      </c>
      <c r="B2545" s="1" t="s">
        <v>32</v>
      </c>
      <c r="C2545" s="1" t="s">
        <v>587</v>
      </c>
      <c r="D2545" s="1" t="s">
        <v>60</v>
      </c>
      <c r="E2545" s="1" t="s">
        <v>585</v>
      </c>
      <c r="F2545" s="1" t="s">
        <v>19</v>
      </c>
      <c r="G2545" s="1" t="s">
        <v>20</v>
      </c>
      <c r="H2545" s="1">
        <v>1969.69</v>
      </c>
      <c r="I2545" s="1">
        <v>5000</v>
      </c>
      <c r="J2545" s="1">
        <v>9848450</v>
      </c>
      <c r="K2545" s="1">
        <v>10905858.380000001</v>
      </c>
      <c r="L2545" s="1">
        <v>2913.75</v>
      </c>
      <c r="M2545" s="1">
        <v>120.44</v>
      </c>
      <c r="N2545" s="2">
        <f t="shared" si="39"/>
        <v>2793.31</v>
      </c>
      <c r="O2545" s="3">
        <v>15495594.609999999</v>
      </c>
    </row>
    <row r="2546" spans="1:15" x14ac:dyDescent="0.3">
      <c r="A2546" s="1" t="s">
        <v>513</v>
      </c>
      <c r="B2546" s="1" t="s">
        <v>34</v>
      </c>
      <c r="C2546" s="1" t="s">
        <v>587</v>
      </c>
      <c r="D2546" s="1" t="s">
        <v>60</v>
      </c>
      <c r="E2546" s="1" t="s">
        <v>585</v>
      </c>
      <c r="F2546" s="1" t="s">
        <v>19</v>
      </c>
      <c r="G2546" s="1" t="s">
        <v>20</v>
      </c>
      <c r="H2546" s="1">
        <v>5.91</v>
      </c>
      <c r="I2546" s="1">
        <v>65000</v>
      </c>
      <c r="J2546" s="1">
        <v>384150</v>
      </c>
      <c r="K2546" s="1">
        <v>450157.43</v>
      </c>
      <c r="L2546" s="1">
        <v>3.82</v>
      </c>
      <c r="M2546" s="1">
        <v>0.34</v>
      </c>
      <c r="N2546" s="2">
        <f t="shared" si="39"/>
        <v>3.48</v>
      </c>
      <c r="O2546" s="3">
        <v>254870</v>
      </c>
    </row>
    <row r="2547" spans="1:15" x14ac:dyDescent="0.3">
      <c r="A2547" s="1" t="s">
        <v>513</v>
      </c>
      <c r="B2547" s="1" t="s">
        <v>35</v>
      </c>
      <c r="C2547" s="1" t="s">
        <v>587</v>
      </c>
      <c r="D2547" s="1" t="s">
        <v>60</v>
      </c>
      <c r="E2547" s="1" t="s">
        <v>585</v>
      </c>
      <c r="F2547" s="1" t="s">
        <v>19</v>
      </c>
      <c r="G2547" s="1" t="s">
        <v>20</v>
      </c>
      <c r="H2547" s="1">
        <v>42345.34</v>
      </c>
      <c r="I2547" s="1">
        <v>1</v>
      </c>
      <c r="J2547" s="1">
        <v>42345.34</v>
      </c>
      <c r="K2547" s="1">
        <v>42345.34</v>
      </c>
      <c r="L2547" s="1">
        <v>0</v>
      </c>
      <c r="M2547" s="1">
        <v>0.71</v>
      </c>
      <c r="N2547" s="2">
        <f t="shared" si="39"/>
        <v>-0.71</v>
      </c>
      <c r="O2547" s="3">
        <v>-457.1</v>
      </c>
    </row>
    <row r="2548" spans="1:15" x14ac:dyDescent="0.3">
      <c r="A2548" s="1" t="s">
        <v>513</v>
      </c>
      <c r="B2548" s="1" t="s">
        <v>15</v>
      </c>
      <c r="C2548" s="1" t="s">
        <v>588</v>
      </c>
      <c r="D2548" s="1" t="s">
        <v>17</v>
      </c>
      <c r="E2548" s="1" t="s">
        <v>585</v>
      </c>
      <c r="F2548" s="1" t="s">
        <v>19</v>
      </c>
      <c r="G2548" s="1" t="s">
        <v>20</v>
      </c>
      <c r="H2548" s="1">
        <v>17364.900000000001</v>
      </c>
      <c r="I2548" s="1">
        <v>1</v>
      </c>
      <c r="J2548" s="1">
        <v>17364.900000000001</v>
      </c>
      <c r="K2548" s="1">
        <v>17364.900000000001</v>
      </c>
      <c r="L2548" s="1">
        <v>430</v>
      </c>
      <c r="M2548" s="1">
        <v>0</v>
      </c>
      <c r="N2548" s="2">
        <f t="shared" si="39"/>
        <v>430</v>
      </c>
      <c r="O2548" s="3">
        <v>430</v>
      </c>
    </row>
    <row r="2549" spans="1:15" x14ac:dyDescent="0.3">
      <c r="A2549" s="1" t="s">
        <v>513</v>
      </c>
      <c r="B2549" s="1" t="s">
        <v>29</v>
      </c>
      <c r="C2549" s="1" t="s">
        <v>588</v>
      </c>
      <c r="D2549" s="1" t="s">
        <v>17</v>
      </c>
      <c r="E2549" s="1" t="s">
        <v>585</v>
      </c>
      <c r="F2549" s="1" t="s">
        <v>19</v>
      </c>
      <c r="G2549" s="1" t="s">
        <v>20</v>
      </c>
      <c r="H2549" s="1">
        <v>105.11</v>
      </c>
      <c r="I2549" s="1">
        <v>5000</v>
      </c>
      <c r="J2549" s="1">
        <v>525550</v>
      </c>
      <c r="K2549" s="1">
        <v>589342.31000000006</v>
      </c>
      <c r="L2549" s="1">
        <v>35.22</v>
      </c>
      <c r="M2549" s="1">
        <v>1.07</v>
      </c>
      <c r="N2549" s="2">
        <f t="shared" si="39"/>
        <v>34.15</v>
      </c>
      <c r="O2549" s="3">
        <v>199744.58</v>
      </c>
    </row>
    <row r="2550" spans="1:15" x14ac:dyDescent="0.3">
      <c r="A2550" s="1" t="s">
        <v>513</v>
      </c>
      <c r="B2550" s="1" t="s">
        <v>32</v>
      </c>
      <c r="C2550" s="1" t="s">
        <v>588</v>
      </c>
      <c r="D2550" s="1" t="s">
        <v>17</v>
      </c>
      <c r="E2550" s="1" t="s">
        <v>585</v>
      </c>
      <c r="F2550" s="1" t="s">
        <v>19</v>
      </c>
      <c r="G2550" s="1" t="s">
        <v>20</v>
      </c>
      <c r="H2550" s="1">
        <v>3095.51</v>
      </c>
      <c r="I2550" s="1">
        <v>5000</v>
      </c>
      <c r="J2550" s="1">
        <v>15477550</v>
      </c>
      <c r="K2550" s="1">
        <v>17139343.59</v>
      </c>
      <c r="L2550" s="1">
        <v>2909.53</v>
      </c>
      <c r="M2550" s="1">
        <v>141.01</v>
      </c>
      <c r="N2550" s="2">
        <f t="shared" si="39"/>
        <v>2768.5200000000004</v>
      </c>
      <c r="O2550" s="3">
        <v>15311682.859999999</v>
      </c>
    </row>
    <row r="2551" spans="1:15" x14ac:dyDescent="0.3">
      <c r="A2551" s="1" t="s">
        <v>513</v>
      </c>
      <c r="B2551" s="1" t="s">
        <v>34</v>
      </c>
      <c r="C2551" s="1" t="s">
        <v>588</v>
      </c>
      <c r="D2551" s="1" t="s">
        <v>17</v>
      </c>
      <c r="E2551" s="1" t="s">
        <v>585</v>
      </c>
      <c r="F2551" s="1" t="s">
        <v>19</v>
      </c>
      <c r="G2551" s="1" t="s">
        <v>20</v>
      </c>
      <c r="H2551" s="1">
        <v>9.3000000000000007</v>
      </c>
      <c r="I2551" s="1">
        <v>65000</v>
      </c>
      <c r="J2551" s="1">
        <v>604500</v>
      </c>
      <c r="K2551" s="1">
        <v>708369.56</v>
      </c>
      <c r="L2551" s="1">
        <v>3.33</v>
      </c>
      <c r="M2551" s="1">
        <v>0.06</v>
      </c>
      <c r="N2551" s="2">
        <f t="shared" si="39"/>
        <v>3.27</v>
      </c>
      <c r="O2551" s="3">
        <v>234450</v>
      </c>
    </row>
    <row r="2552" spans="1:15" x14ac:dyDescent="0.3">
      <c r="A2552" s="1" t="s">
        <v>513</v>
      </c>
      <c r="B2552" s="1" t="s">
        <v>35</v>
      </c>
      <c r="C2552" s="1" t="s">
        <v>588</v>
      </c>
      <c r="D2552" s="1" t="s">
        <v>17</v>
      </c>
      <c r="E2552" s="1" t="s">
        <v>585</v>
      </c>
      <c r="F2552" s="1" t="s">
        <v>19</v>
      </c>
      <c r="G2552" s="1" t="s">
        <v>20</v>
      </c>
      <c r="H2552" s="1">
        <v>66548.13</v>
      </c>
      <c r="I2552" s="1">
        <v>1</v>
      </c>
      <c r="J2552" s="1">
        <v>66548.13</v>
      </c>
      <c r="K2552" s="1">
        <v>66548.13</v>
      </c>
      <c r="L2552" s="1">
        <v>0</v>
      </c>
      <c r="M2552" s="1">
        <v>2.58</v>
      </c>
      <c r="N2552" s="2">
        <f t="shared" si="39"/>
        <v>-2.58</v>
      </c>
      <c r="O2552" s="3">
        <v>-1146.5999999999999</v>
      </c>
    </row>
    <row r="2553" spans="1:15" x14ac:dyDescent="0.3">
      <c r="A2553" s="1" t="s">
        <v>513</v>
      </c>
      <c r="B2553" s="1" t="s">
        <v>15</v>
      </c>
      <c r="C2553" s="1" t="s">
        <v>589</v>
      </c>
      <c r="D2553" s="1" t="s">
        <v>17</v>
      </c>
      <c r="E2553" s="1" t="s">
        <v>585</v>
      </c>
      <c r="F2553" s="1" t="s">
        <v>19</v>
      </c>
      <c r="G2553" s="1" t="s">
        <v>20</v>
      </c>
      <c r="H2553" s="1">
        <v>17364.900000000001</v>
      </c>
      <c r="I2553" s="1">
        <v>1</v>
      </c>
      <c r="J2553" s="1">
        <v>17364.900000000001</v>
      </c>
      <c r="K2553" s="1">
        <v>17364.900000000001</v>
      </c>
      <c r="L2553" s="1">
        <v>4416</v>
      </c>
      <c r="M2553" s="1">
        <v>0</v>
      </c>
      <c r="N2553" s="2">
        <f t="shared" ref="N2553:N2593" si="40">+L2553-M2553</f>
        <v>4416</v>
      </c>
      <c r="O2553" s="3">
        <v>4416</v>
      </c>
    </row>
    <row r="2554" spans="1:15" x14ac:dyDescent="0.3">
      <c r="A2554" s="1" t="s">
        <v>513</v>
      </c>
      <c r="B2554" s="1" t="s">
        <v>29</v>
      </c>
      <c r="C2554" s="1" t="s">
        <v>589</v>
      </c>
      <c r="D2554" s="1" t="s">
        <v>17</v>
      </c>
      <c r="E2554" s="1" t="s">
        <v>585</v>
      </c>
      <c r="F2554" s="1" t="s">
        <v>19</v>
      </c>
      <c r="G2554" s="1" t="s">
        <v>20</v>
      </c>
      <c r="H2554" s="1">
        <v>105.11</v>
      </c>
      <c r="I2554" s="1">
        <v>5000</v>
      </c>
      <c r="J2554" s="1">
        <v>525550</v>
      </c>
      <c r="K2554" s="1">
        <v>589342.31000000006</v>
      </c>
      <c r="L2554" s="1">
        <v>73.069999999999993</v>
      </c>
      <c r="M2554" s="1">
        <v>1.18</v>
      </c>
      <c r="N2554" s="2">
        <f t="shared" si="40"/>
        <v>71.889999999999986</v>
      </c>
      <c r="O2554" s="3">
        <v>415094.96</v>
      </c>
    </row>
    <row r="2555" spans="1:15" x14ac:dyDescent="0.3">
      <c r="A2555" s="1" t="s">
        <v>513</v>
      </c>
      <c r="B2555" s="1" t="s">
        <v>32</v>
      </c>
      <c r="C2555" s="1" t="s">
        <v>589</v>
      </c>
      <c r="D2555" s="1" t="s">
        <v>17</v>
      </c>
      <c r="E2555" s="1" t="s">
        <v>585</v>
      </c>
      <c r="F2555" s="1" t="s">
        <v>19</v>
      </c>
      <c r="G2555" s="1" t="s">
        <v>20</v>
      </c>
      <c r="H2555" s="1">
        <v>3095.51</v>
      </c>
      <c r="I2555" s="1">
        <v>5000</v>
      </c>
      <c r="J2555" s="1">
        <v>15477550</v>
      </c>
      <c r="K2555" s="1">
        <v>17139343.59</v>
      </c>
      <c r="L2555" s="1">
        <v>3500.56</v>
      </c>
      <c r="M2555" s="1">
        <v>145.28</v>
      </c>
      <c r="N2555" s="2">
        <f t="shared" si="40"/>
        <v>3355.2799999999997</v>
      </c>
      <c r="O2555" s="3">
        <v>18585396.260000002</v>
      </c>
    </row>
    <row r="2556" spans="1:15" x14ac:dyDescent="0.3">
      <c r="A2556" s="1" t="s">
        <v>513</v>
      </c>
      <c r="B2556" s="1" t="s">
        <v>34</v>
      </c>
      <c r="C2556" s="1" t="s">
        <v>589</v>
      </c>
      <c r="D2556" s="1" t="s">
        <v>17</v>
      </c>
      <c r="E2556" s="1" t="s">
        <v>585</v>
      </c>
      <c r="F2556" s="1" t="s">
        <v>19</v>
      </c>
      <c r="G2556" s="1" t="s">
        <v>20</v>
      </c>
      <c r="H2556" s="1">
        <v>9.3000000000000007</v>
      </c>
      <c r="I2556" s="1">
        <v>65000</v>
      </c>
      <c r="J2556" s="1">
        <v>604500</v>
      </c>
      <c r="K2556" s="1">
        <v>708369.56</v>
      </c>
      <c r="L2556" s="1">
        <v>6.16</v>
      </c>
      <c r="M2556" s="1">
        <v>7.0000000000000007E-2</v>
      </c>
      <c r="N2556" s="2">
        <f t="shared" si="40"/>
        <v>6.09</v>
      </c>
      <c r="O2556" s="3">
        <v>440750</v>
      </c>
    </row>
    <row r="2557" spans="1:15" x14ac:dyDescent="0.3">
      <c r="A2557" s="1" t="s">
        <v>513</v>
      </c>
      <c r="B2557" s="1" t="s">
        <v>35</v>
      </c>
      <c r="C2557" s="1" t="s">
        <v>589</v>
      </c>
      <c r="D2557" s="1" t="s">
        <v>17</v>
      </c>
      <c r="E2557" s="1" t="s">
        <v>585</v>
      </c>
      <c r="F2557" s="1" t="s">
        <v>19</v>
      </c>
      <c r="G2557" s="1" t="s">
        <v>20</v>
      </c>
      <c r="H2557" s="1">
        <v>66548.13</v>
      </c>
      <c r="I2557" s="1">
        <v>1</v>
      </c>
      <c r="J2557" s="1">
        <v>66548.13</v>
      </c>
      <c r="K2557" s="1">
        <v>66548.13</v>
      </c>
      <c r="L2557" s="1">
        <v>955</v>
      </c>
      <c r="M2557" s="1">
        <v>0.74</v>
      </c>
      <c r="N2557" s="2">
        <f t="shared" si="40"/>
        <v>954.26</v>
      </c>
      <c r="O2557" s="3">
        <v>458.38</v>
      </c>
    </row>
    <row r="2558" spans="1:15" x14ac:dyDescent="0.3">
      <c r="A2558" s="1" t="s">
        <v>513</v>
      </c>
      <c r="B2558" s="1" t="s">
        <v>15</v>
      </c>
      <c r="C2558" s="1" t="s">
        <v>590</v>
      </c>
      <c r="D2558" s="1" t="s">
        <v>17</v>
      </c>
      <c r="E2558" s="1" t="s">
        <v>585</v>
      </c>
      <c r="F2558" s="1" t="s">
        <v>19</v>
      </c>
      <c r="G2558" s="1" t="s">
        <v>20</v>
      </c>
      <c r="H2558" s="1">
        <v>17364.900000000001</v>
      </c>
      <c r="I2558" s="1">
        <v>1</v>
      </c>
      <c r="J2558" s="1">
        <v>17364.900000000001</v>
      </c>
      <c r="K2558" s="1">
        <v>17364.900000000001</v>
      </c>
      <c r="L2558" s="1">
        <v>10530</v>
      </c>
      <c r="M2558" s="1">
        <v>0</v>
      </c>
      <c r="N2558" s="2">
        <f t="shared" si="40"/>
        <v>10530</v>
      </c>
      <c r="O2558" s="3">
        <v>10530</v>
      </c>
    </row>
    <row r="2559" spans="1:15" x14ac:dyDescent="0.3">
      <c r="A2559" s="1" t="s">
        <v>513</v>
      </c>
      <c r="B2559" s="1" t="s">
        <v>29</v>
      </c>
      <c r="C2559" s="1" t="s">
        <v>590</v>
      </c>
      <c r="D2559" s="1" t="s">
        <v>17</v>
      </c>
      <c r="E2559" s="1" t="s">
        <v>585</v>
      </c>
      <c r="F2559" s="1" t="s">
        <v>19</v>
      </c>
      <c r="G2559" s="1" t="s">
        <v>20</v>
      </c>
      <c r="H2559" s="1">
        <v>105.11</v>
      </c>
      <c r="I2559" s="1">
        <v>5000</v>
      </c>
      <c r="J2559" s="1">
        <v>525550</v>
      </c>
      <c r="K2559" s="1">
        <v>589342.31000000006</v>
      </c>
      <c r="L2559" s="1">
        <v>105.46</v>
      </c>
      <c r="M2559" s="1">
        <v>2.61</v>
      </c>
      <c r="N2559" s="2">
        <f t="shared" si="40"/>
        <v>102.85</v>
      </c>
      <c r="O2559" s="3">
        <v>592358.17000000004</v>
      </c>
    </row>
    <row r="2560" spans="1:15" x14ac:dyDescent="0.3">
      <c r="A2560" s="1" t="s">
        <v>513</v>
      </c>
      <c r="B2560" s="1" t="s">
        <v>32</v>
      </c>
      <c r="C2560" s="1" t="s">
        <v>590</v>
      </c>
      <c r="D2560" s="1" t="s">
        <v>17</v>
      </c>
      <c r="E2560" s="1" t="s">
        <v>585</v>
      </c>
      <c r="F2560" s="1" t="s">
        <v>19</v>
      </c>
      <c r="G2560" s="1" t="s">
        <v>20</v>
      </c>
      <c r="H2560" s="1">
        <v>3095.51</v>
      </c>
      <c r="I2560" s="1">
        <v>5000</v>
      </c>
      <c r="J2560" s="1">
        <v>15477550</v>
      </c>
      <c r="K2560" s="1">
        <v>17139343.59</v>
      </c>
      <c r="L2560" s="1">
        <v>3234.42</v>
      </c>
      <c r="M2560" s="1">
        <v>137.56</v>
      </c>
      <c r="N2560" s="2">
        <f t="shared" si="40"/>
        <v>3096.86</v>
      </c>
      <c r="O2560" s="3">
        <v>17197691.93</v>
      </c>
    </row>
    <row r="2561" spans="1:15" x14ac:dyDescent="0.3">
      <c r="A2561" s="1" t="s">
        <v>513</v>
      </c>
      <c r="B2561" s="1" t="s">
        <v>34</v>
      </c>
      <c r="C2561" s="1" t="s">
        <v>590</v>
      </c>
      <c r="D2561" s="1" t="s">
        <v>17</v>
      </c>
      <c r="E2561" s="1" t="s">
        <v>585</v>
      </c>
      <c r="F2561" s="1" t="s">
        <v>19</v>
      </c>
      <c r="G2561" s="1" t="s">
        <v>20</v>
      </c>
      <c r="H2561" s="1">
        <v>9.3000000000000007</v>
      </c>
      <c r="I2561" s="1">
        <v>65000</v>
      </c>
      <c r="J2561" s="1">
        <v>604500</v>
      </c>
      <c r="K2561" s="1">
        <v>708369.56</v>
      </c>
      <c r="L2561" s="1">
        <v>11.31</v>
      </c>
      <c r="M2561" s="1">
        <v>0.21</v>
      </c>
      <c r="N2561" s="2">
        <f t="shared" si="40"/>
        <v>11.1</v>
      </c>
      <c r="O2561" s="3">
        <v>809790</v>
      </c>
    </row>
    <row r="2562" spans="1:15" x14ac:dyDescent="0.3">
      <c r="A2562" s="1" t="s">
        <v>513</v>
      </c>
      <c r="B2562" s="1" t="s">
        <v>35</v>
      </c>
      <c r="C2562" s="1" t="s">
        <v>590</v>
      </c>
      <c r="D2562" s="1" t="s">
        <v>17</v>
      </c>
      <c r="E2562" s="1" t="s">
        <v>585</v>
      </c>
      <c r="F2562" s="1" t="s">
        <v>19</v>
      </c>
      <c r="G2562" s="1" t="s">
        <v>20</v>
      </c>
      <c r="H2562" s="1">
        <v>66548.13</v>
      </c>
      <c r="I2562" s="1">
        <v>1</v>
      </c>
      <c r="J2562" s="1">
        <v>66548.13</v>
      </c>
      <c r="K2562" s="1">
        <v>66548.13</v>
      </c>
      <c r="L2562" s="1">
        <v>262.5</v>
      </c>
      <c r="M2562" s="1">
        <v>5.16</v>
      </c>
      <c r="N2562" s="2">
        <f t="shared" si="40"/>
        <v>257.33999999999997</v>
      </c>
      <c r="O2562" s="3">
        <v>-3762.4</v>
      </c>
    </row>
    <row r="2563" spans="1:15" x14ac:dyDescent="0.3">
      <c r="A2563" s="1" t="s">
        <v>513</v>
      </c>
      <c r="B2563" s="1" t="s">
        <v>15</v>
      </c>
      <c r="C2563" s="1" t="s">
        <v>591</v>
      </c>
      <c r="D2563" s="1" t="s">
        <v>17</v>
      </c>
      <c r="E2563" s="1" t="s">
        <v>585</v>
      </c>
      <c r="F2563" s="1" t="s">
        <v>19</v>
      </c>
      <c r="G2563" s="1" t="s">
        <v>20</v>
      </c>
      <c r="H2563" s="1">
        <v>17364.900000000001</v>
      </c>
      <c r="I2563" s="1">
        <v>1</v>
      </c>
      <c r="J2563" s="1">
        <v>17364.900000000001</v>
      </c>
      <c r="K2563" s="1">
        <v>17364.900000000001</v>
      </c>
      <c r="L2563" s="1">
        <v>13412</v>
      </c>
      <c r="M2563" s="1">
        <v>0</v>
      </c>
      <c r="N2563" s="2">
        <f t="shared" si="40"/>
        <v>13412</v>
      </c>
      <c r="O2563" s="3">
        <v>13412</v>
      </c>
    </row>
    <row r="2564" spans="1:15" x14ac:dyDescent="0.3">
      <c r="A2564" s="1" t="s">
        <v>513</v>
      </c>
      <c r="B2564" s="1" t="s">
        <v>29</v>
      </c>
      <c r="C2564" s="1" t="s">
        <v>591</v>
      </c>
      <c r="D2564" s="1" t="s">
        <v>17</v>
      </c>
      <c r="E2564" s="1" t="s">
        <v>585</v>
      </c>
      <c r="F2564" s="1" t="s">
        <v>19</v>
      </c>
      <c r="G2564" s="1" t="s">
        <v>20</v>
      </c>
      <c r="H2564" s="1">
        <v>105.11</v>
      </c>
      <c r="I2564" s="1">
        <v>5000</v>
      </c>
      <c r="J2564" s="1">
        <v>525550</v>
      </c>
      <c r="K2564" s="1">
        <v>589342.31000000006</v>
      </c>
      <c r="L2564" s="1">
        <v>74.900000000000006</v>
      </c>
      <c r="M2564" s="1">
        <v>0.65</v>
      </c>
      <c r="N2564" s="2">
        <f t="shared" si="40"/>
        <v>74.25</v>
      </c>
      <c r="O2564" s="3">
        <v>424718.33</v>
      </c>
    </row>
    <row r="2565" spans="1:15" x14ac:dyDescent="0.3">
      <c r="A2565" s="1" t="s">
        <v>513</v>
      </c>
      <c r="B2565" s="1" t="s">
        <v>32</v>
      </c>
      <c r="C2565" s="1" t="s">
        <v>591</v>
      </c>
      <c r="D2565" s="1" t="s">
        <v>17</v>
      </c>
      <c r="E2565" s="1" t="s">
        <v>585</v>
      </c>
      <c r="F2565" s="1" t="s">
        <v>19</v>
      </c>
      <c r="G2565" s="1" t="s">
        <v>20</v>
      </c>
      <c r="H2565" s="1">
        <v>3095.51</v>
      </c>
      <c r="I2565" s="1">
        <v>5000</v>
      </c>
      <c r="J2565" s="1">
        <v>15477550</v>
      </c>
      <c r="K2565" s="1">
        <v>17139343.59</v>
      </c>
      <c r="L2565" s="1">
        <v>3030.86</v>
      </c>
      <c r="M2565" s="1">
        <v>93.61</v>
      </c>
      <c r="N2565" s="2">
        <f t="shared" si="40"/>
        <v>2937.25</v>
      </c>
      <c r="O2565" s="3">
        <v>16272786.98</v>
      </c>
    </row>
    <row r="2566" spans="1:15" x14ac:dyDescent="0.3">
      <c r="A2566" s="1" t="s">
        <v>513</v>
      </c>
      <c r="B2566" s="1" t="s">
        <v>34</v>
      </c>
      <c r="C2566" s="1" t="s">
        <v>591</v>
      </c>
      <c r="D2566" s="1" t="s">
        <v>17</v>
      </c>
      <c r="E2566" s="1" t="s">
        <v>585</v>
      </c>
      <c r="F2566" s="1" t="s">
        <v>19</v>
      </c>
      <c r="G2566" s="1" t="s">
        <v>20</v>
      </c>
      <c r="H2566" s="1">
        <v>9.3000000000000007</v>
      </c>
      <c r="I2566" s="1">
        <v>65000</v>
      </c>
      <c r="J2566" s="1">
        <v>604500</v>
      </c>
      <c r="K2566" s="1">
        <v>708369.56</v>
      </c>
      <c r="L2566" s="1">
        <v>8.9700000000000006</v>
      </c>
      <c r="M2566" s="1">
        <v>0.05</v>
      </c>
      <c r="N2566" s="2">
        <f t="shared" si="40"/>
        <v>8.92</v>
      </c>
      <c r="O2566" s="3">
        <v>668930</v>
      </c>
    </row>
    <row r="2567" spans="1:15" x14ac:dyDescent="0.3">
      <c r="A2567" s="1" t="s">
        <v>513</v>
      </c>
      <c r="B2567" s="1" t="s">
        <v>35</v>
      </c>
      <c r="C2567" s="1" t="s">
        <v>591</v>
      </c>
      <c r="D2567" s="1" t="s">
        <v>17</v>
      </c>
      <c r="E2567" s="1" t="s">
        <v>585</v>
      </c>
      <c r="F2567" s="1" t="s">
        <v>19</v>
      </c>
      <c r="G2567" s="1" t="s">
        <v>20</v>
      </c>
      <c r="H2567" s="1">
        <v>66548.13</v>
      </c>
      <c r="I2567" s="1">
        <v>1</v>
      </c>
      <c r="J2567" s="1">
        <v>66548.13</v>
      </c>
      <c r="K2567" s="1">
        <v>66548.13</v>
      </c>
      <c r="L2567" s="1">
        <v>75</v>
      </c>
      <c r="M2567" s="1">
        <v>1.97</v>
      </c>
      <c r="N2567" s="2">
        <f t="shared" si="40"/>
        <v>73.03</v>
      </c>
      <c r="O2567" s="3">
        <v>-1017</v>
      </c>
    </row>
    <row r="2568" spans="1:15" x14ac:dyDescent="0.3">
      <c r="A2568" s="1" t="s">
        <v>513</v>
      </c>
      <c r="B2568" s="1" t="s">
        <v>15</v>
      </c>
      <c r="C2568" s="1" t="s">
        <v>592</v>
      </c>
      <c r="D2568" s="1" t="s">
        <v>17</v>
      </c>
      <c r="E2568" s="1" t="s">
        <v>585</v>
      </c>
      <c r="F2568" s="1" t="s">
        <v>19</v>
      </c>
      <c r="G2568" s="1" t="s">
        <v>20</v>
      </c>
      <c r="H2568" s="1">
        <v>17364.900000000001</v>
      </c>
      <c r="I2568" s="1">
        <v>1</v>
      </c>
      <c r="J2568" s="1">
        <v>17364.900000000001</v>
      </c>
      <c r="K2568" s="1">
        <v>17364.900000000001</v>
      </c>
      <c r="L2568" s="1">
        <v>8326</v>
      </c>
      <c r="M2568" s="1">
        <v>0</v>
      </c>
      <c r="N2568" s="2">
        <f t="shared" si="40"/>
        <v>8326</v>
      </c>
      <c r="O2568" s="3">
        <v>8326</v>
      </c>
    </row>
    <row r="2569" spans="1:15" x14ac:dyDescent="0.3">
      <c r="A2569" s="1" t="s">
        <v>513</v>
      </c>
      <c r="B2569" s="1" t="s">
        <v>29</v>
      </c>
      <c r="C2569" s="1" t="s">
        <v>592</v>
      </c>
      <c r="D2569" s="1" t="s">
        <v>17</v>
      </c>
      <c r="E2569" s="1" t="s">
        <v>585</v>
      </c>
      <c r="F2569" s="1" t="s">
        <v>19</v>
      </c>
      <c r="G2569" s="1" t="s">
        <v>20</v>
      </c>
      <c r="H2569" s="1">
        <v>105.11</v>
      </c>
      <c r="I2569" s="1">
        <v>5000</v>
      </c>
      <c r="J2569" s="1">
        <v>525550</v>
      </c>
      <c r="K2569" s="1">
        <v>589342.31000000006</v>
      </c>
      <c r="L2569" s="1">
        <v>49.28</v>
      </c>
      <c r="M2569" s="1">
        <v>3.66</v>
      </c>
      <c r="N2569" s="2">
        <f t="shared" si="40"/>
        <v>45.620000000000005</v>
      </c>
      <c r="O2569" s="3">
        <v>257154</v>
      </c>
    </row>
    <row r="2570" spans="1:15" x14ac:dyDescent="0.3">
      <c r="A2570" s="1" t="s">
        <v>513</v>
      </c>
      <c r="B2570" s="1" t="s">
        <v>32</v>
      </c>
      <c r="C2570" s="1" t="s">
        <v>592</v>
      </c>
      <c r="D2570" s="1" t="s">
        <v>17</v>
      </c>
      <c r="E2570" s="1" t="s">
        <v>585</v>
      </c>
      <c r="F2570" s="1" t="s">
        <v>19</v>
      </c>
      <c r="G2570" s="1" t="s">
        <v>20</v>
      </c>
      <c r="H2570" s="1">
        <v>3095.51</v>
      </c>
      <c r="I2570" s="1">
        <v>5000</v>
      </c>
      <c r="J2570" s="1">
        <v>15477550</v>
      </c>
      <c r="K2570" s="1">
        <v>17139343.59</v>
      </c>
      <c r="L2570" s="1">
        <v>2495.75</v>
      </c>
      <c r="M2570" s="1">
        <v>126.91</v>
      </c>
      <c r="N2570" s="2">
        <f t="shared" si="40"/>
        <v>2368.84</v>
      </c>
      <c r="O2570" s="3">
        <v>13161432.949999999</v>
      </c>
    </row>
    <row r="2571" spans="1:15" x14ac:dyDescent="0.3">
      <c r="A2571" s="1" t="s">
        <v>513</v>
      </c>
      <c r="B2571" s="1" t="s">
        <v>34</v>
      </c>
      <c r="C2571" s="1" t="s">
        <v>592</v>
      </c>
      <c r="D2571" s="1" t="s">
        <v>17</v>
      </c>
      <c r="E2571" s="1" t="s">
        <v>585</v>
      </c>
      <c r="F2571" s="1" t="s">
        <v>19</v>
      </c>
      <c r="G2571" s="1" t="s">
        <v>20</v>
      </c>
      <c r="H2571" s="1">
        <v>9.3000000000000007</v>
      </c>
      <c r="I2571" s="1">
        <v>65000</v>
      </c>
      <c r="J2571" s="1">
        <v>604500</v>
      </c>
      <c r="K2571" s="1">
        <v>708369.56</v>
      </c>
      <c r="L2571" s="1">
        <v>6.9</v>
      </c>
      <c r="M2571" s="1">
        <v>0.69</v>
      </c>
      <c r="N2571" s="2">
        <f t="shared" si="40"/>
        <v>6.2100000000000009</v>
      </c>
      <c r="O2571" s="3">
        <v>453040</v>
      </c>
    </row>
    <row r="2572" spans="1:15" x14ac:dyDescent="0.3">
      <c r="A2572" s="1" t="s">
        <v>513</v>
      </c>
      <c r="B2572" s="1" t="s">
        <v>35</v>
      </c>
      <c r="C2572" s="1" t="s">
        <v>592</v>
      </c>
      <c r="D2572" s="1" t="s">
        <v>17</v>
      </c>
      <c r="E2572" s="1" t="s">
        <v>585</v>
      </c>
      <c r="F2572" s="1" t="s">
        <v>19</v>
      </c>
      <c r="G2572" s="1" t="s">
        <v>20</v>
      </c>
      <c r="H2572" s="1">
        <v>66548.13</v>
      </c>
      <c r="I2572" s="1">
        <v>1</v>
      </c>
      <c r="J2572" s="1">
        <v>66548.13</v>
      </c>
      <c r="K2572" s="1">
        <v>66548.13</v>
      </c>
      <c r="L2572" s="1">
        <v>0</v>
      </c>
      <c r="M2572" s="1">
        <v>0.87</v>
      </c>
      <c r="N2572" s="2">
        <f t="shared" si="40"/>
        <v>-0.87</v>
      </c>
      <c r="O2572" s="3">
        <v>-399</v>
      </c>
    </row>
    <row r="2573" spans="1:15" x14ac:dyDescent="0.3">
      <c r="A2573" s="1" t="s">
        <v>513</v>
      </c>
      <c r="B2573" s="1" t="s">
        <v>15</v>
      </c>
      <c r="C2573" s="1" t="s">
        <v>593</v>
      </c>
      <c r="D2573" s="1" t="s">
        <v>63</v>
      </c>
      <c r="E2573" s="1" t="s">
        <v>585</v>
      </c>
      <c r="F2573" s="1" t="s">
        <v>19</v>
      </c>
      <c r="G2573" s="1" t="s">
        <v>20</v>
      </c>
      <c r="H2573" s="1">
        <v>21313.27</v>
      </c>
      <c r="I2573" s="1">
        <v>1</v>
      </c>
      <c r="J2573" s="1">
        <v>21313.27</v>
      </c>
      <c r="K2573" s="1">
        <v>21313.27</v>
      </c>
      <c r="L2573" s="1">
        <v>8180</v>
      </c>
      <c r="M2573" s="1">
        <v>0</v>
      </c>
      <c r="N2573" s="2">
        <f t="shared" si="40"/>
        <v>8180</v>
      </c>
      <c r="O2573" s="3">
        <v>8180</v>
      </c>
    </row>
    <row r="2574" spans="1:15" x14ac:dyDescent="0.3">
      <c r="A2574" s="1" t="s">
        <v>513</v>
      </c>
      <c r="B2574" s="1" t="s">
        <v>29</v>
      </c>
      <c r="C2574" s="1" t="s">
        <v>593</v>
      </c>
      <c r="D2574" s="1" t="s">
        <v>63</v>
      </c>
      <c r="E2574" s="1" t="s">
        <v>585</v>
      </c>
      <c r="F2574" s="1" t="s">
        <v>19</v>
      </c>
      <c r="G2574" s="1" t="s">
        <v>20</v>
      </c>
      <c r="H2574" s="1">
        <v>129</v>
      </c>
      <c r="I2574" s="1">
        <v>5000</v>
      </c>
      <c r="J2574" s="1">
        <v>645000</v>
      </c>
      <c r="K2574" s="1">
        <v>723291.39</v>
      </c>
      <c r="L2574" s="1">
        <v>69.2</v>
      </c>
      <c r="M2574" s="1">
        <v>0</v>
      </c>
      <c r="N2574" s="2">
        <f t="shared" si="40"/>
        <v>69.2</v>
      </c>
      <c r="O2574" s="3">
        <v>395639.48</v>
      </c>
    </row>
    <row r="2575" spans="1:15" x14ac:dyDescent="0.3">
      <c r="A2575" s="1" t="s">
        <v>513</v>
      </c>
      <c r="B2575" s="1" t="s">
        <v>32</v>
      </c>
      <c r="C2575" s="1" t="s">
        <v>593</v>
      </c>
      <c r="D2575" s="1" t="s">
        <v>63</v>
      </c>
      <c r="E2575" s="1" t="s">
        <v>585</v>
      </c>
      <c r="F2575" s="1" t="s">
        <v>19</v>
      </c>
      <c r="G2575" s="1" t="s">
        <v>20</v>
      </c>
      <c r="H2575" s="1">
        <v>3799.35</v>
      </c>
      <c r="I2575" s="1">
        <v>5000</v>
      </c>
      <c r="J2575" s="1">
        <v>18996750</v>
      </c>
      <c r="K2575" s="1">
        <v>21036393.050000001</v>
      </c>
      <c r="L2575" s="1">
        <v>2942.01</v>
      </c>
      <c r="M2575" s="1">
        <v>123.24</v>
      </c>
      <c r="N2575" s="2">
        <f t="shared" si="40"/>
        <v>2818.7700000000004</v>
      </c>
      <c r="O2575" s="3">
        <v>15671554.66</v>
      </c>
    </row>
    <row r="2576" spans="1:15" x14ac:dyDescent="0.3">
      <c r="A2576" s="1" t="s">
        <v>513</v>
      </c>
      <c r="B2576" s="1" t="s">
        <v>34</v>
      </c>
      <c r="C2576" s="1" t="s">
        <v>593</v>
      </c>
      <c r="D2576" s="1" t="s">
        <v>63</v>
      </c>
      <c r="E2576" s="1" t="s">
        <v>585</v>
      </c>
      <c r="F2576" s="1" t="s">
        <v>19</v>
      </c>
      <c r="G2576" s="1" t="s">
        <v>20</v>
      </c>
      <c r="H2576" s="1">
        <v>11.42</v>
      </c>
      <c r="I2576" s="1">
        <v>65000</v>
      </c>
      <c r="J2576" s="1">
        <v>742300</v>
      </c>
      <c r="K2576" s="1">
        <v>869847.35</v>
      </c>
      <c r="L2576" s="1">
        <v>8.9499999999999993</v>
      </c>
      <c r="M2576" s="1">
        <v>0</v>
      </c>
      <c r="N2576" s="2">
        <f t="shared" si="40"/>
        <v>8.9499999999999993</v>
      </c>
      <c r="O2576" s="3">
        <v>651460</v>
      </c>
    </row>
    <row r="2577" spans="1:15" x14ac:dyDescent="0.3">
      <c r="A2577" s="1" t="s">
        <v>513</v>
      </c>
      <c r="B2577" s="1" t="s">
        <v>35</v>
      </c>
      <c r="C2577" s="1" t="s">
        <v>593</v>
      </c>
      <c r="D2577" s="1" t="s">
        <v>63</v>
      </c>
      <c r="E2577" s="1" t="s">
        <v>585</v>
      </c>
      <c r="F2577" s="1" t="s">
        <v>19</v>
      </c>
      <c r="G2577" s="1" t="s">
        <v>20</v>
      </c>
      <c r="H2577" s="1">
        <v>81679.62</v>
      </c>
      <c r="I2577" s="1">
        <v>1</v>
      </c>
      <c r="J2577" s="1">
        <v>81679.62</v>
      </c>
      <c r="K2577" s="1">
        <v>81679.62</v>
      </c>
      <c r="L2577" s="1">
        <v>137.5</v>
      </c>
      <c r="M2577" s="1">
        <v>2.4500000000000002</v>
      </c>
      <c r="N2577" s="2">
        <f t="shared" si="40"/>
        <v>135.05000000000001</v>
      </c>
      <c r="O2577" s="3">
        <v>-1280.7</v>
      </c>
    </row>
    <row r="2578" spans="1:15" x14ac:dyDescent="0.3">
      <c r="A2578" s="1" t="s">
        <v>513</v>
      </c>
      <c r="B2578" s="1" t="s">
        <v>15</v>
      </c>
      <c r="C2578" s="1" t="s">
        <v>594</v>
      </c>
      <c r="D2578" s="1" t="s">
        <v>17</v>
      </c>
      <c r="E2578" s="1" t="s">
        <v>585</v>
      </c>
      <c r="F2578" s="1" t="s">
        <v>19</v>
      </c>
      <c r="G2578" s="1" t="s">
        <v>20</v>
      </c>
      <c r="H2578" s="1">
        <v>17364.900000000001</v>
      </c>
      <c r="I2578" s="1">
        <v>1</v>
      </c>
      <c r="J2578" s="1">
        <v>17364.900000000001</v>
      </c>
      <c r="K2578" s="1">
        <v>17364.900000000001</v>
      </c>
      <c r="L2578" s="1">
        <v>10265</v>
      </c>
      <c r="M2578" s="1">
        <v>0</v>
      </c>
      <c r="N2578" s="2">
        <f t="shared" si="40"/>
        <v>10265</v>
      </c>
      <c r="O2578" s="3">
        <v>10265</v>
      </c>
    </row>
    <row r="2579" spans="1:15" x14ac:dyDescent="0.3">
      <c r="A2579" s="1" t="s">
        <v>513</v>
      </c>
      <c r="B2579" s="1" t="s">
        <v>29</v>
      </c>
      <c r="C2579" s="1" t="s">
        <v>594</v>
      </c>
      <c r="D2579" s="1" t="s">
        <v>17</v>
      </c>
      <c r="E2579" s="1" t="s">
        <v>585</v>
      </c>
      <c r="F2579" s="1" t="s">
        <v>19</v>
      </c>
      <c r="G2579" s="1" t="s">
        <v>20</v>
      </c>
      <c r="H2579" s="1">
        <v>105.11</v>
      </c>
      <c r="I2579" s="1">
        <v>5000</v>
      </c>
      <c r="J2579" s="1">
        <v>525550</v>
      </c>
      <c r="K2579" s="1">
        <v>589342.31000000006</v>
      </c>
      <c r="L2579" s="1">
        <v>64.39</v>
      </c>
      <c r="M2579" s="1">
        <v>5.41</v>
      </c>
      <c r="N2579" s="2">
        <f t="shared" si="40"/>
        <v>58.980000000000004</v>
      </c>
      <c r="O2579" s="3">
        <v>342183.54</v>
      </c>
    </row>
    <row r="2580" spans="1:15" x14ac:dyDescent="0.3">
      <c r="A2580" s="1" t="s">
        <v>513</v>
      </c>
      <c r="B2580" s="1" t="s">
        <v>32</v>
      </c>
      <c r="C2580" s="1" t="s">
        <v>594</v>
      </c>
      <c r="D2580" s="1" t="s">
        <v>17</v>
      </c>
      <c r="E2580" s="1" t="s">
        <v>585</v>
      </c>
      <c r="F2580" s="1" t="s">
        <v>19</v>
      </c>
      <c r="G2580" s="1" t="s">
        <v>20</v>
      </c>
      <c r="H2580" s="1">
        <v>3095.51</v>
      </c>
      <c r="I2580" s="1">
        <v>5000</v>
      </c>
      <c r="J2580" s="1">
        <v>15477550</v>
      </c>
      <c r="K2580" s="1">
        <v>17139343.59</v>
      </c>
      <c r="L2580" s="1">
        <v>2653.53</v>
      </c>
      <c r="M2580" s="1">
        <v>98.6</v>
      </c>
      <c r="N2580" s="2">
        <f t="shared" si="40"/>
        <v>2554.9300000000003</v>
      </c>
      <c r="O2580" s="3">
        <v>14176121.24</v>
      </c>
    </row>
    <row r="2581" spans="1:15" x14ac:dyDescent="0.3">
      <c r="A2581" s="1" t="s">
        <v>513</v>
      </c>
      <c r="B2581" s="1" t="s">
        <v>34</v>
      </c>
      <c r="C2581" s="1" t="s">
        <v>594</v>
      </c>
      <c r="D2581" s="1" t="s">
        <v>17</v>
      </c>
      <c r="E2581" s="1" t="s">
        <v>585</v>
      </c>
      <c r="F2581" s="1" t="s">
        <v>19</v>
      </c>
      <c r="G2581" s="1" t="s">
        <v>20</v>
      </c>
      <c r="H2581" s="1">
        <v>9.3000000000000007</v>
      </c>
      <c r="I2581" s="1">
        <v>65000</v>
      </c>
      <c r="J2581" s="1">
        <v>604500</v>
      </c>
      <c r="K2581" s="1">
        <v>708369.56</v>
      </c>
      <c r="L2581" s="1">
        <v>7.23</v>
      </c>
      <c r="M2581" s="1">
        <v>0.53</v>
      </c>
      <c r="N2581" s="2">
        <f t="shared" si="40"/>
        <v>6.7</v>
      </c>
      <c r="O2581" s="3">
        <v>484630</v>
      </c>
    </row>
    <row r="2582" spans="1:15" x14ac:dyDescent="0.3">
      <c r="A2582" s="1" t="s">
        <v>513</v>
      </c>
      <c r="B2582" s="1" t="s">
        <v>35</v>
      </c>
      <c r="C2582" s="1" t="s">
        <v>594</v>
      </c>
      <c r="D2582" s="1" t="s">
        <v>17</v>
      </c>
      <c r="E2582" s="1" t="s">
        <v>585</v>
      </c>
      <c r="F2582" s="1" t="s">
        <v>19</v>
      </c>
      <c r="G2582" s="1" t="s">
        <v>20</v>
      </c>
      <c r="H2582" s="1">
        <v>66548.13</v>
      </c>
      <c r="I2582" s="1">
        <v>1</v>
      </c>
      <c r="J2582" s="1">
        <v>66548.13</v>
      </c>
      <c r="K2582" s="1">
        <v>66548.13</v>
      </c>
      <c r="L2582" s="1">
        <v>250</v>
      </c>
      <c r="M2582" s="1">
        <v>3.19</v>
      </c>
      <c r="N2582" s="2">
        <f t="shared" si="40"/>
        <v>246.81</v>
      </c>
      <c r="O2582" s="3">
        <v>-2409.6</v>
      </c>
    </row>
    <row r="2583" spans="1:15" x14ac:dyDescent="0.3">
      <c r="A2583" s="1" t="s">
        <v>513</v>
      </c>
      <c r="B2583" s="1" t="s">
        <v>15</v>
      </c>
      <c r="C2583" s="1" t="s">
        <v>595</v>
      </c>
      <c r="D2583" s="1" t="s">
        <v>17</v>
      </c>
      <c r="E2583" s="1" t="s">
        <v>596</v>
      </c>
      <c r="F2583" s="1" t="s">
        <v>19</v>
      </c>
      <c r="G2583" s="1" t="s">
        <v>20</v>
      </c>
      <c r="H2583" s="1">
        <v>20000</v>
      </c>
      <c r="I2583" s="1">
        <v>1</v>
      </c>
      <c r="J2583" s="1">
        <v>20000</v>
      </c>
      <c r="K2583" s="1">
        <v>20000</v>
      </c>
      <c r="L2583" s="1">
        <v>0</v>
      </c>
      <c r="M2583" s="1">
        <v>0</v>
      </c>
      <c r="N2583" s="2">
        <f t="shared" si="40"/>
        <v>0</v>
      </c>
      <c r="O2583" s="3">
        <v>0</v>
      </c>
    </row>
    <row r="2584" spans="1:15" x14ac:dyDescent="0.3">
      <c r="A2584" s="1" t="s">
        <v>513</v>
      </c>
      <c r="B2584" s="1" t="s">
        <v>23</v>
      </c>
      <c r="C2584" s="1" t="s">
        <v>595</v>
      </c>
      <c r="D2584" s="1" t="s">
        <v>17</v>
      </c>
      <c r="E2584" s="1" t="s">
        <v>596</v>
      </c>
      <c r="F2584" s="1" t="s">
        <v>19</v>
      </c>
      <c r="G2584" s="1" t="s">
        <v>20</v>
      </c>
      <c r="H2584" s="1">
        <v>1416666.67</v>
      </c>
      <c r="I2584" s="1">
        <v>1</v>
      </c>
      <c r="J2584" s="1">
        <v>1416666.67</v>
      </c>
      <c r="K2584" s="1">
        <v>1416666.67</v>
      </c>
      <c r="L2584" s="1">
        <v>1223498</v>
      </c>
      <c r="M2584" s="1">
        <v>0</v>
      </c>
      <c r="N2584" s="2">
        <f t="shared" si="40"/>
        <v>1223498</v>
      </c>
      <c r="O2584" s="3">
        <v>1214278</v>
      </c>
    </row>
    <row r="2585" spans="1:15" x14ac:dyDescent="0.3">
      <c r="A2585" s="1" t="s">
        <v>513</v>
      </c>
      <c r="B2585" s="1" t="s">
        <v>15</v>
      </c>
      <c r="C2585" s="1" t="s">
        <v>597</v>
      </c>
      <c r="D2585" s="1" t="s">
        <v>17</v>
      </c>
      <c r="E2585" s="1" t="s">
        <v>596</v>
      </c>
      <c r="F2585" s="1" t="s">
        <v>19</v>
      </c>
      <c r="G2585" s="1" t="s">
        <v>20</v>
      </c>
      <c r="H2585" s="1">
        <v>20000</v>
      </c>
      <c r="I2585" s="1">
        <v>1</v>
      </c>
      <c r="J2585" s="1">
        <v>20000</v>
      </c>
      <c r="K2585" s="1">
        <v>20000</v>
      </c>
      <c r="L2585" s="1">
        <v>0</v>
      </c>
      <c r="M2585" s="1">
        <v>0</v>
      </c>
      <c r="N2585" s="2">
        <f t="shared" si="40"/>
        <v>0</v>
      </c>
      <c r="O2585" s="3">
        <v>0</v>
      </c>
    </row>
    <row r="2586" spans="1:15" x14ac:dyDescent="0.3">
      <c r="A2586" s="1" t="s">
        <v>513</v>
      </c>
      <c r="B2586" s="1" t="s">
        <v>23</v>
      </c>
      <c r="C2586" s="1" t="s">
        <v>597</v>
      </c>
      <c r="D2586" s="1" t="s">
        <v>17</v>
      </c>
      <c r="E2586" s="1" t="s">
        <v>596</v>
      </c>
      <c r="F2586" s="1" t="s">
        <v>19</v>
      </c>
      <c r="G2586" s="1" t="s">
        <v>20</v>
      </c>
      <c r="H2586" s="1">
        <v>1416666.67</v>
      </c>
      <c r="I2586" s="1">
        <v>1</v>
      </c>
      <c r="J2586" s="1">
        <v>1416666.67</v>
      </c>
      <c r="K2586" s="1">
        <v>1416666.67</v>
      </c>
      <c r="L2586" s="1">
        <v>1097507</v>
      </c>
      <c r="M2586" s="1">
        <v>0</v>
      </c>
      <c r="N2586" s="2">
        <f t="shared" si="40"/>
        <v>1097507</v>
      </c>
      <c r="O2586" s="3">
        <v>1097187</v>
      </c>
    </row>
    <row r="2587" spans="1:15" x14ac:dyDescent="0.3">
      <c r="A2587" s="1" t="s">
        <v>513</v>
      </c>
      <c r="B2587" s="1" t="s">
        <v>15</v>
      </c>
      <c r="C2587" s="1" t="s">
        <v>598</v>
      </c>
      <c r="D2587" s="1" t="s">
        <v>17</v>
      </c>
      <c r="E2587" s="1" t="s">
        <v>596</v>
      </c>
      <c r="F2587" s="1" t="s">
        <v>19</v>
      </c>
      <c r="G2587" s="1" t="s">
        <v>20</v>
      </c>
      <c r="H2587" s="1">
        <v>20000</v>
      </c>
      <c r="I2587" s="1">
        <v>1</v>
      </c>
      <c r="J2587" s="1">
        <v>20000</v>
      </c>
      <c r="K2587" s="1">
        <v>20000</v>
      </c>
      <c r="L2587" s="1">
        <v>0</v>
      </c>
      <c r="M2587" s="1">
        <v>0</v>
      </c>
      <c r="N2587" s="2">
        <f t="shared" si="40"/>
        <v>0</v>
      </c>
      <c r="O2587" s="3">
        <v>0</v>
      </c>
    </row>
    <row r="2588" spans="1:15" x14ac:dyDescent="0.3">
      <c r="A2588" s="1" t="s">
        <v>513</v>
      </c>
      <c r="B2588" s="1" t="s">
        <v>23</v>
      </c>
      <c r="C2588" s="1" t="s">
        <v>598</v>
      </c>
      <c r="D2588" s="1" t="s">
        <v>17</v>
      </c>
      <c r="E2588" s="1" t="s">
        <v>596</v>
      </c>
      <c r="F2588" s="1" t="s">
        <v>19</v>
      </c>
      <c r="G2588" s="1" t="s">
        <v>20</v>
      </c>
      <c r="H2588" s="1">
        <v>1416666.67</v>
      </c>
      <c r="I2588" s="1">
        <v>1</v>
      </c>
      <c r="J2588" s="1">
        <v>1416666.67</v>
      </c>
      <c r="K2588" s="1">
        <v>1416666.67</v>
      </c>
      <c r="L2588" s="1">
        <v>1300209</v>
      </c>
      <c r="M2588" s="1">
        <v>0</v>
      </c>
      <c r="N2588" s="2">
        <f t="shared" si="40"/>
        <v>1300209</v>
      </c>
      <c r="O2588" s="3">
        <v>1296789</v>
      </c>
    </row>
    <row r="2589" spans="1:15" x14ac:dyDescent="0.3">
      <c r="A2589" s="1" t="s">
        <v>513</v>
      </c>
      <c r="B2589" s="1" t="s">
        <v>35</v>
      </c>
      <c r="C2589" s="1" t="s">
        <v>599</v>
      </c>
      <c r="D2589" s="1" t="s">
        <v>60</v>
      </c>
      <c r="E2589" s="1" t="s">
        <v>600</v>
      </c>
      <c r="F2589" s="1" t="s">
        <v>19</v>
      </c>
      <c r="G2589" s="1" t="s">
        <v>20</v>
      </c>
      <c r="H2589" s="1">
        <v>2800000</v>
      </c>
      <c r="I2589" s="1">
        <v>1</v>
      </c>
      <c r="J2589" s="1">
        <v>2800000</v>
      </c>
      <c r="K2589" s="1">
        <v>2800000</v>
      </c>
      <c r="L2589" s="1">
        <v>3107165</v>
      </c>
      <c r="M2589" s="1">
        <v>7.18</v>
      </c>
      <c r="N2589" s="2">
        <f t="shared" si="40"/>
        <v>3107157.82</v>
      </c>
      <c r="O2589" s="3">
        <v>3097825</v>
      </c>
    </row>
    <row r="2590" spans="1:15" x14ac:dyDescent="0.3">
      <c r="A2590" s="1" t="s">
        <v>513</v>
      </c>
      <c r="B2590" s="1" t="s">
        <v>29</v>
      </c>
      <c r="C2590" s="1" t="s">
        <v>601</v>
      </c>
      <c r="D2590" s="1" t="s">
        <v>17</v>
      </c>
      <c r="E2590" s="1" t="s">
        <v>602</v>
      </c>
      <c r="F2590" s="1" t="s">
        <v>19</v>
      </c>
      <c r="G2590" s="1" t="s">
        <v>20</v>
      </c>
      <c r="H2590" s="1">
        <v>525</v>
      </c>
      <c r="I2590" s="1">
        <v>5000</v>
      </c>
      <c r="J2590" s="1">
        <v>2625000</v>
      </c>
      <c r="K2590" s="1">
        <v>2943627.75</v>
      </c>
      <c r="L2590" s="1">
        <v>409.15</v>
      </c>
      <c r="M2590" s="1">
        <v>53.85</v>
      </c>
      <c r="N2590" s="2">
        <f t="shared" si="40"/>
        <v>355.29999999999995</v>
      </c>
      <c r="O2590" s="3">
        <v>1910006.35</v>
      </c>
    </row>
    <row r="2591" spans="1:15" x14ac:dyDescent="0.3">
      <c r="A2591" s="1" t="s">
        <v>513</v>
      </c>
      <c r="B2591" s="1" t="s">
        <v>34</v>
      </c>
      <c r="C2591" s="1" t="s">
        <v>601</v>
      </c>
      <c r="D2591" s="1" t="s">
        <v>17</v>
      </c>
      <c r="E2591" s="1" t="s">
        <v>602</v>
      </c>
      <c r="F2591" s="1" t="s">
        <v>19</v>
      </c>
      <c r="G2591" s="1" t="s">
        <v>20</v>
      </c>
      <c r="H2591" s="1">
        <v>72.5</v>
      </c>
      <c r="I2591" s="1">
        <v>65000</v>
      </c>
      <c r="J2591" s="1">
        <v>4712500</v>
      </c>
      <c r="K2591" s="1">
        <v>5522235.8300000001</v>
      </c>
      <c r="L2591" s="1">
        <v>76.790000000000006</v>
      </c>
      <c r="M2591" s="1">
        <v>2.0499999999999998</v>
      </c>
      <c r="N2591" s="2">
        <f t="shared" si="40"/>
        <v>74.740000000000009</v>
      </c>
      <c r="O2591" s="3">
        <v>5410140</v>
      </c>
    </row>
    <row r="2592" spans="1:15" x14ac:dyDescent="0.3">
      <c r="A2592" s="1" t="s">
        <v>513</v>
      </c>
      <c r="B2592" s="1" t="s">
        <v>29</v>
      </c>
      <c r="C2592" s="1" t="s">
        <v>603</v>
      </c>
      <c r="D2592" s="1" t="s">
        <v>17</v>
      </c>
      <c r="E2592" s="1" t="s">
        <v>602</v>
      </c>
      <c r="F2592" s="1" t="s">
        <v>19</v>
      </c>
      <c r="G2592" s="1" t="s">
        <v>20</v>
      </c>
      <c r="H2592" s="1">
        <v>525</v>
      </c>
      <c r="I2592" s="1">
        <v>5000</v>
      </c>
      <c r="J2592" s="1">
        <v>2625000</v>
      </c>
      <c r="K2592" s="1">
        <v>2943627.75</v>
      </c>
      <c r="L2592" s="1">
        <v>543.1</v>
      </c>
      <c r="M2592" s="1">
        <v>23.23</v>
      </c>
      <c r="N2592" s="2">
        <f t="shared" si="40"/>
        <v>519.87</v>
      </c>
      <c r="O2592" s="3">
        <v>2843321.96</v>
      </c>
    </row>
    <row r="2593" spans="1:15" x14ac:dyDescent="0.3">
      <c r="A2593" s="1" t="s">
        <v>513</v>
      </c>
      <c r="B2593" s="1" t="s">
        <v>34</v>
      </c>
      <c r="C2593" s="1" t="s">
        <v>603</v>
      </c>
      <c r="D2593" s="1" t="s">
        <v>17</v>
      </c>
      <c r="E2593" s="1" t="s">
        <v>602</v>
      </c>
      <c r="F2593" s="1" t="s">
        <v>19</v>
      </c>
      <c r="G2593" s="1" t="s">
        <v>20</v>
      </c>
      <c r="H2593" s="1">
        <v>72.5</v>
      </c>
      <c r="I2593" s="1">
        <v>65000</v>
      </c>
      <c r="J2593" s="1">
        <v>4712500</v>
      </c>
      <c r="K2593" s="1">
        <v>5522235.8300000001</v>
      </c>
      <c r="L2593" s="1">
        <v>87.52</v>
      </c>
      <c r="M2593" s="1">
        <v>2.87</v>
      </c>
      <c r="N2593" s="2">
        <f t="shared" si="40"/>
        <v>84.649999999999991</v>
      </c>
      <c r="O2593" s="3">
        <v>5762380</v>
      </c>
    </row>
  </sheetData>
  <autoFilter ref="A1:O2593">
    <sortState ref="A2:N130">
      <sortCondition ref="C1:C260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periodwiseachievementreport_165</vt:lpstr>
      <vt:lpstr>employeewise_report_16569168472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Account</cp:lastModifiedBy>
  <dcterms:created xsi:type="dcterms:W3CDTF">2022-07-04T06:48:30Z</dcterms:created>
  <dcterms:modified xsi:type="dcterms:W3CDTF">2022-07-04T07:04:05Z</dcterms:modified>
</cp:coreProperties>
</file>