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AOP JAN 22\"/>
    </mc:Choice>
  </mc:AlternateContent>
  <bookViews>
    <workbookView xWindow="0" yWindow="0" windowWidth="23040" windowHeight="9264"/>
  </bookViews>
  <sheets>
    <sheet name="Sheet0" sheetId="1" r:id="rId1"/>
    <sheet name="Sheet0 (2)" sheetId="2" r:id="rId2"/>
  </sheets>
  <externalReferences>
    <externalReference r:id="rId3"/>
    <externalReference r:id="rId4"/>
  </externalReferences>
  <calcPr calcId="152511"/>
</workbook>
</file>

<file path=xl/calcChain.xml><?xml version="1.0" encoding="utf-8"?>
<calcChain xmlns="http://schemas.openxmlformats.org/spreadsheetml/2006/main">
  <c r="B220" i="2" l="1"/>
  <c r="K30" i="2" l="1"/>
  <c r="K43" i="2"/>
  <c r="K42" i="2"/>
  <c r="K41" i="2"/>
  <c r="K37" i="2"/>
  <c r="K36" i="2"/>
  <c r="K32" i="2"/>
  <c r="K31" i="2"/>
  <c r="G43" i="2"/>
  <c r="G42" i="2"/>
  <c r="G41" i="2"/>
  <c r="G37" i="2"/>
  <c r="G36" i="2"/>
  <c r="G32" i="2"/>
  <c r="G31" i="2"/>
  <c r="G30" i="2"/>
  <c r="B440" i="2"/>
  <c r="B431" i="2"/>
  <c r="B407" i="2"/>
  <c r="B401" i="2"/>
  <c r="B396" i="2"/>
  <c r="B380" i="2"/>
  <c r="B369" i="2"/>
  <c r="B354" i="2"/>
  <c r="B340" i="2"/>
  <c r="B320" i="2"/>
  <c r="B296" i="2"/>
  <c r="B280" i="2"/>
  <c r="B276" i="2"/>
  <c r="B275" i="2" s="1"/>
  <c r="B261" i="2"/>
  <c r="BF260" i="2"/>
  <c r="BC260" i="2"/>
  <c r="AZ260" i="2"/>
  <c r="AW260" i="2"/>
  <c r="AT260" i="2"/>
  <c r="AQ260" i="2"/>
  <c r="AN260" i="2"/>
  <c r="AH260" i="2"/>
  <c r="AE260" i="2"/>
  <c r="AB260" i="2"/>
  <c r="Y260" i="2"/>
  <c r="V260" i="2"/>
  <c r="S260" i="2"/>
  <c r="P260" i="2"/>
  <c r="M260" i="2"/>
  <c r="I260" i="2"/>
  <c r="E260" i="2"/>
  <c r="C260" i="2"/>
  <c r="B260" i="2"/>
  <c r="B258" i="2"/>
  <c r="BF257" i="2"/>
  <c r="BC257" i="2"/>
  <c r="AZ257" i="2"/>
  <c r="AW257" i="2"/>
  <c r="AT257" i="2"/>
  <c r="AQ257" i="2"/>
  <c r="AN257" i="2"/>
  <c r="AK257" i="2"/>
  <c r="AH257" i="2"/>
  <c r="AE257" i="2"/>
  <c r="AB257" i="2"/>
  <c r="Y257" i="2"/>
  <c r="V257" i="2"/>
  <c r="S257" i="2"/>
  <c r="P257" i="2"/>
  <c r="M257" i="2"/>
  <c r="I257" i="2"/>
  <c r="E257" i="2"/>
  <c r="C257" i="2"/>
  <c r="B248" i="2"/>
  <c r="B245" i="2"/>
  <c r="B243" i="2" s="1"/>
  <c r="B229" i="2"/>
  <c r="B226" i="2" s="1"/>
  <c r="B273" i="2" s="1"/>
  <c r="B388" i="2" s="1"/>
  <c r="B216" i="2"/>
  <c r="B207" i="2" s="1"/>
  <c r="B426" i="2" s="1"/>
  <c r="B427" i="2" s="1"/>
  <c r="B189" i="2"/>
  <c r="B179" i="2"/>
  <c r="B164" i="2"/>
  <c r="B145" i="2"/>
  <c r="B127" i="2"/>
  <c r="B86" i="2" s="1"/>
  <c r="B112" i="2"/>
  <c r="B90" i="2"/>
  <c r="B88" i="2" s="1"/>
  <c r="B66" i="2"/>
  <c r="B48" i="2"/>
  <c r="B45" i="2"/>
  <c r="B59" i="2" s="1"/>
  <c r="B40" i="2"/>
  <c r="B35" i="2"/>
  <c r="B29" i="2"/>
  <c r="J27" i="2"/>
  <c r="I27" i="2"/>
  <c r="J26" i="2"/>
  <c r="H26" i="2"/>
  <c r="F26" i="2"/>
  <c r="D26" i="2"/>
  <c r="B23" i="2"/>
  <c r="B16" i="2"/>
  <c r="I15" i="2"/>
  <c r="B11" i="2"/>
  <c r="B26" i="2" s="1"/>
  <c r="B61" i="2" s="1"/>
  <c r="B5" i="2"/>
  <c r="B81" i="2" l="1"/>
  <c r="B63" i="2"/>
  <c r="B394" i="2"/>
  <c r="B398" i="2" s="1"/>
  <c r="C257" i="1"/>
  <c r="E257" i="1"/>
  <c r="H257" i="1"/>
  <c r="K257" i="1"/>
  <c r="N257" i="1"/>
  <c r="Q257" i="1"/>
  <c r="T257" i="1"/>
  <c r="W257" i="1"/>
  <c r="Z257" i="1"/>
  <c r="AC257" i="1"/>
  <c r="AF257" i="1"/>
  <c r="AI257" i="1"/>
  <c r="AL257" i="1"/>
  <c r="AO257" i="1"/>
  <c r="AR257" i="1"/>
  <c r="AX257" i="1"/>
  <c r="AU257" i="1"/>
  <c r="BD257" i="1"/>
  <c r="BA257" i="1"/>
  <c r="B260" i="1"/>
  <c r="B258" i="1"/>
  <c r="BA260" i="1"/>
  <c r="BD260" i="1"/>
  <c r="AX260" i="1"/>
  <c r="AU260" i="1"/>
  <c r="AR260" i="1"/>
  <c r="AO260" i="1"/>
  <c r="AL260" i="1"/>
  <c r="AF260" i="1"/>
  <c r="AC260" i="1"/>
  <c r="Z260" i="1"/>
  <c r="W260" i="1"/>
  <c r="T260" i="1"/>
  <c r="Q260" i="1"/>
  <c r="N260" i="1"/>
  <c r="K260" i="1"/>
  <c r="H260" i="1"/>
  <c r="E260" i="1"/>
  <c r="C260" i="1"/>
  <c r="B221" i="2" l="1"/>
  <c r="B83" i="2"/>
  <c r="B261" i="1"/>
  <c r="B223" i="2" l="1"/>
  <c r="B390" i="2"/>
  <c r="B392" i="2" s="1"/>
  <c r="I26" i="1"/>
  <c r="G26" i="1"/>
  <c r="F26" i="1"/>
  <c r="D26" i="1"/>
  <c r="B440" i="1"/>
  <c r="B431" i="1"/>
  <c r="B407" i="1"/>
  <c r="B401" i="1"/>
  <c r="B380" i="1"/>
  <c r="B369" i="1"/>
  <c r="B354" i="1"/>
  <c r="B340" i="1"/>
  <c r="B320" i="1"/>
  <c r="B276" i="1" s="1"/>
  <c r="B275" i="1" s="1"/>
  <c r="B296" i="1"/>
  <c r="B280" i="1"/>
  <c r="B248" i="1"/>
  <c r="B245" i="1" s="1"/>
  <c r="B229" i="1"/>
  <c r="B226" i="1" s="1"/>
  <c r="B216" i="1"/>
  <c r="B207" i="1" s="1"/>
  <c r="B189" i="1"/>
  <c r="B179" i="1"/>
  <c r="B164" i="1"/>
  <c r="B145" i="1"/>
  <c r="B127" i="1"/>
  <c r="B112" i="1"/>
  <c r="B90" i="1"/>
  <c r="B88" i="1" s="1"/>
  <c r="B66" i="1"/>
  <c r="B48" i="1"/>
  <c r="B40" i="1"/>
  <c r="B35" i="1"/>
  <c r="B29" i="1"/>
  <c r="B45" i="1" s="1"/>
  <c r="B59" i="1" s="1"/>
  <c r="B23" i="1"/>
  <c r="B16" i="1"/>
  <c r="B11" i="1"/>
  <c r="B5" i="1"/>
  <c r="B26" i="1" s="1"/>
  <c r="B61" i="1" s="1"/>
  <c r="B243" i="1" l="1"/>
  <c r="B273" i="1"/>
  <c r="B388" i="1" s="1"/>
  <c r="B81" i="1"/>
  <c r="B63" i="1"/>
  <c r="B396" i="1"/>
  <c r="B426" i="1"/>
  <c r="B427" i="1" s="1"/>
  <c r="B86" i="1"/>
  <c r="B394" i="1" s="1"/>
  <c r="B398" i="1" s="1"/>
  <c r="B221" i="1" l="1"/>
  <c r="B83" i="1"/>
  <c r="B223" i="1" l="1"/>
  <c r="B390" i="1"/>
  <c r="B392" i="1" s="1"/>
</calcChain>
</file>

<file path=xl/sharedStrings.xml><?xml version="1.0" encoding="utf-8"?>
<sst xmlns="http://schemas.openxmlformats.org/spreadsheetml/2006/main" count="1292" uniqueCount="229">
  <si>
    <t>Heads</t>
  </si>
  <si>
    <t>PUNE BRANCH</t>
  </si>
  <si>
    <t>BMT BRANCH</t>
  </si>
  <si>
    <t>CHANDANNAGAR</t>
  </si>
  <si>
    <t>CHINCHWAD BRANCH</t>
  </si>
  <si>
    <t>AKLUJ BRANCH</t>
  </si>
  <si>
    <t>KARAD BRANCH</t>
  </si>
  <si>
    <t>SATARA BRANCH</t>
  </si>
  <si>
    <t>HADAPSAR</t>
  </si>
  <si>
    <t>BARAMATI MIDC</t>
  </si>
  <si>
    <t>SANGLI BRANCH</t>
  </si>
  <si>
    <t>E-COMMERCE</t>
  </si>
  <si>
    <t>BHOSARI BRANCH</t>
  </si>
  <si>
    <t>PUNE SATARA(RD) BRANCH</t>
  </si>
  <si>
    <t>KOTHRUD BRANCH</t>
  </si>
  <si>
    <t>KOLHAPUR BRANCH</t>
  </si>
  <si>
    <t>SANGAMNER BRANCH</t>
  </si>
  <si>
    <t>ATHANI BRANCH</t>
  </si>
  <si>
    <t>AHMEDNAGAR BRANCH</t>
  </si>
  <si>
    <t>Actual Total</t>
  </si>
  <si>
    <t>Plan</t>
  </si>
  <si>
    <t>Actual</t>
  </si>
  <si>
    <t>Revised</t>
  </si>
  <si>
    <t>SALES JEWELLERY</t>
  </si>
  <si>
    <t>GOLD O</t>
  </si>
  <si>
    <t>SILVER O</t>
  </si>
  <si>
    <t>DIAMOND</t>
  </si>
  <si>
    <t>SALES BULLION</t>
  </si>
  <si>
    <t>GOLD BULLION</t>
  </si>
  <si>
    <t>SILVER BULLION</t>
  </si>
  <si>
    <t>SALES OTHER</t>
  </si>
  <si>
    <t>STONE</t>
  </si>
  <si>
    <t>IMITATION ITEM/MRP ITEMS</t>
  </si>
  <si>
    <t>PLATINUM</t>
  </si>
  <si>
    <t>OTHER INCOME</t>
  </si>
  <si>
    <t>DISCOUNT P</t>
  </si>
  <si>
    <t>DISCOUNT</t>
  </si>
  <si>
    <t>SALES TOTAL</t>
  </si>
  <si>
    <t>COGS JEWELLERY</t>
  </si>
  <si>
    <t>COGS BULLION</t>
  </si>
  <si>
    <t>COGS OTHER</t>
  </si>
  <si>
    <t>COGS TOTAL</t>
  </si>
  <si>
    <t>DIRECT EXPENSES</t>
  </si>
  <si>
    <t>PACKING MATERIAL</t>
  </si>
  <si>
    <t>HALLMARKING-G</t>
  </si>
  <si>
    <t>HALLMARKING-D</t>
  </si>
  <si>
    <t>D EXPENSES</t>
  </si>
  <si>
    <t>LOGISTICS</t>
  </si>
  <si>
    <t>LOGISTICS-G</t>
  </si>
  <si>
    <t>LOGISTICS-S</t>
  </si>
  <si>
    <t>LOGISTICS-D</t>
  </si>
  <si>
    <t>OTHER DIRECT EXPENSES</t>
  </si>
  <si>
    <t>COGS -CM TOTAL</t>
  </si>
  <si>
    <t>CONTRIBUTION MARGIN</t>
  </si>
  <si>
    <t>CONTRIBUTION MARGIN %</t>
  </si>
  <si>
    <t>CM-GM</t>
  </si>
  <si>
    <t>SALARY</t>
  </si>
  <si>
    <t>TRAVELLING</t>
  </si>
  <si>
    <t>CREDIT CARD CHARGES</t>
  </si>
  <si>
    <t>STAFF WELFARE</t>
  </si>
  <si>
    <t>VARIABLE PAY PROVISION</t>
  </si>
  <si>
    <t>SHOP EXPENSES</t>
  </si>
  <si>
    <t>PRINTING &amp; STATIONARY</t>
  </si>
  <si>
    <t>RENT</t>
  </si>
  <si>
    <t>POWER AND FUEL</t>
  </si>
  <si>
    <t>MISC OTHER EXP</t>
  </si>
  <si>
    <t>GROSS MARGIN</t>
  </si>
  <si>
    <t>GROSS MARGIN %</t>
  </si>
  <si>
    <t>GM-GP</t>
  </si>
  <si>
    <t>OPERATIONS</t>
  </si>
  <si>
    <t>OPERATIONS-R</t>
  </si>
  <si>
    <t>OTHER EXPENSES</t>
  </si>
  <si>
    <t>POSTAGE</t>
  </si>
  <si>
    <t>RENT (Machines)</t>
  </si>
  <si>
    <t>REPAIRS AND MAINTAINANCE</t>
  </si>
  <si>
    <t>TELEPHONE AND TOLL FREE</t>
  </si>
  <si>
    <t>OPERATIONS-I</t>
  </si>
  <si>
    <t>DESIGN</t>
  </si>
  <si>
    <t>DESIGN-R</t>
  </si>
  <si>
    <t>PROFESSIONAL FEES</t>
  </si>
  <si>
    <t>DESIGN-I</t>
  </si>
  <si>
    <t>SCM GOLD</t>
  </si>
  <si>
    <t>SCM GOLD-R</t>
  </si>
  <si>
    <t>INVENTORY CARRYING COST HO-G</t>
  </si>
  <si>
    <t>OFFICE EXPENSES</t>
  </si>
  <si>
    <t>SCM GOLD-I</t>
  </si>
  <si>
    <t>SCM SILVER</t>
  </si>
  <si>
    <t>SCM SILVER-R</t>
  </si>
  <si>
    <t>INVENTORY CARRYING COST HO-S</t>
  </si>
  <si>
    <t>SCM SILVER-I</t>
  </si>
  <si>
    <t>SCM DIAMOND</t>
  </si>
  <si>
    <t>SCM DIAMOND-R</t>
  </si>
  <si>
    <t>INVENTORY CARRYING COST HO-D</t>
  </si>
  <si>
    <t>SCM DIAMOND-I</t>
  </si>
  <si>
    <t>SCM MRP &amp; FORMING</t>
  </si>
  <si>
    <t>SCM MRP &amp; FORMING-R</t>
  </si>
  <si>
    <t>SCM MRP &amp; FORMING-I</t>
  </si>
  <si>
    <t>SCM PO</t>
  </si>
  <si>
    <t>SCM PO-R</t>
  </si>
  <si>
    <t>TELEPHONE AND INTERNET</t>
  </si>
  <si>
    <t>SCM PO-I</t>
  </si>
  <si>
    <t>BRANCH EXP GM-GP</t>
  </si>
  <si>
    <t>INSURANCE</t>
  </si>
  <si>
    <t>PROPERTY TAX</t>
  </si>
  <si>
    <t>TAXES</t>
  </si>
  <si>
    <t>INVENTORY CARRYING COST</t>
  </si>
  <si>
    <t>GOLD</t>
  </si>
  <si>
    <t>SILVER</t>
  </si>
  <si>
    <t>GROSS PROFIT</t>
  </si>
  <si>
    <t>GROSS PROFIT %</t>
  </si>
  <si>
    <t>SALES</t>
  </si>
  <si>
    <t>SELLING EXPENSES</t>
  </si>
  <si>
    <t>SALES-R</t>
  </si>
  <si>
    <t>SALES-I</t>
  </si>
  <si>
    <t>SELLING EXPENSES ATHANI</t>
  </si>
  <si>
    <t>ADVERTISE &amp; MARKETING</t>
  </si>
  <si>
    <t>MARKETING</t>
  </si>
  <si>
    <t>MARKETING EXP</t>
  </si>
  <si>
    <t>MARKETING-R</t>
  </si>
  <si>
    <t>MARKETING-I</t>
  </si>
  <si>
    <t>MARKETING EXP ATHANI</t>
  </si>
  <si>
    <t>ADVERTISE</t>
  </si>
  <si>
    <t>ADVERTISEMENT EXP</t>
  </si>
  <si>
    <t>ADVERTISE-R</t>
  </si>
  <si>
    <t>ADVERTISE-I</t>
  </si>
  <si>
    <t>ADVERTISEMENT EXP ATHANI</t>
  </si>
  <si>
    <t>SALES &amp; MARKETING TOTAL</t>
  </si>
  <si>
    <t>GENERAL &amp; ADMINISTRATION</t>
  </si>
  <si>
    <t>ACCOUNTS &amp; FINANCE</t>
  </si>
  <si>
    <t>ACCOUNTS &amp; FINANCE-R</t>
  </si>
  <si>
    <t>GOVERNMENT PENALTIES</t>
  </si>
  <si>
    <t>ACCOUNTS &amp; FINANCE-I</t>
  </si>
  <si>
    <t>HR &amp; ADMIN</t>
  </si>
  <si>
    <t>HR &amp; ADMIN-R</t>
  </si>
  <si>
    <t>INSURANCE-Vehicles &amp; employees</t>
  </si>
  <si>
    <t>HR &amp; ADMIN-I</t>
  </si>
  <si>
    <t>IT</t>
  </si>
  <si>
    <t>IT-R</t>
  </si>
  <si>
    <t>IT-I</t>
  </si>
  <si>
    <t>AUDIT</t>
  </si>
  <si>
    <t>AUDIT-R</t>
  </si>
  <si>
    <t>AUDIT-I</t>
  </si>
  <si>
    <t>CENTRALISE OTHER</t>
  </si>
  <si>
    <t>LEARNING &amp; DEVELOPMENT</t>
  </si>
  <si>
    <t>LEARNING &amp; DEVELOPMENT-R</t>
  </si>
  <si>
    <t>LEARNING &amp; DEVELOPMENT-I</t>
  </si>
  <si>
    <t>IND OTHER</t>
  </si>
  <si>
    <t>IND OTHER-R</t>
  </si>
  <si>
    <t>IND OTHER-I</t>
  </si>
  <si>
    <t>BRANCH EXP GENERAL &amp; ADMINISTRATION</t>
  </si>
  <si>
    <t>DEPRECIATION</t>
  </si>
  <si>
    <t>GP-CTP TOTAL</t>
  </si>
  <si>
    <t>CONTRIBUTION TO PROFIT</t>
  </si>
  <si>
    <t>CONTRIBUTION TO PROFIT %</t>
  </si>
  <si>
    <t>TOTAL EXPENSES WITH ICC</t>
  </si>
  <si>
    <t>ICC BRANCH &amp; HO TOTAL</t>
  </si>
  <si>
    <t>TOTAL EXPENSES WITHOUT ICC</t>
  </si>
  <si>
    <t>TOTAL FINANCE COST &amp; OTHER</t>
  </si>
  <si>
    <t>FINANCE COST</t>
  </si>
  <si>
    <t>INDIRECT INCOME</t>
  </si>
  <si>
    <t>GTS DISCOUNT</t>
  </si>
  <si>
    <t>TOT-ALL DEPARTMENTS</t>
  </si>
  <si>
    <t>TOT-OPERATIONS</t>
  </si>
  <si>
    <t>TOT-DESIGN</t>
  </si>
  <si>
    <t>TOT-SCM GOLD</t>
  </si>
  <si>
    <t>TOT-SCM SILVER</t>
  </si>
  <si>
    <t>TOT-SCM DIAMOND</t>
  </si>
  <si>
    <t>TOT-SCM MRP &amp; FORMING</t>
  </si>
  <si>
    <t>TOT-SCM PO</t>
  </si>
  <si>
    <t>TOT-SALES</t>
  </si>
  <si>
    <t>TOT-ADVERTISE</t>
  </si>
  <si>
    <t>TOT-MARKETING</t>
  </si>
  <si>
    <t>TOT-ACCOUNTS &amp; FINANCE</t>
  </si>
  <si>
    <t>TOT-HR &amp; ADMIN</t>
  </si>
  <si>
    <t>TOT-LEARNING &amp; DEVELOPMENT</t>
  </si>
  <si>
    <t>TOT-IT</t>
  </si>
  <si>
    <t>TOT-AUDIT</t>
  </si>
  <si>
    <t>TOT-IND OTHER</t>
  </si>
  <si>
    <t>TOT-CENTRALISE OTHER</t>
  </si>
  <si>
    <t>TOT-ALL BRANCHES</t>
  </si>
  <si>
    <t>TOT-BRANCH EXP</t>
  </si>
  <si>
    <t>Corporate Office (HO)</t>
  </si>
  <si>
    <t>GOLD BUL SALES TOT</t>
  </si>
  <si>
    <t>GOLD ORN SALES TOT</t>
  </si>
  <si>
    <t>SILVER ORN SALES TOT</t>
  </si>
  <si>
    <t>SILVER BUL SALES TOT</t>
  </si>
  <si>
    <t>DIAMOND O SALES TOT</t>
  </si>
  <si>
    <t>OTHER ALL SALES TOT</t>
  </si>
  <si>
    <t>BRANCH CAPEX-R</t>
  </si>
  <si>
    <t>COMPUTER</t>
  </si>
  <si>
    <t>FURNITURE</t>
  </si>
  <si>
    <t>LAND &amp; BUILDING</t>
  </si>
  <si>
    <t>OFFICE EQUIPMENT</t>
  </si>
  <si>
    <t>PLANT &amp; MACHINERY</t>
  </si>
  <si>
    <t>VEHICLE</t>
  </si>
  <si>
    <t>OPERATIONS CAPEX-R</t>
  </si>
  <si>
    <t>OPERATIONS CAPEX-I</t>
  </si>
  <si>
    <t>DESIGN CAPEX-R</t>
  </si>
  <si>
    <t>DESIGN CAPEX-I</t>
  </si>
  <si>
    <t>SCM GOLD CAPEX-R</t>
  </si>
  <si>
    <t>SCM GOLD CAPEX-I</t>
  </si>
  <si>
    <t>SCM SILVER CAPEX-R</t>
  </si>
  <si>
    <t>SCM SILVER CAPEX-I</t>
  </si>
  <si>
    <t>SCM DIAMOND CAPEX-R</t>
  </si>
  <si>
    <t>SCM DIAMOND CAPEX-I</t>
  </si>
  <si>
    <t>SCM MRP &amp; FORMING CAPEX-R</t>
  </si>
  <si>
    <t>SCM MRP &amp; FORMING CAPEX-I</t>
  </si>
  <si>
    <t>SCM PO CAPEX-R</t>
  </si>
  <si>
    <t>SCM PO CAPEX-I</t>
  </si>
  <si>
    <t>SALES CAPEX-R</t>
  </si>
  <si>
    <t>SALES CAPEX-I</t>
  </si>
  <si>
    <t>ADVERTISE CAPEX-R</t>
  </si>
  <si>
    <t>ADVERTISE CAPEX-I</t>
  </si>
  <si>
    <t>MARKETING CAPEX-R</t>
  </si>
  <si>
    <t>MARKETING CAPEX-I</t>
  </si>
  <si>
    <t>ACCOUNTS &amp; FINANCE CAPEX-R</t>
  </si>
  <si>
    <t>ACCOUNTS &amp; FINANCE CAPEX-I</t>
  </si>
  <si>
    <t>HR &amp; ADMIN CAPEX-R</t>
  </si>
  <si>
    <t>HR &amp; ADMIN CAPEX-I</t>
  </si>
  <si>
    <t>IT CAPEX-R</t>
  </si>
  <si>
    <t>IT CAPEX-I</t>
  </si>
  <si>
    <t>AUDIT CAPEX-R</t>
  </si>
  <si>
    <t>AUDIT CAPEX-I</t>
  </si>
  <si>
    <t>LEARNING &amp; DEVELOPMENT CAPEX-R</t>
  </si>
  <si>
    <t>LEARNING &amp; DEVELOPMENT CAPEX-I</t>
  </si>
  <si>
    <t>IND OTHER CAPEX-R</t>
  </si>
  <si>
    <t>IND OTHER CAPEX-I</t>
  </si>
  <si>
    <t>CENTRALISE OTHER CAPEX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</si>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</sst>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4" fontId="0" fillId="0" borderId="0" xfId="0" applyNumberFormat="1"/>
    <xf numFmtId="4" fontId="18" fillId="0" borderId="0" xfId="0" applyNumberFormat="1" applyFont="1" applyAlignment="1">
      <alignment wrapText="1"/>
    </xf>
    <xf numFmtId="4" fontId="19" fillId="0" borderId="0" xfId="0" applyNumberFormat="1" applyFont="1" applyAlignment="1">
      <alignment wrapText="1"/>
    </xf>
    <xf numFmtId="2" fontId="19" fillId="0" borderId="0" xfId="0" applyNumberFormat="1" applyFont="1" applyAlignment="1">
      <alignment wrapText="1"/>
    </xf>
    <xf numFmtId="4" fontId="18" fillId="33" borderId="0" xfId="0" applyNumberFormat="1" applyFont="1" applyFill="1" applyAlignment="1">
      <alignment wrapText="1"/>
    </xf>
    <xf numFmtId="4" fontId="20" fillId="0" borderId="0" xfId="0" applyNumberFormat="1" applyFont="1" applyAlignment="1">
      <alignment wrapText="1"/>
    </xf>
    <xf numFmtId="4" fontId="21" fillId="0" borderId="0" xfId="0" applyNumberFormat="1" applyFont="1" applyAlignment="1">
      <alignment wrapText="1"/>
    </xf>
    <xf numFmtId="0" fontId="18" fillId="0" borderId="0" xfId="0" applyFont="1" applyFill="1" applyAlignment="1">
      <alignment wrapText="1"/>
    </xf>
    <xf numFmtId="0" fontId="18" fillId="33" borderId="0" xfId="0" applyFont="1" applyFill="1" applyAlignment="1">
      <alignment wrapText="1"/>
    </xf>
    <xf numFmtId="43" fontId="0" fillId="0" borderId="0" xfId="0" applyNumberFormat="1"/>
    <xf numFmtId="43" fontId="18" fillId="0" borderId="0" xfId="0" applyNumberFormat="1" applyFont="1" applyAlignment="1">
      <alignment wrapText="1"/>
    </xf>
    <xf numFmtId="0" fontId="22" fillId="0" borderId="0" xfId="0" applyFont="1" applyFill="1" applyAlignment="1">
      <alignment wrapText="1"/>
    </xf>
    <xf numFmtId="0" fontId="23" fillId="0" borderId="0" xfId="0" applyFont="1" applyFill="1" applyAlignment="1">
      <alignment wrapText="1"/>
    </xf>
    <xf numFmtId="0" fontId="23" fillId="0" borderId="0" xfId="0" applyFont="1" applyFill="1"/>
    <xf numFmtId="4" fontId="24" fillId="0" borderId="0" xfId="0" applyNumberFormat="1" applyFont="1" applyFill="1" applyAlignment="1">
      <alignment wrapText="1"/>
    </xf>
    <xf numFmtId="4" fontId="22" fillId="0" borderId="0" xfId="0" applyNumberFormat="1" applyFont="1" applyFill="1" applyAlignment="1">
      <alignment wrapText="1"/>
    </xf>
    <xf numFmtId="4" fontId="23" fillId="0" borderId="0" xfId="0" applyNumberFormat="1" applyFont="1" applyFill="1"/>
    <xf numFmtId="2" fontId="24" fillId="0" borderId="0" xfId="0" applyNumberFormat="1" applyFont="1" applyFill="1" applyAlignment="1">
      <alignment wrapText="1"/>
    </xf>
    <xf numFmtId="4" fontId="24" fillId="33" borderId="0" xfId="0" applyNumberFormat="1" applyFont="1" applyFill="1" applyAlignment="1">
      <alignment wrapText="1"/>
    </xf>
    <xf numFmtId="0" fontId="22" fillId="33" borderId="0" xfId="0" applyFont="1" applyFill="1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les%20Report%202022-02-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OP%20Jan%2022%20Reports/InventoryCarryingCostReport_16448213552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ales Report 2022-02-17 (2)"/>
      <sheetName val="Sales Report 2022-02-17"/>
    </sheetNames>
    <sheetDataSet>
      <sheetData sheetId="0" refreshError="1"/>
      <sheetData sheetId="1" refreshError="1"/>
      <sheetData sheetId="2">
        <row r="198">
          <cell r="N198">
            <v>2036307586.2899997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ventoryCarryingCostReport_164"/>
    </sheetNames>
    <sheetDataSet>
      <sheetData sheetId="0">
        <row r="952">
          <cell r="N952">
            <v>845695.63621351984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41"/>
  <sheetViews>
    <sheetView tabSelected="1" workbookViewId="0">
      <pane xSplit="1" ySplit="3" topLeftCell="C57" activePane="bottomRight" state="frozen"/>
      <selection pane="topRight" activeCell="B1" sqref="B1"/>
      <selection pane="bottomLeft" activeCell="A4" sqref="A4"/>
      <selection pane="bottomRight" activeCell="F57" sqref="F57"/>
    </sheetView>
  </sheetViews>
  <sheetFormatPr defaultRowHeight="14.4" x14ac:dyDescent="0.3"/>
  <cols>
    <col min="1" max="1" width="26" style="16" customWidth="1"/>
    <col min="2" max="2" width="15.33203125" style="16" hidden="1" customWidth="1"/>
    <col min="3" max="3" width="15.33203125" style="16" bestFit="1" customWidth="1"/>
    <col min="4" max="4" width="14" style="16" bestFit="1" customWidth="1"/>
    <col min="5" max="5" width="12.77734375" style="16" bestFit="1" customWidth="1"/>
    <col min="6" max="7" width="13.88671875" style="16" bestFit="1" customWidth="1"/>
    <col min="8" max="9" width="16.109375" style="16" bestFit="1" customWidth="1"/>
    <col min="10" max="10" width="14.77734375" style="16" bestFit="1" customWidth="1"/>
    <col min="11" max="11" width="12.77734375" style="16" bestFit="1" customWidth="1"/>
    <col min="12" max="12" width="13.88671875" style="16" bestFit="1" customWidth="1"/>
    <col min="13" max="13" width="18.21875" style="16" bestFit="1" customWidth="1"/>
    <col min="14" max="18" width="13.88671875" style="16" bestFit="1" customWidth="1"/>
    <col min="19" max="19" width="13.44140625" style="16" bestFit="1" customWidth="1"/>
    <col min="20" max="20" width="12.77734375" style="16" bestFit="1" customWidth="1"/>
    <col min="21" max="21" width="13.88671875" style="16" bestFit="1" customWidth="1"/>
    <col min="22" max="22" width="14.21875" style="16" bestFit="1" customWidth="1"/>
    <col min="23" max="27" width="13.88671875" style="16" bestFit="1" customWidth="1"/>
    <col min="28" max="28" width="14.109375" style="16" bestFit="1" customWidth="1"/>
    <col min="29" max="33" width="13.88671875" style="16" bestFit="1" customWidth="1"/>
    <col min="34" max="34" width="11.77734375" style="16" bestFit="1" customWidth="1"/>
    <col min="35" max="35" width="10.33203125" style="16" bestFit="1" customWidth="1"/>
    <col min="36" max="36" width="6.88671875" style="16" bestFit="1" customWidth="1"/>
    <col min="37" max="37" width="15" style="16" bestFit="1" customWidth="1"/>
    <col min="38" max="39" width="12.77734375" style="16" bestFit="1" customWidth="1"/>
    <col min="40" max="40" width="22.44140625" style="16" bestFit="1" customWidth="1"/>
    <col min="41" max="42" width="12.77734375" style="16" bestFit="1" customWidth="1"/>
    <col min="43" max="43" width="15.77734375" style="16" bestFit="1" customWidth="1"/>
    <col min="44" max="45" width="12.77734375" style="16" bestFit="1" customWidth="1"/>
    <col min="46" max="46" width="16.6640625" style="16" bestFit="1" customWidth="1"/>
    <col min="47" max="47" width="12.77734375" style="16" bestFit="1" customWidth="1"/>
    <col min="48" max="48" width="13.88671875" style="16" bestFit="1" customWidth="1"/>
    <col min="49" max="49" width="18.5546875" style="16" bestFit="1" customWidth="1"/>
    <col min="50" max="51" width="12.77734375" style="16" bestFit="1" customWidth="1"/>
    <col min="52" max="52" width="14.109375" style="16" bestFit="1" customWidth="1"/>
    <col min="53" max="54" width="12.77734375" style="16" bestFit="1" customWidth="1"/>
    <col min="55" max="55" width="19.88671875" style="16" bestFit="1" customWidth="1"/>
    <col min="56" max="57" width="12.77734375" style="16" bestFit="1" customWidth="1"/>
    <col min="58" max="16384" width="8.88671875" style="16"/>
  </cols>
  <sheetData>
    <row r="1" spans="1:57" x14ac:dyDescent="0.3">
      <c r="A1" s="14" t="s">
        <v>0</v>
      </c>
      <c r="B1" s="15"/>
      <c r="C1" s="15"/>
      <c r="D1" s="14" t="s">
        <v>1</v>
      </c>
      <c r="E1" s="14"/>
      <c r="F1" s="14"/>
      <c r="G1" s="14" t="s">
        <v>2</v>
      </c>
      <c r="H1" s="14"/>
      <c r="I1" s="14"/>
      <c r="J1" s="14" t="s">
        <v>3</v>
      </c>
      <c r="K1" s="14"/>
      <c r="L1" s="14"/>
      <c r="M1" s="14" t="s">
        <v>4</v>
      </c>
      <c r="N1" s="14"/>
      <c r="O1" s="14"/>
      <c r="P1" s="14" t="s">
        <v>5</v>
      </c>
      <c r="Q1" s="14"/>
      <c r="R1" s="14"/>
      <c r="S1" s="14" t="s">
        <v>6</v>
      </c>
      <c r="T1" s="14"/>
      <c r="U1" s="14"/>
      <c r="V1" s="14" t="s">
        <v>7</v>
      </c>
      <c r="W1" s="14"/>
      <c r="X1" s="14"/>
      <c r="Y1" s="14" t="s">
        <v>8</v>
      </c>
      <c r="Z1" s="14"/>
      <c r="AA1" s="14"/>
      <c r="AB1" s="14" t="s">
        <v>9</v>
      </c>
      <c r="AC1" s="14"/>
      <c r="AD1" s="14"/>
      <c r="AE1" s="14" t="s">
        <v>10</v>
      </c>
      <c r="AF1" s="14"/>
      <c r="AG1" s="14"/>
      <c r="AH1" s="14" t="s">
        <v>11</v>
      </c>
      <c r="AI1" s="14"/>
      <c r="AJ1" s="14"/>
      <c r="AK1" s="14" t="s">
        <v>12</v>
      </c>
      <c r="AL1" s="14"/>
      <c r="AM1" s="14"/>
      <c r="AN1" s="14" t="s">
        <v>13</v>
      </c>
      <c r="AO1" s="14"/>
      <c r="AP1" s="14"/>
      <c r="AQ1" s="14" t="s">
        <v>14</v>
      </c>
      <c r="AR1" s="14"/>
      <c r="AS1" s="14"/>
      <c r="AT1" s="14" t="s">
        <v>15</v>
      </c>
      <c r="AU1" s="14"/>
      <c r="AV1" s="14"/>
      <c r="AW1" s="14" t="s">
        <v>16</v>
      </c>
      <c r="AX1" s="14"/>
      <c r="AY1" s="14"/>
      <c r="AZ1" s="14" t="s">
        <v>17</v>
      </c>
      <c r="BA1" s="14"/>
      <c r="BB1" s="14"/>
      <c r="BC1" s="14" t="s">
        <v>18</v>
      </c>
      <c r="BD1" s="14"/>
      <c r="BE1" s="14"/>
    </row>
    <row r="2" spans="1:57" x14ac:dyDescent="0.3">
      <c r="A2" s="15"/>
      <c r="B2" s="14" t="s">
        <v>228</v>
      </c>
      <c r="C2" s="22" t="s">
        <v>19</v>
      </c>
      <c r="D2" s="22" t="s">
        <v>20</v>
      </c>
      <c r="E2" s="22" t="s">
        <v>21</v>
      </c>
      <c r="F2" s="22" t="s">
        <v>22</v>
      </c>
      <c r="G2" s="14" t="s">
        <v>20</v>
      </c>
      <c r="H2" s="14" t="s">
        <v>21</v>
      </c>
      <c r="I2" s="14" t="s">
        <v>22</v>
      </c>
      <c r="J2" s="14" t="s">
        <v>20</v>
      </c>
      <c r="K2" s="14" t="s">
        <v>21</v>
      </c>
      <c r="L2" s="14" t="s">
        <v>22</v>
      </c>
      <c r="M2" s="14" t="s">
        <v>20</v>
      </c>
      <c r="N2" s="14" t="s">
        <v>21</v>
      </c>
      <c r="O2" s="14" t="s">
        <v>22</v>
      </c>
      <c r="P2" s="14" t="s">
        <v>20</v>
      </c>
      <c r="Q2" s="14" t="s">
        <v>21</v>
      </c>
      <c r="R2" s="14" t="s">
        <v>22</v>
      </c>
      <c r="S2" s="14" t="s">
        <v>20</v>
      </c>
      <c r="T2" s="14" t="s">
        <v>21</v>
      </c>
      <c r="U2" s="14" t="s">
        <v>22</v>
      </c>
      <c r="V2" s="14" t="s">
        <v>20</v>
      </c>
      <c r="W2" s="14" t="s">
        <v>21</v>
      </c>
      <c r="X2" s="14" t="s">
        <v>22</v>
      </c>
      <c r="Y2" s="14" t="s">
        <v>20</v>
      </c>
      <c r="Z2" s="14" t="s">
        <v>21</v>
      </c>
      <c r="AA2" s="14" t="s">
        <v>22</v>
      </c>
      <c r="AB2" s="14" t="s">
        <v>20</v>
      </c>
      <c r="AC2" s="14" t="s">
        <v>21</v>
      </c>
      <c r="AD2" s="14" t="s">
        <v>22</v>
      </c>
      <c r="AE2" s="14" t="s">
        <v>20</v>
      </c>
      <c r="AF2" s="14" t="s">
        <v>21</v>
      </c>
      <c r="AG2" s="14" t="s">
        <v>22</v>
      </c>
      <c r="AH2" s="14" t="s">
        <v>20</v>
      </c>
      <c r="AI2" s="14" t="s">
        <v>21</v>
      </c>
      <c r="AJ2" s="14" t="s">
        <v>22</v>
      </c>
      <c r="AK2" s="14" t="s">
        <v>20</v>
      </c>
      <c r="AL2" s="14" t="s">
        <v>21</v>
      </c>
      <c r="AM2" s="14" t="s">
        <v>22</v>
      </c>
      <c r="AN2" s="14" t="s">
        <v>20</v>
      </c>
      <c r="AO2" s="14" t="s">
        <v>21</v>
      </c>
      <c r="AP2" s="14" t="s">
        <v>22</v>
      </c>
      <c r="AQ2" s="14" t="s">
        <v>20</v>
      </c>
      <c r="AR2" s="14" t="s">
        <v>21</v>
      </c>
      <c r="AS2" s="14" t="s">
        <v>22</v>
      </c>
      <c r="AT2" s="14" t="s">
        <v>20</v>
      </c>
      <c r="AU2" s="14" t="s">
        <v>21</v>
      </c>
      <c r="AV2" s="14" t="s">
        <v>22</v>
      </c>
      <c r="AW2" s="14" t="s">
        <v>20</v>
      </c>
      <c r="AX2" s="14" t="s">
        <v>21</v>
      </c>
      <c r="AY2" s="14" t="s">
        <v>22</v>
      </c>
      <c r="AZ2" s="14" t="s">
        <v>20</v>
      </c>
      <c r="BA2" s="14" t="s">
        <v>21</v>
      </c>
      <c r="BB2" s="14" t="s">
        <v>22</v>
      </c>
      <c r="BC2" s="14" t="s">
        <v>20</v>
      </c>
      <c r="BD2" s="14" t="s">
        <v>21</v>
      </c>
      <c r="BE2" s="14" t="s">
        <v>22</v>
      </c>
    </row>
    <row r="5" spans="1:57" x14ac:dyDescent="0.3">
      <c r="A5" s="14" t="s">
        <v>23</v>
      </c>
      <c r="B5" s="17">
        <f>SUM(B6:B8)</f>
        <v>1828433675.95</v>
      </c>
      <c r="C5" s="18">
        <v>1828433675.95</v>
      </c>
      <c r="D5" s="18">
        <v>96560000</v>
      </c>
      <c r="E5" s="18">
        <v>72412206.930000007</v>
      </c>
      <c r="F5" s="18">
        <v>102456683.55</v>
      </c>
      <c r="G5" s="18">
        <v>556600000</v>
      </c>
      <c r="H5" s="18">
        <v>538231350.58000004</v>
      </c>
      <c r="I5" s="18">
        <v>582395725.25</v>
      </c>
      <c r="J5" s="18">
        <v>100120000</v>
      </c>
      <c r="K5" s="18">
        <v>84131337.890000001</v>
      </c>
      <c r="L5" s="18">
        <v>105612919.59999999</v>
      </c>
      <c r="M5" s="18">
        <v>164088000</v>
      </c>
      <c r="N5" s="18">
        <v>140465602.53999999</v>
      </c>
      <c r="O5" s="18">
        <v>174496201.12</v>
      </c>
      <c r="P5" s="18">
        <v>103680000</v>
      </c>
      <c r="Q5" s="18">
        <v>99422604.209999993</v>
      </c>
      <c r="R5" s="18">
        <v>108699725.2</v>
      </c>
      <c r="S5" s="18">
        <v>95950000</v>
      </c>
      <c r="T5" s="18">
        <v>75238562.819999993</v>
      </c>
      <c r="U5" s="18">
        <v>100500516.75</v>
      </c>
      <c r="V5" s="18">
        <v>157660000</v>
      </c>
      <c r="W5" s="18">
        <v>115565690.14</v>
      </c>
      <c r="X5" s="18">
        <v>165776196</v>
      </c>
      <c r="Y5" s="18">
        <v>127060000</v>
      </c>
      <c r="Z5" s="18">
        <v>111151955.09999999</v>
      </c>
      <c r="AA5" s="18">
        <v>134571363.44</v>
      </c>
      <c r="AB5" s="18">
        <v>176160000</v>
      </c>
      <c r="AC5" s="18">
        <v>157695693.84</v>
      </c>
      <c r="AD5" s="18">
        <v>185245635.69999999</v>
      </c>
      <c r="AE5" s="18">
        <v>142560000</v>
      </c>
      <c r="AF5" s="18">
        <v>108485582.59</v>
      </c>
      <c r="AG5" s="18">
        <v>150336120.80000001</v>
      </c>
      <c r="AH5" s="14">
        <v>0</v>
      </c>
      <c r="AI5" s="18">
        <v>220975.99</v>
      </c>
      <c r="AJ5" s="14">
        <v>0</v>
      </c>
      <c r="AK5" s="18">
        <v>71810000</v>
      </c>
      <c r="AL5" s="18">
        <v>53481811.859999999</v>
      </c>
      <c r="AM5" s="18">
        <v>75939183.049999997</v>
      </c>
      <c r="AN5" s="18">
        <v>85090000</v>
      </c>
      <c r="AO5" s="18">
        <v>66316132.299999997</v>
      </c>
      <c r="AP5" s="18">
        <v>89553102.400000006</v>
      </c>
      <c r="AQ5" s="18">
        <v>59004000</v>
      </c>
      <c r="AR5" s="18">
        <v>37468306.759999998</v>
      </c>
      <c r="AS5" s="18">
        <v>62470422.399999999</v>
      </c>
      <c r="AT5" s="18">
        <v>101810000</v>
      </c>
      <c r="AU5" s="18">
        <v>71562494.090000004</v>
      </c>
      <c r="AV5" s="18">
        <v>106300421.59999999</v>
      </c>
      <c r="AW5" s="18">
        <v>33666000</v>
      </c>
      <c r="AX5" s="18">
        <v>21832041.190000001</v>
      </c>
      <c r="AY5" s="18">
        <v>34919288.5</v>
      </c>
      <c r="AZ5" s="18">
        <v>25290000</v>
      </c>
      <c r="BA5" s="18">
        <v>25844504.5</v>
      </c>
      <c r="BB5" s="18">
        <v>26281039.050000001</v>
      </c>
      <c r="BC5" s="18">
        <v>59310000</v>
      </c>
      <c r="BD5" s="18">
        <v>48906822.619999997</v>
      </c>
      <c r="BE5" s="18">
        <v>62111175.399999999</v>
      </c>
    </row>
    <row r="6" spans="1:57" x14ac:dyDescent="0.3">
      <c r="A6" s="14" t="s">
        <v>24</v>
      </c>
      <c r="B6" s="18">
        <v>1630134166.78</v>
      </c>
      <c r="C6" s="18">
        <v>1630134166.78</v>
      </c>
      <c r="D6" s="18">
        <v>84500000</v>
      </c>
      <c r="E6" s="18">
        <v>63610127.359999999</v>
      </c>
      <c r="F6" s="18">
        <v>88811528</v>
      </c>
      <c r="G6" s="18">
        <v>500000000</v>
      </c>
      <c r="H6" s="18">
        <v>496347676.39999998</v>
      </c>
      <c r="I6" s="18">
        <v>520571000</v>
      </c>
      <c r="J6" s="18">
        <v>90000000</v>
      </c>
      <c r="K6" s="18">
        <v>74865751.829999998</v>
      </c>
      <c r="L6" s="18">
        <v>94385520</v>
      </c>
      <c r="M6" s="18">
        <v>145000000</v>
      </c>
      <c r="N6" s="18">
        <v>123944582.39</v>
      </c>
      <c r="O6" s="18">
        <v>152662960</v>
      </c>
      <c r="P6" s="18">
        <v>90000000</v>
      </c>
      <c r="Q6" s="18">
        <v>89944164.060000002</v>
      </c>
      <c r="R6" s="18">
        <v>93642660</v>
      </c>
      <c r="S6" s="18">
        <v>85000000</v>
      </c>
      <c r="T6" s="18">
        <v>65130754.659999996</v>
      </c>
      <c r="U6" s="18">
        <v>88358860</v>
      </c>
      <c r="V6" s="18">
        <v>145000000</v>
      </c>
      <c r="W6" s="18">
        <v>102907389.76000001</v>
      </c>
      <c r="X6" s="18">
        <v>151781940</v>
      </c>
      <c r="Y6" s="18">
        <v>111670000</v>
      </c>
      <c r="Z6" s="18">
        <v>95676276.599999994</v>
      </c>
      <c r="AA6" s="18">
        <v>117408944.64</v>
      </c>
      <c r="AB6" s="18">
        <v>157500000</v>
      </c>
      <c r="AC6" s="18">
        <v>141720280.90000001</v>
      </c>
      <c r="AD6" s="18">
        <v>164839815</v>
      </c>
      <c r="AE6" s="18">
        <v>125000000</v>
      </c>
      <c r="AF6" s="18">
        <v>92528402.090000004</v>
      </c>
      <c r="AG6" s="18">
        <v>130318500</v>
      </c>
      <c r="AH6" s="14">
        <v>0</v>
      </c>
      <c r="AI6" s="18">
        <v>124088.05</v>
      </c>
      <c r="AJ6" s="14">
        <v>0</v>
      </c>
      <c r="AK6" s="18">
        <v>62500000</v>
      </c>
      <c r="AL6" s="18">
        <v>47041872.789999999</v>
      </c>
      <c r="AM6" s="18">
        <v>65666125</v>
      </c>
      <c r="AN6" s="18">
        <v>75000000</v>
      </c>
      <c r="AO6" s="18">
        <v>58442659.539999999</v>
      </c>
      <c r="AP6" s="18">
        <v>78561600</v>
      </c>
      <c r="AQ6" s="18">
        <v>50500000</v>
      </c>
      <c r="AR6" s="18">
        <v>31554844.690000001</v>
      </c>
      <c r="AS6" s="18">
        <v>52992074</v>
      </c>
      <c r="AT6" s="18">
        <v>89800000</v>
      </c>
      <c r="AU6" s="18">
        <v>61208317.280000001</v>
      </c>
      <c r="AV6" s="18">
        <v>93284419.599999994</v>
      </c>
      <c r="AW6" s="18">
        <v>30500000</v>
      </c>
      <c r="AX6" s="18">
        <v>19350402.199999999</v>
      </c>
      <c r="AY6" s="18">
        <v>31522665</v>
      </c>
      <c r="AZ6" s="18">
        <v>22500000</v>
      </c>
      <c r="BA6" s="18">
        <v>23862554.600000001</v>
      </c>
      <c r="BB6" s="18">
        <v>23201505</v>
      </c>
      <c r="BC6" s="18">
        <v>50000000</v>
      </c>
      <c r="BD6" s="18">
        <v>41874021.579999998</v>
      </c>
      <c r="BE6" s="18">
        <v>52154700</v>
      </c>
    </row>
    <row r="7" spans="1:57" x14ac:dyDescent="0.3">
      <c r="A7" s="14" t="s">
        <v>25</v>
      </c>
      <c r="B7" s="18">
        <v>89248269.230000004</v>
      </c>
      <c r="C7" s="18">
        <v>89248269.230000004</v>
      </c>
      <c r="D7" s="18">
        <v>4800000</v>
      </c>
      <c r="E7" s="18">
        <v>3292046.44</v>
      </c>
      <c r="F7" s="18">
        <v>5776000</v>
      </c>
      <c r="G7" s="18">
        <v>30000000</v>
      </c>
      <c r="H7" s="18">
        <v>23092413.98</v>
      </c>
      <c r="I7" s="18">
        <v>33325000</v>
      </c>
      <c r="J7" s="18">
        <v>3450000</v>
      </c>
      <c r="K7" s="18">
        <v>4218398.83</v>
      </c>
      <c r="L7" s="18">
        <v>4138275</v>
      </c>
      <c r="M7" s="18">
        <v>4800000</v>
      </c>
      <c r="N7" s="18">
        <v>5853499.9199999999</v>
      </c>
      <c r="O7" s="18">
        <v>5738400</v>
      </c>
      <c r="P7" s="18">
        <v>4200000</v>
      </c>
      <c r="Q7" s="18">
        <v>5813607.71</v>
      </c>
      <c r="R7" s="18">
        <v>4819500</v>
      </c>
      <c r="S7" s="18">
        <v>3000000</v>
      </c>
      <c r="T7" s="18">
        <v>4178176.3</v>
      </c>
      <c r="U7" s="18">
        <v>3552500</v>
      </c>
      <c r="V7" s="18">
        <v>4800000</v>
      </c>
      <c r="W7" s="18">
        <v>6444694.7300000004</v>
      </c>
      <c r="X7" s="18">
        <v>5611200</v>
      </c>
      <c r="Y7" s="18">
        <v>4200000</v>
      </c>
      <c r="Z7" s="18">
        <v>4075045.55</v>
      </c>
      <c r="AA7" s="18">
        <v>5045600</v>
      </c>
      <c r="AB7" s="18">
        <v>6000000</v>
      </c>
      <c r="AC7" s="18">
        <v>9533210.1099999994</v>
      </c>
      <c r="AD7" s="18">
        <v>6942000</v>
      </c>
      <c r="AE7" s="18">
        <v>10200000</v>
      </c>
      <c r="AF7" s="18">
        <v>7131538.3099999996</v>
      </c>
      <c r="AG7" s="18">
        <v>12187300</v>
      </c>
      <c r="AH7" s="14">
        <v>0</v>
      </c>
      <c r="AI7" s="18">
        <v>78045.14</v>
      </c>
      <c r="AJ7" s="14">
        <v>0</v>
      </c>
      <c r="AK7" s="18">
        <v>1920000</v>
      </c>
      <c r="AL7" s="18">
        <v>2428305.52</v>
      </c>
      <c r="AM7" s="18">
        <v>2262400</v>
      </c>
      <c r="AN7" s="18">
        <v>1920000</v>
      </c>
      <c r="AO7" s="18">
        <v>2599557.4</v>
      </c>
      <c r="AP7" s="18">
        <v>2301440</v>
      </c>
      <c r="AQ7" s="18">
        <v>1620000</v>
      </c>
      <c r="AR7" s="18">
        <v>2411755.0699999998</v>
      </c>
      <c r="AS7" s="18">
        <v>2024460</v>
      </c>
      <c r="AT7" s="18">
        <v>1410000</v>
      </c>
      <c r="AU7" s="18">
        <v>4540417.59</v>
      </c>
      <c r="AV7" s="18">
        <v>1713620</v>
      </c>
      <c r="AW7" s="18">
        <v>516000</v>
      </c>
      <c r="AX7" s="18">
        <v>1138987.77</v>
      </c>
      <c r="AY7" s="18">
        <v>629090</v>
      </c>
      <c r="AZ7" s="18">
        <v>600000</v>
      </c>
      <c r="BA7" s="18">
        <v>1079768.7</v>
      </c>
      <c r="BB7" s="18">
        <v>710700</v>
      </c>
      <c r="BC7" s="18">
        <v>1920000</v>
      </c>
      <c r="BD7" s="18">
        <v>1338800.1599999999</v>
      </c>
      <c r="BE7" s="18">
        <v>2284800</v>
      </c>
    </row>
    <row r="8" spans="1:57" x14ac:dyDescent="0.3">
      <c r="A8" s="14" t="s">
        <v>26</v>
      </c>
      <c r="B8" s="18">
        <v>109051239.94</v>
      </c>
      <c r="C8" s="18">
        <v>109051239.94</v>
      </c>
      <c r="D8" s="18">
        <v>7260000</v>
      </c>
      <c r="E8" s="18">
        <v>5510033.1299999999</v>
      </c>
      <c r="F8" s="18">
        <v>7869155.5499999998</v>
      </c>
      <c r="G8" s="18">
        <v>26600000</v>
      </c>
      <c r="H8" s="18">
        <v>18791260.199999999</v>
      </c>
      <c r="I8" s="18">
        <v>28499725.25</v>
      </c>
      <c r="J8" s="18">
        <v>6670000</v>
      </c>
      <c r="K8" s="18">
        <v>5047187.2300000004</v>
      </c>
      <c r="L8" s="18">
        <v>7089124.5999999996</v>
      </c>
      <c r="M8" s="18">
        <v>14288000</v>
      </c>
      <c r="N8" s="18">
        <v>10667520.23</v>
      </c>
      <c r="O8" s="18">
        <v>16094841.119999999</v>
      </c>
      <c r="P8" s="18">
        <v>9480000</v>
      </c>
      <c r="Q8" s="18">
        <v>3664832.44</v>
      </c>
      <c r="R8" s="18">
        <v>10237565.199999999</v>
      </c>
      <c r="S8" s="18">
        <v>7950000</v>
      </c>
      <c r="T8" s="18">
        <v>5929631.8600000003</v>
      </c>
      <c r="U8" s="18">
        <v>8589156.75</v>
      </c>
      <c r="V8" s="18">
        <v>7860000</v>
      </c>
      <c r="W8" s="18">
        <v>6213605.6500000004</v>
      </c>
      <c r="X8" s="18">
        <v>8383056</v>
      </c>
      <c r="Y8" s="18">
        <v>11190000</v>
      </c>
      <c r="Z8" s="18">
        <v>11400632.949999999</v>
      </c>
      <c r="AA8" s="18">
        <v>12116818.800000001</v>
      </c>
      <c r="AB8" s="18">
        <v>12660000</v>
      </c>
      <c r="AC8" s="18">
        <v>6442202.8300000001</v>
      </c>
      <c r="AD8" s="18">
        <v>13463820.699999999</v>
      </c>
      <c r="AE8" s="18">
        <v>7360000</v>
      </c>
      <c r="AF8" s="18">
        <v>8825642.1899999995</v>
      </c>
      <c r="AG8" s="18">
        <v>7830320.7999999998</v>
      </c>
      <c r="AH8" s="14">
        <v>0</v>
      </c>
      <c r="AI8" s="18">
        <v>18842.8</v>
      </c>
      <c r="AJ8" s="14">
        <v>0</v>
      </c>
      <c r="AK8" s="18">
        <v>7390000</v>
      </c>
      <c r="AL8" s="18">
        <v>4011633.55</v>
      </c>
      <c r="AM8" s="18">
        <v>8010658.0499999998</v>
      </c>
      <c r="AN8" s="18">
        <v>8170000</v>
      </c>
      <c r="AO8" s="18">
        <v>5273915.3600000003</v>
      </c>
      <c r="AP8" s="18">
        <v>8690062.4000000004</v>
      </c>
      <c r="AQ8" s="18">
        <v>6884000</v>
      </c>
      <c r="AR8" s="18">
        <v>3501707</v>
      </c>
      <c r="AS8" s="18">
        <v>7453888.4000000004</v>
      </c>
      <c r="AT8" s="18">
        <v>10600000</v>
      </c>
      <c r="AU8" s="18">
        <v>5813759.2199999997</v>
      </c>
      <c r="AV8" s="18">
        <v>11302382</v>
      </c>
      <c r="AW8" s="18">
        <v>2650000</v>
      </c>
      <c r="AX8" s="18">
        <v>1342651.22</v>
      </c>
      <c r="AY8" s="18">
        <v>2767533.5</v>
      </c>
      <c r="AZ8" s="18">
        <v>2190000</v>
      </c>
      <c r="BA8" s="18">
        <v>902181.2</v>
      </c>
      <c r="BB8" s="18">
        <v>2368834.0499999998</v>
      </c>
      <c r="BC8" s="18">
        <v>7390000</v>
      </c>
      <c r="BD8" s="18">
        <v>5694000.8799999999</v>
      </c>
      <c r="BE8" s="18">
        <v>7671675.4000000004</v>
      </c>
    </row>
    <row r="11" spans="1:57" x14ac:dyDescent="0.3">
      <c r="A11" s="14" t="s">
        <v>27</v>
      </c>
      <c r="B11" s="17">
        <f>SUM(B12:B13)</f>
        <v>181177037.81</v>
      </c>
      <c r="C11" s="18">
        <v>181177037.81</v>
      </c>
      <c r="D11" s="18">
        <v>9500000</v>
      </c>
      <c r="E11" s="18">
        <v>6448682.9900000002</v>
      </c>
      <c r="F11" s="18">
        <v>10400380</v>
      </c>
      <c r="G11" s="18">
        <v>46250000</v>
      </c>
      <c r="H11" s="18">
        <v>32057472.629999999</v>
      </c>
      <c r="I11" s="18">
        <v>49770300</v>
      </c>
      <c r="J11" s="18">
        <v>9100000</v>
      </c>
      <c r="K11" s="18">
        <v>9596986.3599999994</v>
      </c>
      <c r="L11" s="18">
        <v>9900940</v>
      </c>
      <c r="M11" s="18">
        <v>15095000</v>
      </c>
      <c r="N11" s="18">
        <v>24883814.149999999</v>
      </c>
      <c r="O11" s="18">
        <v>16404123</v>
      </c>
      <c r="P11" s="18">
        <v>9100000</v>
      </c>
      <c r="Q11" s="18">
        <v>13305273.869999999</v>
      </c>
      <c r="R11" s="18">
        <v>9860920</v>
      </c>
      <c r="S11" s="18">
        <v>9175000</v>
      </c>
      <c r="T11" s="18">
        <v>7022471.2999999998</v>
      </c>
      <c r="U11" s="18">
        <v>9998620</v>
      </c>
      <c r="V11" s="18">
        <v>14050000</v>
      </c>
      <c r="W11" s="18">
        <v>13508912.26</v>
      </c>
      <c r="X11" s="18">
        <v>15333390</v>
      </c>
      <c r="Y11" s="18">
        <v>9650000</v>
      </c>
      <c r="Z11" s="18">
        <v>9141399.3499999996</v>
      </c>
      <c r="AA11" s="18">
        <v>10498949</v>
      </c>
      <c r="AB11" s="18">
        <v>13700000</v>
      </c>
      <c r="AC11" s="18">
        <v>10516324.199999999</v>
      </c>
      <c r="AD11" s="18">
        <v>14873350</v>
      </c>
      <c r="AE11" s="18">
        <v>13700000</v>
      </c>
      <c r="AF11" s="18">
        <v>18085737.379999999</v>
      </c>
      <c r="AG11" s="18">
        <v>14916640</v>
      </c>
      <c r="AH11" s="14">
        <v>0</v>
      </c>
      <c r="AI11" s="18">
        <v>229838.92</v>
      </c>
      <c r="AJ11" s="14">
        <v>0</v>
      </c>
      <c r="AK11" s="18">
        <v>5050000</v>
      </c>
      <c r="AL11" s="18">
        <v>4079857</v>
      </c>
      <c r="AM11" s="18">
        <v>5512144</v>
      </c>
      <c r="AN11" s="18">
        <v>9080000</v>
      </c>
      <c r="AO11" s="18">
        <v>8996633.5199999996</v>
      </c>
      <c r="AP11" s="18">
        <v>9868664</v>
      </c>
      <c r="AQ11" s="18">
        <v>4130000</v>
      </c>
      <c r="AR11" s="18">
        <v>3073876.4</v>
      </c>
      <c r="AS11" s="18">
        <v>4515162</v>
      </c>
      <c r="AT11" s="18">
        <v>8130000</v>
      </c>
      <c r="AU11" s="18">
        <v>7223406.5499999998</v>
      </c>
      <c r="AV11" s="18">
        <v>8836098</v>
      </c>
      <c r="AW11" s="18">
        <v>2823900</v>
      </c>
      <c r="AX11" s="18">
        <v>2795640.02</v>
      </c>
      <c r="AY11" s="18">
        <v>2983022.76</v>
      </c>
      <c r="AZ11" s="18">
        <v>2575000</v>
      </c>
      <c r="BA11" s="18">
        <v>4251852.3499999996</v>
      </c>
      <c r="BB11" s="18">
        <v>2794964</v>
      </c>
      <c r="BC11" s="18">
        <v>5050000</v>
      </c>
      <c r="BD11" s="18">
        <v>5958858.5599999996</v>
      </c>
      <c r="BE11" s="18">
        <v>5468006</v>
      </c>
    </row>
    <row r="12" spans="1:57" x14ac:dyDescent="0.3">
      <c r="A12" s="14" t="s">
        <v>28</v>
      </c>
      <c r="B12" s="18">
        <v>175452643.97999999</v>
      </c>
      <c r="C12" s="18">
        <v>175452643.97999999</v>
      </c>
      <c r="D12" s="18">
        <v>9000000</v>
      </c>
      <c r="E12" s="18">
        <v>6172055.4000000004</v>
      </c>
      <c r="F12" s="18">
        <v>9765680</v>
      </c>
      <c r="G12" s="18">
        <v>45000000</v>
      </c>
      <c r="H12" s="18">
        <v>30802217.640000001</v>
      </c>
      <c r="I12" s="18">
        <v>48197800</v>
      </c>
      <c r="J12" s="18">
        <v>9000000</v>
      </c>
      <c r="K12" s="18">
        <v>9530446.9000000004</v>
      </c>
      <c r="L12" s="18">
        <v>9767460</v>
      </c>
      <c r="M12" s="18">
        <v>14850000</v>
      </c>
      <c r="N12" s="18">
        <v>24591895.550000001</v>
      </c>
      <c r="O12" s="18">
        <v>16084398</v>
      </c>
      <c r="P12" s="18">
        <v>9000000</v>
      </c>
      <c r="Q12" s="18">
        <v>12741637.35</v>
      </c>
      <c r="R12" s="18">
        <v>9734880</v>
      </c>
      <c r="S12" s="18">
        <v>9000000</v>
      </c>
      <c r="T12" s="18">
        <v>6950478.2000000002</v>
      </c>
      <c r="U12" s="18">
        <v>9767200</v>
      </c>
      <c r="V12" s="18">
        <v>13500000</v>
      </c>
      <c r="W12" s="18">
        <v>13058846.300000001</v>
      </c>
      <c r="X12" s="18">
        <v>14636430</v>
      </c>
      <c r="Y12" s="18">
        <v>9450000</v>
      </c>
      <c r="Z12" s="18">
        <v>8857707.3499999996</v>
      </c>
      <c r="AA12" s="18">
        <v>10246509</v>
      </c>
      <c r="AB12" s="18">
        <v>13500000</v>
      </c>
      <c r="AC12" s="18">
        <v>10425866.43</v>
      </c>
      <c r="AD12" s="18">
        <v>14615070</v>
      </c>
      <c r="AE12" s="18">
        <v>13500000</v>
      </c>
      <c r="AF12" s="18">
        <v>17599126.25</v>
      </c>
      <c r="AG12" s="18">
        <v>14654520</v>
      </c>
      <c r="AH12" s="14">
        <v>0</v>
      </c>
      <c r="AI12" s="18">
        <v>201475.94</v>
      </c>
      <c r="AJ12" s="14">
        <v>0</v>
      </c>
      <c r="AK12" s="18">
        <v>4950000</v>
      </c>
      <c r="AL12" s="18">
        <v>4072759</v>
      </c>
      <c r="AM12" s="18">
        <v>5379924</v>
      </c>
      <c r="AN12" s="18">
        <v>9000000</v>
      </c>
      <c r="AO12" s="18">
        <v>8728353.6500000004</v>
      </c>
      <c r="AP12" s="18">
        <v>9767400</v>
      </c>
      <c r="AQ12" s="18">
        <v>4050000</v>
      </c>
      <c r="AR12" s="18">
        <v>3046152.4</v>
      </c>
      <c r="AS12" s="18">
        <v>4408794</v>
      </c>
      <c r="AT12" s="18">
        <v>8100000</v>
      </c>
      <c r="AU12" s="18">
        <v>6633324.7000000002</v>
      </c>
      <c r="AV12" s="18">
        <v>8798634</v>
      </c>
      <c r="AW12" s="18">
        <v>2700000</v>
      </c>
      <c r="AX12" s="18">
        <v>2644207.02</v>
      </c>
      <c r="AY12" s="18">
        <v>2828346</v>
      </c>
      <c r="AZ12" s="18">
        <v>2475000</v>
      </c>
      <c r="BA12" s="18">
        <v>4203579.9000000004</v>
      </c>
      <c r="BB12" s="18">
        <v>2664464</v>
      </c>
      <c r="BC12" s="18">
        <v>4950000</v>
      </c>
      <c r="BD12" s="18">
        <v>5192514</v>
      </c>
      <c r="BE12" s="18">
        <v>5342766</v>
      </c>
    </row>
    <row r="13" spans="1:57" x14ac:dyDescent="0.3">
      <c r="A13" s="14" t="s">
        <v>29</v>
      </c>
      <c r="B13" s="18">
        <v>5724393.8300000001</v>
      </c>
      <c r="C13" s="18">
        <v>5724393.8300000001</v>
      </c>
      <c r="D13" s="18">
        <v>500000</v>
      </c>
      <c r="E13" s="18">
        <v>276627.59000000003</v>
      </c>
      <c r="F13" s="18">
        <v>634700</v>
      </c>
      <c r="G13" s="18">
        <v>1250000</v>
      </c>
      <c r="H13" s="18">
        <v>1255254.99</v>
      </c>
      <c r="I13" s="18">
        <v>1572500</v>
      </c>
      <c r="J13" s="18">
        <v>100000</v>
      </c>
      <c r="K13" s="18">
        <v>66539.460000000006</v>
      </c>
      <c r="L13" s="18">
        <v>133480</v>
      </c>
      <c r="M13" s="18">
        <v>245000</v>
      </c>
      <c r="N13" s="18">
        <v>291918.59999999998</v>
      </c>
      <c r="O13" s="18">
        <v>319725</v>
      </c>
      <c r="P13" s="18">
        <v>100000</v>
      </c>
      <c r="Q13" s="18">
        <v>563636.52</v>
      </c>
      <c r="R13" s="18">
        <v>126040</v>
      </c>
      <c r="S13" s="18">
        <v>175000</v>
      </c>
      <c r="T13" s="18">
        <v>71993.100000000006</v>
      </c>
      <c r="U13" s="18">
        <v>231420</v>
      </c>
      <c r="V13" s="18">
        <v>550000</v>
      </c>
      <c r="W13" s="18">
        <v>450065.96</v>
      </c>
      <c r="X13" s="18">
        <v>696960</v>
      </c>
      <c r="Y13" s="18">
        <v>200000</v>
      </c>
      <c r="Z13" s="18">
        <v>283692</v>
      </c>
      <c r="AA13" s="18">
        <v>252440</v>
      </c>
      <c r="AB13" s="18">
        <v>200000</v>
      </c>
      <c r="AC13" s="18">
        <v>90457.77</v>
      </c>
      <c r="AD13" s="18">
        <v>258280</v>
      </c>
      <c r="AE13" s="18">
        <v>200000</v>
      </c>
      <c r="AF13" s="18">
        <v>486611.13</v>
      </c>
      <c r="AG13" s="18">
        <v>262120</v>
      </c>
      <c r="AH13" s="14">
        <v>0</v>
      </c>
      <c r="AI13" s="18">
        <v>28362.98</v>
      </c>
      <c r="AJ13" s="14">
        <v>0</v>
      </c>
      <c r="AK13" s="18">
        <v>100000</v>
      </c>
      <c r="AL13" s="18">
        <v>7098</v>
      </c>
      <c r="AM13" s="18">
        <v>132220</v>
      </c>
      <c r="AN13" s="18">
        <v>80000</v>
      </c>
      <c r="AO13" s="18">
        <v>268279.87</v>
      </c>
      <c r="AP13" s="18">
        <v>101264</v>
      </c>
      <c r="AQ13" s="18">
        <v>80000</v>
      </c>
      <c r="AR13" s="18">
        <v>27724</v>
      </c>
      <c r="AS13" s="18">
        <v>106368</v>
      </c>
      <c r="AT13" s="18">
        <v>30000</v>
      </c>
      <c r="AU13" s="18">
        <v>590081.85</v>
      </c>
      <c r="AV13" s="18">
        <v>37464</v>
      </c>
      <c r="AW13" s="18">
        <v>123900</v>
      </c>
      <c r="AX13" s="18">
        <v>151433</v>
      </c>
      <c r="AY13" s="18">
        <v>154676.76</v>
      </c>
      <c r="AZ13" s="18">
        <v>100000</v>
      </c>
      <c r="BA13" s="18">
        <v>48272.45</v>
      </c>
      <c r="BB13" s="18">
        <v>130500</v>
      </c>
      <c r="BC13" s="18">
        <v>100000</v>
      </c>
      <c r="BD13" s="18">
        <v>766344.56</v>
      </c>
      <c r="BE13" s="18">
        <v>125240</v>
      </c>
    </row>
    <row r="14" spans="1:57" x14ac:dyDescent="0.3">
      <c r="C14" s="19"/>
    </row>
    <row r="15" spans="1:57" x14ac:dyDescent="0.3">
      <c r="H15" s="19"/>
    </row>
    <row r="16" spans="1:57" x14ac:dyDescent="0.3">
      <c r="A16" s="14" t="s">
        <v>30</v>
      </c>
      <c r="B16" s="17">
        <f>SUM(B17:B20)</f>
        <v>22629026.200000003</v>
      </c>
      <c r="C16" s="18">
        <v>22629026.199999999</v>
      </c>
      <c r="D16" s="18">
        <v>476000</v>
      </c>
      <c r="E16" s="18">
        <v>821057.12</v>
      </c>
      <c r="F16" s="18">
        <v>404000</v>
      </c>
      <c r="G16" s="18">
        <v>3060000</v>
      </c>
      <c r="H16" s="18">
        <v>5265689.32</v>
      </c>
      <c r="I16" s="18">
        <v>3124568.8</v>
      </c>
      <c r="J16" s="18">
        <v>388000</v>
      </c>
      <c r="K16" s="18">
        <v>1082922.8700000001</v>
      </c>
      <c r="L16" s="18">
        <v>340000</v>
      </c>
      <c r="M16" s="18">
        <v>906000</v>
      </c>
      <c r="N16" s="18">
        <v>1613340.24</v>
      </c>
      <c r="O16" s="18">
        <v>919102.4</v>
      </c>
      <c r="P16" s="18">
        <v>630000</v>
      </c>
      <c r="Q16" s="18">
        <v>1043540.24</v>
      </c>
      <c r="R16" s="18">
        <v>630000</v>
      </c>
      <c r="S16" s="18">
        <v>830000</v>
      </c>
      <c r="T16" s="18">
        <v>1007144.1</v>
      </c>
      <c r="U16" s="18">
        <v>830000</v>
      </c>
      <c r="V16" s="18">
        <v>880000</v>
      </c>
      <c r="W16" s="18">
        <v>1372779.78</v>
      </c>
      <c r="X16" s="18">
        <v>900551.35</v>
      </c>
      <c r="Y16" s="18">
        <v>960000</v>
      </c>
      <c r="Z16" s="18">
        <v>1533362.61</v>
      </c>
      <c r="AA16" s="18">
        <v>1094864</v>
      </c>
      <c r="AB16" s="18">
        <v>1410000</v>
      </c>
      <c r="AC16" s="18">
        <v>1952211.05</v>
      </c>
      <c r="AD16" s="18">
        <v>1250000</v>
      </c>
      <c r="AE16" s="18">
        <v>1120000</v>
      </c>
      <c r="AF16" s="18">
        <v>2208368.0099999998</v>
      </c>
      <c r="AG16" s="18">
        <v>1133921.8999999999</v>
      </c>
      <c r="AH16" s="14">
        <v>0</v>
      </c>
      <c r="AI16" s="18">
        <v>4343.7</v>
      </c>
      <c r="AJ16" s="14">
        <v>0</v>
      </c>
      <c r="AK16" s="18">
        <v>430000</v>
      </c>
      <c r="AL16" s="18">
        <v>738897.02</v>
      </c>
      <c r="AM16" s="18">
        <v>430000</v>
      </c>
      <c r="AN16" s="18">
        <v>349000</v>
      </c>
      <c r="AO16" s="18">
        <v>884673.81</v>
      </c>
      <c r="AP16" s="18">
        <v>301000</v>
      </c>
      <c r="AQ16" s="18">
        <v>420000</v>
      </c>
      <c r="AR16" s="18">
        <v>543772.75</v>
      </c>
      <c r="AS16" s="18">
        <v>436250</v>
      </c>
      <c r="AT16" s="18">
        <v>300000</v>
      </c>
      <c r="AU16" s="18">
        <v>1163234.81</v>
      </c>
      <c r="AV16" s="18">
        <v>306764.55</v>
      </c>
      <c r="AW16" s="18">
        <v>137500</v>
      </c>
      <c r="AX16" s="18">
        <v>308480.53999999998</v>
      </c>
      <c r="AY16" s="18">
        <v>125500</v>
      </c>
      <c r="AZ16" s="18">
        <v>549000</v>
      </c>
      <c r="BA16" s="18">
        <v>431869.17</v>
      </c>
      <c r="BB16" s="18">
        <v>545000</v>
      </c>
      <c r="BC16" s="18">
        <v>475000</v>
      </c>
      <c r="BD16" s="18">
        <v>653339.06000000006</v>
      </c>
      <c r="BE16" s="18">
        <v>475000</v>
      </c>
    </row>
    <row r="17" spans="1:57" x14ac:dyDescent="0.3">
      <c r="A17" s="14" t="s">
        <v>31</v>
      </c>
      <c r="B17" s="18">
        <v>5706037.0599999996</v>
      </c>
      <c r="C17" s="18">
        <v>5706037.0599999996</v>
      </c>
      <c r="D17" s="18">
        <v>350000</v>
      </c>
      <c r="E17" s="18">
        <v>326664.12</v>
      </c>
      <c r="F17" s="18">
        <v>350000</v>
      </c>
      <c r="G17" s="18">
        <v>800000</v>
      </c>
      <c r="H17" s="18">
        <v>1622704.32</v>
      </c>
      <c r="I17" s="18">
        <v>800000</v>
      </c>
      <c r="J17" s="18">
        <v>145000</v>
      </c>
      <c r="K17" s="18">
        <v>269580.87</v>
      </c>
      <c r="L17" s="18">
        <v>145000</v>
      </c>
      <c r="M17" s="18">
        <v>500000</v>
      </c>
      <c r="N17" s="18">
        <v>452755.24</v>
      </c>
      <c r="O17" s="18">
        <v>500000</v>
      </c>
      <c r="P17" s="18">
        <v>45000</v>
      </c>
      <c r="Q17" s="18">
        <v>183904.22</v>
      </c>
      <c r="R17" s="18">
        <v>45000</v>
      </c>
      <c r="S17" s="18">
        <v>250000</v>
      </c>
      <c r="T17" s="18">
        <v>199740.1</v>
      </c>
      <c r="U17" s="18">
        <v>250000</v>
      </c>
      <c r="V17" s="18">
        <v>150000</v>
      </c>
      <c r="W17" s="18">
        <v>248324.78</v>
      </c>
      <c r="X17" s="18">
        <v>150000</v>
      </c>
      <c r="Y17" s="18">
        <v>260000</v>
      </c>
      <c r="Z17" s="18">
        <v>724985.61</v>
      </c>
      <c r="AA17" s="18">
        <v>260000</v>
      </c>
      <c r="AB17" s="18">
        <v>350000</v>
      </c>
      <c r="AC17" s="18">
        <v>389720.05</v>
      </c>
      <c r="AD17" s="18">
        <v>350000</v>
      </c>
      <c r="AE17" s="18">
        <v>180000</v>
      </c>
      <c r="AF17" s="18">
        <v>399453.59</v>
      </c>
      <c r="AG17" s="18">
        <v>180000</v>
      </c>
      <c r="AH17" s="14">
        <v>0</v>
      </c>
      <c r="AI17" s="18">
        <v>4343.7</v>
      </c>
      <c r="AJ17" s="14">
        <v>0</v>
      </c>
      <c r="AK17" s="18">
        <v>170000</v>
      </c>
      <c r="AL17" s="18">
        <v>236593.42</v>
      </c>
      <c r="AM17" s="18">
        <v>170000</v>
      </c>
      <c r="AN17" s="18">
        <v>120000</v>
      </c>
      <c r="AO17" s="18">
        <v>189945.81</v>
      </c>
      <c r="AP17" s="18">
        <v>120000</v>
      </c>
      <c r="AQ17" s="18">
        <v>120000</v>
      </c>
      <c r="AR17" s="18">
        <v>75773.649999999994</v>
      </c>
      <c r="AS17" s="18">
        <v>120000</v>
      </c>
      <c r="AT17" s="18">
        <v>40000</v>
      </c>
      <c r="AU17" s="18">
        <v>200927.33</v>
      </c>
      <c r="AV17" s="18">
        <v>40000</v>
      </c>
      <c r="AW17" s="18">
        <v>17500</v>
      </c>
      <c r="AX17" s="18">
        <v>33091.54</v>
      </c>
      <c r="AY17" s="18">
        <v>17500</v>
      </c>
      <c r="AZ17" s="18">
        <v>15000</v>
      </c>
      <c r="BA17" s="18">
        <v>42410.65</v>
      </c>
      <c r="BB17" s="18">
        <v>15000</v>
      </c>
      <c r="BC17" s="18">
        <v>200000</v>
      </c>
      <c r="BD17" s="18">
        <v>105118.06</v>
      </c>
      <c r="BE17" s="18">
        <v>200000</v>
      </c>
    </row>
    <row r="18" spans="1:57" x14ac:dyDescent="0.3">
      <c r="A18" s="14" t="s">
        <v>32</v>
      </c>
      <c r="B18" s="18">
        <v>14524370.439999999</v>
      </c>
      <c r="C18" s="18">
        <v>14524370.439999999</v>
      </c>
      <c r="D18" s="18">
        <v>54000</v>
      </c>
      <c r="E18" s="18">
        <v>367175</v>
      </c>
      <c r="F18" s="18">
        <v>54000</v>
      </c>
      <c r="G18" s="18">
        <v>2100000</v>
      </c>
      <c r="H18" s="18">
        <v>2862724</v>
      </c>
      <c r="I18" s="18">
        <v>2100000</v>
      </c>
      <c r="J18" s="18">
        <v>195000</v>
      </c>
      <c r="K18" s="18">
        <v>693187</v>
      </c>
      <c r="L18" s="18">
        <v>195000</v>
      </c>
      <c r="M18" s="18">
        <v>366000</v>
      </c>
      <c r="N18" s="18">
        <v>1045105</v>
      </c>
      <c r="O18" s="18">
        <v>366000</v>
      </c>
      <c r="P18" s="18">
        <v>585000</v>
      </c>
      <c r="Q18" s="18">
        <v>800574.02</v>
      </c>
      <c r="R18" s="18">
        <v>585000</v>
      </c>
      <c r="S18" s="18">
        <v>580000</v>
      </c>
      <c r="T18" s="18">
        <v>767359</v>
      </c>
      <c r="U18" s="18">
        <v>580000</v>
      </c>
      <c r="V18" s="18">
        <v>670000</v>
      </c>
      <c r="W18" s="18">
        <v>1091877</v>
      </c>
      <c r="X18" s="18">
        <v>670000</v>
      </c>
      <c r="Y18" s="18">
        <v>300000</v>
      </c>
      <c r="Z18" s="18">
        <v>570727</v>
      </c>
      <c r="AA18" s="18">
        <v>300000</v>
      </c>
      <c r="AB18" s="18">
        <v>900000</v>
      </c>
      <c r="AC18" s="18">
        <v>1448654</v>
      </c>
      <c r="AD18" s="18">
        <v>900000</v>
      </c>
      <c r="AE18" s="18">
        <v>900000</v>
      </c>
      <c r="AF18" s="18">
        <v>1661463.42</v>
      </c>
      <c r="AG18" s="18">
        <v>900000</v>
      </c>
      <c r="AH18" s="14">
        <v>0</v>
      </c>
      <c r="AI18" s="14">
        <v>0</v>
      </c>
      <c r="AJ18" s="14">
        <v>0</v>
      </c>
      <c r="AK18" s="18">
        <v>260000</v>
      </c>
      <c r="AL18" s="18">
        <v>386496</v>
      </c>
      <c r="AM18" s="18">
        <v>260000</v>
      </c>
      <c r="AN18" s="18">
        <v>181000</v>
      </c>
      <c r="AO18" s="18">
        <v>566833</v>
      </c>
      <c r="AP18" s="18">
        <v>181000</v>
      </c>
      <c r="AQ18" s="18">
        <v>260000</v>
      </c>
      <c r="AR18" s="18">
        <v>363245</v>
      </c>
      <c r="AS18" s="18">
        <v>260000</v>
      </c>
      <c r="AT18" s="18">
        <v>240000</v>
      </c>
      <c r="AU18" s="18">
        <v>703869.48</v>
      </c>
      <c r="AV18" s="18">
        <v>240000</v>
      </c>
      <c r="AW18" s="18">
        <v>108000</v>
      </c>
      <c r="AX18" s="18">
        <v>262840</v>
      </c>
      <c r="AY18" s="18">
        <v>108000</v>
      </c>
      <c r="AZ18" s="18">
        <v>530000</v>
      </c>
      <c r="BA18" s="18">
        <v>384020.52</v>
      </c>
      <c r="BB18" s="18">
        <v>530000</v>
      </c>
      <c r="BC18" s="18">
        <v>275000</v>
      </c>
      <c r="BD18" s="18">
        <v>548221</v>
      </c>
      <c r="BE18" s="18">
        <v>275000</v>
      </c>
    </row>
    <row r="19" spans="1:57" x14ac:dyDescent="0.3">
      <c r="A19" s="14" t="s">
        <v>33</v>
      </c>
      <c r="B19" s="18">
        <v>869449.6</v>
      </c>
      <c r="C19" s="18">
        <v>869449.6</v>
      </c>
      <c r="D19" s="18">
        <v>72000</v>
      </c>
      <c r="E19" s="14">
        <v>0</v>
      </c>
      <c r="F19" s="14">
        <v>0</v>
      </c>
      <c r="G19" s="18">
        <v>160000</v>
      </c>
      <c r="H19" s="18">
        <v>172424</v>
      </c>
      <c r="I19" s="18">
        <v>224568.8</v>
      </c>
      <c r="J19" s="18">
        <v>48000</v>
      </c>
      <c r="K19" s="14">
        <v>0</v>
      </c>
      <c r="L19" s="14">
        <v>0</v>
      </c>
      <c r="M19" s="18">
        <v>40000</v>
      </c>
      <c r="N19" s="18">
        <v>64530</v>
      </c>
      <c r="O19" s="18">
        <v>53102.400000000001</v>
      </c>
      <c r="P19" s="14">
        <v>0</v>
      </c>
      <c r="Q19" s="18">
        <v>18533</v>
      </c>
      <c r="R19" s="14">
        <v>0</v>
      </c>
      <c r="S19" s="14">
        <v>0</v>
      </c>
      <c r="T19" s="14">
        <v>0</v>
      </c>
      <c r="U19" s="14">
        <v>0</v>
      </c>
      <c r="V19" s="18">
        <v>60000</v>
      </c>
      <c r="W19" s="18">
        <v>18849</v>
      </c>
      <c r="X19" s="18">
        <v>80551.350000000006</v>
      </c>
      <c r="Y19" s="18">
        <v>400000</v>
      </c>
      <c r="Z19" s="18">
        <v>172515</v>
      </c>
      <c r="AA19" s="18">
        <v>534864</v>
      </c>
      <c r="AB19" s="18">
        <v>160000</v>
      </c>
      <c r="AC19" s="14">
        <v>0</v>
      </c>
      <c r="AD19" s="14">
        <v>0</v>
      </c>
      <c r="AE19" s="18">
        <v>40000</v>
      </c>
      <c r="AF19" s="18">
        <v>132594</v>
      </c>
      <c r="AG19" s="18">
        <v>53921.9</v>
      </c>
      <c r="AH19" s="14">
        <v>0</v>
      </c>
      <c r="AI19" s="14">
        <v>0</v>
      </c>
      <c r="AJ19" s="14">
        <v>0</v>
      </c>
      <c r="AK19" s="14">
        <v>0</v>
      </c>
      <c r="AL19" s="18">
        <v>53757.599999999999</v>
      </c>
      <c r="AM19" s="14">
        <v>0</v>
      </c>
      <c r="AN19" s="18">
        <v>48000</v>
      </c>
      <c r="AO19" s="14">
        <v>0</v>
      </c>
      <c r="AP19" s="14">
        <v>0</v>
      </c>
      <c r="AQ19" s="18">
        <v>40000</v>
      </c>
      <c r="AR19" s="18">
        <v>45405</v>
      </c>
      <c r="AS19" s="18">
        <v>56250</v>
      </c>
      <c r="AT19" s="18">
        <v>20000</v>
      </c>
      <c r="AU19" s="18">
        <v>190842</v>
      </c>
      <c r="AV19" s="18">
        <v>26764.55</v>
      </c>
      <c r="AW19" s="18">
        <v>12000</v>
      </c>
      <c r="AX19" s="14">
        <v>0</v>
      </c>
      <c r="AY19" s="14">
        <v>0</v>
      </c>
      <c r="AZ19" s="18">
        <v>4000</v>
      </c>
      <c r="BA19" s="14">
        <v>0</v>
      </c>
      <c r="BB19" s="14">
        <v>0</v>
      </c>
      <c r="BC19" s="14">
        <v>0</v>
      </c>
      <c r="BD19" s="14">
        <v>0</v>
      </c>
      <c r="BE19" s="14">
        <v>0</v>
      </c>
    </row>
    <row r="20" spans="1:57" x14ac:dyDescent="0.3">
      <c r="A20" s="14" t="s">
        <v>34</v>
      </c>
      <c r="B20" s="18">
        <v>1529169.1</v>
      </c>
      <c r="C20" s="18">
        <v>1529169.1</v>
      </c>
      <c r="D20" s="14">
        <v>0</v>
      </c>
      <c r="E20" s="18">
        <v>127218</v>
      </c>
      <c r="F20" s="14">
        <v>0</v>
      </c>
      <c r="G20" s="14">
        <v>0</v>
      </c>
      <c r="H20" s="18">
        <v>607837</v>
      </c>
      <c r="I20" s="14">
        <v>0</v>
      </c>
      <c r="J20" s="14">
        <v>0</v>
      </c>
      <c r="K20" s="18">
        <v>120155</v>
      </c>
      <c r="L20" s="14">
        <v>0</v>
      </c>
      <c r="M20" s="14">
        <v>0</v>
      </c>
      <c r="N20" s="18">
        <v>50950</v>
      </c>
      <c r="O20" s="14">
        <v>0</v>
      </c>
      <c r="P20" s="14">
        <v>0</v>
      </c>
      <c r="Q20" s="18">
        <v>40529</v>
      </c>
      <c r="R20" s="14">
        <v>0</v>
      </c>
      <c r="S20" s="14">
        <v>0</v>
      </c>
      <c r="T20" s="18">
        <v>40045</v>
      </c>
      <c r="U20" s="14">
        <v>0</v>
      </c>
      <c r="V20" s="14">
        <v>0</v>
      </c>
      <c r="W20" s="18">
        <v>13729</v>
      </c>
      <c r="X20" s="14">
        <v>0</v>
      </c>
      <c r="Y20" s="14">
        <v>0</v>
      </c>
      <c r="Z20" s="18">
        <v>65135</v>
      </c>
      <c r="AA20" s="14">
        <v>0</v>
      </c>
      <c r="AB20" s="14">
        <v>0</v>
      </c>
      <c r="AC20" s="18">
        <v>113837</v>
      </c>
      <c r="AD20" s="14">
        <v>0</v>
      </c>
      <c r="AE20" s="14">
        <v>0</v>
      </c>
      <c r="AF20" s="18">
        <v>14857</v>
      </c>
      <c r="AG20" s="14">
        <v>0</v>
      </c>
      <c r="AH20" s="14">
        <v>0</v>
      </c>
      <c r="AI20" s="14">
        <v>0</v>
      </c>
      <c r="AJ20" s="14">
        <v>0</v>
      </c>
      <c r="AK20" s="14">
        <v>0</v>
      </c>
      <c r="AL20" s="18">
        <v>62050</v>
      </c>
      <c r="AM20" s="14">
        <v>0</v>
      </c>
      <c r="AN20" s="14">
        <v>0</v>
      </c>
      <c r="AO20" s="18">
        <v>127895</v>
      </c>
      <c r="AP20" s="14">
        <v>0</v>
      </c>
      <c r="AQ20" s="14">
        <v>0</v>
      </c>
      <c r="AR20" s="18">
        <v>59349.1</v>
      </c>
      <c r="AS20" s="14">
        <v>0</v>
      </c>
      <c r="AT20" s="14">
        <v>0</v>
      </c>
      <c r="AU20" s="18">
        <v>67596</v>
      </c>
      <c r="AV20" s="14">
        <v>0</v>
      </c>
      <c r="AW20" s="14">
        <v>0</v>
      </c>
      <c r="AX20" s="18">
        <v>12549</v>
      </c>
      <c r="AY20" s="14">
        <v>0</v>
      </c>
      <c r="AZ20" s="14">
        <v>0</v>
      </c>
      <c r="BA20" s="18">
        <v>5438</v>
      </c>
      <c r="BB20" s="14">
        <v>0</v>
      </c>
      <c r="BC20" s="14">
        <v>0</v>
      </c>
      <c r="BD20" s="14">
        <v>0</v>
      </c>
      <c r="BE20" s="14">
        <v>0</v>
      </c>
    </row>
    <row r="23" spans="1:57" x14ac:dyDescent="0.3">
      <c r="A23" s="14" t="s">
        <v>35</v>
      </c>
      <c r="B23" s="17">
        <f>B24</f>
        <v>-11830317.49</v>
      </c>
      <c r="C23" s="18">
        <v>-11830317.49</v>
      </c>
      <c r="D23" s="14">
        <v>0</v>
      </c>
      <c r="E23" s="18">
        <v>-365466.73</v>
      </c>
      <c r="F23" s="14">
        <v>0</v>
      </c>
      <c r="G23" s="14">
        <v>0</v>
      </c>
      <c r="H23" s="18">
        <v>-1970325.71</v>
      </c>
      <c r="I23" s="14">
        <v>0</v>
      </c>
      <c r="J23" s="14">
        <v>0</v>
      </c>
      <c r="K23" s="18">
        <v>-559087.37</v>
      </c>
      <c r="L23" s="14">
        <v>0</v>
      </c>
      <c r="M23" s="14">
        <v>0</v>
      </c>
      <c r="N23" s="18">
        <v>-1209910.1200000001</v>
      </c>
      <c r="O23" s="14">
        <v>0</v>
      </c>
      <c r="P23" s="14">
        <v>0</v>
      </c>
      <c r="Q23" s="18">
        <v>-367374.88</v>
      </c>
      <c r="R23" s="14">
        <v>0</v>
      </c>
      <c r="S23" s="14">
        <v>0</v>
      </c>
      <c r="T23" s="18">
        <v>-673142.57</v>
      </c>
      <c r="U23" s="14">
        <v>0</v>
      </c>
      <c r="V23" s="14">
        <v>0</v>
      </c>
      <c r="W23" s="18">
        <v>-885722.16</v>
      </c>
      <c r="X23" s="14">
        <v>0</v>
      </c>
      <c r="Y23" s="14">
        <v>0</v>
      </c>
      <c r="Z23" s="18">
        <v>-721662.79</v>
      </c>
      <c r="AA23" s="14">
        <v>0</v>
      </c>
      <c r="AB23" s="14">
        <v>0</v>
      </c>
      <c r="AC23" s="18">
        <v>-946328.5</v>
      </c>
      <c r="AD23" s="14">
        <v>0</v>
      </c>
      <c r="AE23" s="14">
        <v>0</v>
      </c>
      <c r="AF23" s="18">
        <v>-1231464.6499999999</v>
      </c>
      <c r="AG23" s="14">
        <v>0</v>
      </c>
      <c r="AH23" s="14">
        <v>0</v>
      </c>
      <c r="AI23" s="18">
        <v>49812.47</v>
      </c>
      <c r="AJ23" s="14">
        <v>0</v>
      </c>
      <c r="AK23" s="14">
        <v>0</v>
      </c>
      <c r="AL23" s="18">
        <v>-369248.48</v>
      </c>
      <c r="AM23" s="14">
        <v>0</v>
      </c>
      <c r="AN23" s="14">
        <v>0</v>
      </c>
      <c r="AO23" s="18">
        <v>-449439.96</v>
      </c>
      <c r="AP23" s="14">
        <v>0</v>
      </c>
      <c r="AQ23" s="14">
        <v>0</v>
      </c>
      <c r="AR23" s="18">
        <v>-298142.90999999997</v>
      </c>
      <c r="AS23" s="14">
        <v>0</v>
      </c>
      <c r="AT23" s="14">
        <v>0</v>
      </c>
      <c r="AU23" s="18">
        <v>-779655.72</v>
      </c>
      <c r="AV23" s="14">
        <v>0</v>
      </c>
      <c r="AW23" s="14">
        <v>0</v>
      </c>
      <c r="AX23" s="18">
        <v>-216091.61</v>
      </c>
      <c r="AY23" s="14">
        <v>0</v>
      </c>
      <c r="AZ23" s="14">
        <v>0</v>
      </c>
      <c r="BA23" s="18">
        <v>-282651.63</v>
      </c>
      <c r="BB23" s="14">
        <v>0</v>
      </c>
      <c r="BC23" s="14">
        <v>0</v>
      </c>
      <c r="BD23" s="18">
        <v>-554414.17000000004</v>
      </c>
      <c r="BE23" s="14">
        <v>0</v>
      </c>
    </row>
    <row r="24" spans="1:57" x14ac:dyDescent="0.3">
      <c r="A24" s="14" t="s">
        <v>36</v>
      </c>
      <c r="B24" s="18">
        <v>-11830317.49</v>
      </c>
      <c r="C24" s="18">
        <v>-11830317.49</v>
      </c>
      <c r="D24" s="14">
        <v>0</v>
      </c>
      <c r="E24" s="18">
        <v>-365466.73</v>
      </c>
      <c r="F24" s="14">
        <v>0</v>
      </c>
      <c r="G24" s="14">
        <v>0</v>
      </c>
      <c r="H24" s="18">
        <v>-1970325.71</v>
      </c>
      <c r="I24" s="14">
        <v>0</v>
      </c>
      <c r="J24" s="14">
        <v>0</v>
      </c>
      <c r="K24" s="18">
        <v>-559087.37</v>
      </c>
      <c r="L24" s="14">
        <v>0</v>
      </c>
      <c r="M24" s="14">
        <v>0</v>
      </c>
      <c r="N24" s="18">
        <v>-1209910.1200000001</v>
      </c>
      <c r="O24" s="14">
        <v>0</v>
      </c>
      <c r="P24" s="14">
        <v>0</v>
      </c>
      <c r="Q24" s="18">
        <v>-367374.88</v>
      </c>
      <c r="R24" s="14">
        <v>0</v>
      </c>
      <c r="S24" s="14">
        <v>0</v>
      </c>
      <c r="T24" s="18">
        <v>-673142.57</v>
      </c>
      <c r="U24" s="14">
        <v>0</v>
      </c>
      <c r="V24" s="14">
        <v>0</v>
      </c>
      <c r="W24" s="18">
        <v>-885722.16</v>
      </c>
      <c r="X24" s="14">
        <v>0</v>
      </c>
      <c r="Y24" s="14">
        <v>0</v>
      </c>
      <c r="Z24" s="18">
        <v>-721662.79</v>
      </c>
      <c r="AA24" s="14">
        <v>0</v>
      </c>
      <c r="AB24" s="14">
        <v>0</v>
      </c>
      <c r="AC24" s="18">
        <v>-946328.5</v>
      </c>
      <c r="AD24" s="14">
        <v>0</v>
      </c>
      <c r="AE24" s="14">
        <v>0</v>
      </c>
      <c r="AF24" s="18">
        <v>-1231464.6499999999</v>
      </c>
      <c r="AG24" s="14">
        <v>0</v>
      </c>
      <c r="AH24" s="14">
        <v>0</v>
      </c>
      <c r="AI24" s="18">
        <v>49812.47</v>
      </c>
      <c r="AJ24" s="14">
        <v>0</v>
      </c>
      <c r="AK24" s="14">
        <v>0</v>
      </c>
      <c r="AL24" s="18">
        <v>-369248.48</v>
      </c>
      <c r="AM24" s="14">
        <v>0</v>
      </c>
      <c r="AN24" s="14">
        <v>0</v>
      </c>
      <c r="AO24" s="18">
        <v>-449439.96</v>
      </c>
      <c r="AP24" s="14">
        <v>0</v>
      </c>
      <c r="AQ24" s="14">
        <v>0</v>
      </c>
      <c r="AR24" s="18">
        <v>-298142.90999999997</v>
      </c>
      <c r="AS24" s="14">
        <v>0</v>
      </c>
      <c r="AT24" s="14">
        <v>0</v>
      </c>
      <c r="AU24" s="18">
        <v>-779655.72</v>
      </c>
      <c r="AV24" s="14">
        <v>0</v>
      </c>
      <c r="AW24" s="14">
        <v>0</v>
      </c>
      <c r="AX24" s="18">
        <v>-216091.61</v>
      </c>
      <c r="AY24" s="14">
        <v>0</v>
      </c>
      <c r="AZ24" s="14">
        <v>0</v>
      </c>
      <c r="BA24" s="18">
        <v>-282651.63</v>
      </c>
      <c r="BB24" s="14">
        <v>0</v>
      </c>
      <c r="BC24" s="14">
        <v>0</v>
      </c>
      <c r="BD24" s="18">
        <v>-554414.17000000004</v>
      </c>
      <c r="BE24" s="14">
        <v>0</v>
      </c>
    </row>
    <row r="26" spans="1:57" x14ac:dyDescent="0.3">
      <c r="A26" s="14" t="s">
        <v>37</v>
      </c>
      <c r="B26" s="17">
        <f>B5+B11+B16+B23</f>
        <v>2020409422.47</v>
      </c>
      <c r="C26" s="18">
        <v>2020409422.47</v>
      </c>
      <c r="D26" s="21">
        <f>D5+D11+D16+D23</f>
        <v>106536000</v>
      </c>
      <c r="E26" s="18">
        <v>79316480.310000002</v>
      </c>
      <c r="F26" s="21">
        <f>F5+F11+F16+F23</f>
        <v>113261063.55</v>
      </c>
      <c r="G26" s="17">
        <f>G5+G11+G16+G23</f>
        <v>605910000</v>
      </c>
      <c r="H26" s="18">
        <v>573584186.82000005</v>
      </c>
      <c r="I26" s="17">
        <f>I5+I11+I16+I23</f>
        <v>635290594.04999995</v>
      </c>
      <c r="J26" s="14">
        <v>0</v>
      </c>
      <c r="K26" s="18">
        <v>94252159.75</v>
      </c>
      <c r="L26" s="14">
        <v>0</v>
      </c>
      <c r="M26" s="14">
        <v>0</v>
      </c>
      <c r="N26" s="18">
        <v>165752846.81</v>
      </c>
      <c r="O26" s="14">
        <v>0</v>
      </c>
      <c r="P26" s="14">
        <v>0</v>
      </c>
      <c r="Q26" s="18">
        <v>113404043.44</v>
      </c>
      <c r="R26" s="14">
        <v>0</v>
      </c>
      <c r="S26" s="14">
        <v>0</v>
      </c>
      <c r="T26" s="18">
        <v>82595035.650000006</v>
      </c>
      <c r="U26" s="14">
        <v>0</v>
      </c>
      <c r="V26" s="14">
        <v>0</v>
      </c>
      <c r="W26" s="18">
        <v>129561660.02</v>
      </c>
      <c r="X26" s="14">
        <v>0</v>
      </c>
      <c r="Y26" s="14">
        <v>0</v>
      </c>
      <c r="Z26" s="18">
        <v>121105054.27</v>
      </c>
      <c r="AA26" s="14">
        <v>0</v>
      </c>
      <c r="AB26" s="14">
        <v>0</v>
      </c>
      <c r="AC26" s="18">
        <v>169217900.59</v>
      </c>
      <c r="AD26" s="14">
        <v>0</v>
      </c>
      <c r="AE26" s="14">
        <v>0</v>
      </c>
      <c r="AF26" s="18">
        <v>127548223.33</v>
      </c>
      <c r="AG26" s="14">
        <v>0</v>
      </c>
      <c r="AH26" s="14">
        <v>0</v>
      </c>
      <c r="AI26" s="18">
        <v>504971.08</v>
      </c>
      <c r="AJ26" s="14">
        <v>0</v>
      </c>
      <c r="AK26" s="14">
        <v>0</v>
      </c>
      <c r="AL26" s="18">
        <v>57931317.399999999</v>
      </c>
      <c r="AM26" s="14">
        <v>0</v>
      </c>
      <c r="AN26" s="14">
        <v>0</v>
      </c>
      <c r="AO26" s="18">
        <v>75747999.670000002</v>
      </c>
      <c r="AP26" s="14">
        <v>0</v>
      </c>
      <c r="AQ26" s="14">
        <v>0</v>
      </c>
      <c r="AR26" s="18">
        <v>40787813</v>
      </c>
      <c r="AS26" s="14">
        <v>0</v>
      </c>
      <c r="AT26" s="14">
        <v>0</v>
      </c>
      <c r="AU26" s="18">
        <v>79169479.730000004</v>
      </c>
      <c r="AV26" s="14">
        <v>0</v>
      </c>
      <c r="AW26" s="14">
        <v>0</v>
      </c>
      <c r="AX26" s="18">
        <v>24720070.140000001</v>
      </c>
      <c r="AY26" s="14">
        <v>0</v>
      </c>
      <c r="AZ26" s="14">
        <v>0</v>
      </c>
      <c r="BA26" s="18">
        <v>30245574.390000001</v>
      </c>
      <c r="BB26" s="14">
        <v>0</v>
      </c>
      <c r="BC26" s="14">
        <v>0</v>
      </c>
      <c r="BD26" s="18">
        <v>54964606.07</v>
      </c>
      <c r="BE26" s="14">
        <v>0</v>
      </c>
    </row>
    <row r="27" spans="1:57" x14ac:dyDescent="0.3">
      <c r="H27" s="19"/>
      <c r="I27" s="19"/>
    </row>
    <row r="29" spans="1:57" x14ac:dyDescent="0.3">
      <c r="A29" s="14" t="s">
        <v>38</v>
      </c>
      <c r="B29" s="17">
        <f>SUM(B30:B32)</f>
        <v>1605396228.3899999</v>
      </c>
      <c r="C29" s="18">
        <v>1605396228.3900001</v>
      </c>
      <c r="D29" s="18">
        <v>85812248</v>
      </c>
      <c r="E29" s="18">
        <v>63194191.935999997</v>
      </c>
      <c r="F29" s="18">
        <v>90990234.340000004</v>
      </c>
      <c r="G29" s="18">
        <v>496164420</v>
      </c>
      <c r="H29" s="18">
        <v>477411287.06099999</v>
      </c>
      <c r="I29" s="18">
        <v>518941882.62599999</v>
      </c>
      <c r="J29" s="18">
        <v>88381019</v>
      </c>
      <c r="K29" s="18">
        <v>73401725.134000003</v>
      </c>
      <c r="L29" s="18">
        <v>93166942.297000006</v>
      </c>
      <c r="M29" s="18">
        <v>145081385.59999999</v>
      </c>
      <c r="N29" s="18">
        <v>122356327.347</v>
      </c>
      <c r="O29" s="18">
        <v>154095953.38499999</v>
      </c>
      <c r="P29" s="18">
        <v>91656312</v>
      </c>
      <c r="Q29" s="18">
        <v>88050373.516000003</v>
      </c>
      <c r="R29" s="18">
        <v>96004509.214000002</v>
      </c>
      <c r="S29" s="18">
        <v>85311740</v>
      </c>
      <c r="T29" s="18">
        <v>65792237.68</v>
      </c>
      <c r="U29" s="18">
        <v>89280427.412</v>
      </c>
      <c r="V29" s="18">
        <v>139888216</v>
      </c>
      <c r="W29" s="18">
        <v>101313679.37800001</v>
      </c>
      <c r="X29" s="18">
        <v>147017468.368</v>
      </c>
      <c r="Y29" s="18">
        <v>111517346</v>
      </c>
      <c r="Z29" s="18">
        <v>96144062.618000001</v>
      </c>
      <c r="AA29" s="18">
        <v>118006882.307</v>
      </c>
      <c r="AB29" s="18">
        <v>156754620</v>
      </c>
      <c r="AC29" s="18">
        <v>138589618.535</v>
      </c>
      <c r="AD29" s="18">
        <v>164765551.072</v>
      </c>
      <c r="AE29" s="18">
        <v>128340116</v>
      </c>
      <c r="AF29" s="18">
        <v>94636143.523000002</v>
      </c>
      <c r="AG29" s="18">
        <v>135159469.01499999</v>
      </c>
      <c r="AH29" s="14">
        <v>0</v>
      </c>
      <c r="AI29" s="18">
        <v>184842.177</v>
      </c>
      <c r="AJ29" s="14">
        <v>0</v>
      </c>
      <c r="AK29" s="18">
        <v>63048241</v>
      </c>
      <c r="AL29" s="18">
        <v>46553807.931000002</v>
      </c>
      <c r="AM29" s="18">
        <v>66621453.886</v>
      </c>
      <c r="AN29" s="18">
        <v>74817142</v>
      </c>
      <c r="AO29" s="18">
        <v>57919557.336999997</v>
      </c>
      <c r="AP29" s="18">
        <v>78695119.697999999</v>
      </c>
      <c r="AQ29" s="18">
        <v>51426522.799999997</v>
      </c>
      <c r="AR29" s="18">
        <v>32614374.710000001</v>
      </c>
      <c r="AS29" s="18">
        <v>54388690.818999998</v>
      </c>
      <c r="AT29" s="18">
        <v>89973042</v>
      </c>
      <c r="AU29" s="18">
        <v>62642112.314999998</v>
      </c>
      <c r="AV29" s="18">
        <v>93862789.040000007</v>
      </c>
      <c r="AW29" s="18">
        <v>29295841.199999999</v>
      </c>
      <c r="AX29" s="18">
        <v>19307650.736000001</v>
      </c>
      <c r="AY29" s="18">
        <v>30373827.019000001</v>
      </c>
      <c r="AZ29" s="18">
        <v>22375524</v>
      </c>
      <c r="BA29" s="18">
        <v>22934151.456</v>
      </c>
      <c r="BB29" s="18">
        <v>23227486.294</v>
      </c>
      <c r="BC29" s="14">
        <v>0</v>
      </c>
      <c r="BD29" s="18">
        <v>42350085</v>
      </c>
      <c r="BE29" s="14">
        <v>0</v>
      </c>
    </row>
    <row r="30" spans="1:57" x14ac:dyDescent="0.3">
      <c r="A30" s="14" t="s">
        <v>24</v>
      </c>
      <c r="B30" s="18">
        <v>1451920969.576</v>
      </c>
      <c r="C30" s="18">
        <v>1451920969.576</v>
      </c>
      <c r="D30" s="18">
        <v>76058450</v>
      </c>
      <c r="E30" s="18">
        <v>56364228.281000003</v>
      </c>
      <c r="F30" s="18">
        <v>79939256.353</v>
      </c>
      <c r="G30" s="18">
        <v>450600000</v>
      </c>
      <c r="H30" s="18">
        <v>443790813.67400002</v>
      </c>
      <c r="I30" s="18">
        <v>469138585.19999999</v>
      </c>
      <c r="J30" s="18">
        <v>80730000</v>
      </c>
      <c r="K30" s="18">
        <v>66313075.873999998</v>
      </c>
      <c r="L30" s="18">
        <v>84663811.439999998</v>
      </c>
      <c r="M30" s="18">
        <v>130442000</v>
      </c>
      <c r="N30" s="18">
        <v>109806673.236</v>
      </c>
      <c r="O30" s="18">
        <v>137335598.81600001</v>
      </c>
      <c r="P30" s="18">
        <v>81216000</v>
      </c>
      <c r="Q30" s="18">
        <v>80469769.400999993</v>
      </c>
      <c r="R30" s="18">
        <v>84503136.384000003</v>
      </c>
      <c r="S30" s="18">
        <v>76874000</v>
      </c>
      <c r="T30" s="18">
        <v>58233529.213</v>
      </c>
      <c r="U30" s="18">
        <v>79911752.983999997</v>
      </c>
      <c r="V30" s="18">
        <v>130079500</v>
      </c>
      <c r="W30" s="18">
        <v>91488574.746000007</v>
      </c>
      <c r="X30" s="18">
        <v>136163578.37400001</v>
      </c>
      <c r="Y30" s="18">
        <v>99888815</v>
      </c>
      <c r="Z30" s="18">
        <v>84688261.752000004</v>
      </c>
      <c r="AA30" s="18">
        <v>105022300.98</v>
      </c>
      <c r="AB30" s="18">
        <v>141734250</v>
      </c>
      <c r="AC30" s="18">
        <v>125957888.345</v>
      </c>
      <c r="AD30" s="18">
        <v>148339349.51899999</v>
      </c>
      <c r="AE30" s="18">
        <v>114725000</v>
      </c>
      <c r="AF30" s="18">
        <v>82435926.375</v>
      </c>
      <c r="AG30" s="18">
        <v>119606319.3</v>
      </c>
      <c r="AH30" s="14">
        <v>0</v>
      </c>
      <c r="AI30" s="18">
        <v>110222.09299999999</v>
      </c>
      <c r="AJ30" s="14">
        <v>0</v>
      </c>
      <c r="AK30" s="18">
        <v>55962500</v>
      </c>
      <c r="AL30" s="18">
        <v>41598404.431999996</v>
      </c>
      <c r="AM30" s="18">
        <v>58797448.325000003</v>
      </c>
      <c r="AN30" s="18">
        <v>67275000</v>
      </c>
      <c r="AO30" s="18">
        <v>51872209.239</v>
      </c>
      <c r="AP30" s="18">
        <v>70469755.200000003</v>
      </c>
      <c r="AQ30" s="18">
        <v>45131850</v>
      </c>
      <c r="AR30" s="18">
        <v>27970898.723999999</v>
      </c>
      <c r="AS30" s="18">
        <v>47359016.534000002</v>
      </c>
      <c r="AT30" s="18">
        <v>81367780</v>
      </c>
      <c r="AU30" s="18">
        <v>54841379.017999999</v>
      </c>
      <c r="AV30" s="18">
        <v>84525012.599999994</v>
      </c>
      <c r="AW30" s="18">
        <v>27023000</v>
      </c>
      <c r="AX30" s="18">
        <v>17321848.895</v>
      </c>
      <c r="AY30" s="18">
        <v>27929081.190000001</v>
      </c>
      <c r="AZ30" s="18">
        <v>20292750</v>
      </c>
      <c r="BA30" s="18">
        <v>21386031.414000001</v>
      </c>
      <c r="BB30" s="18">
        <v>20925437.359000001</v>
      </c>
      <c r="BC30" s="14">
        <v>0</v>
      </c>
      <c r="BD30" s="18">
        <v>37271234.864</v>
      </c>
      <c r="BE30" s="14">
        <v>0</v>
      </c>
    </row>
    <row r="31" spans="1:57" x14ac:dyDescent="0.3">
      <c r="A31" s="14" t="s">
        <v>25</v>
      </c>
      <c r="B31" s="18">
        <v>74854261.108999997</v>
      </c>
      <c r="C31" s="18">
        <v>74854261.108999997</v>
      </c>
      <c r="D31" s="18">
        <v>4008960</v>
      </c>
      <c r="E31" s="18">
        <v>2723530.3470000001</v>
      </c>
      <c r="F31" s="18">
        <v>4824115.2000000002</v>
      </c>
      <c r="G31" s="18">
        <v>24984000</v>
      </c>
      <c r="H31" s="18">
        <v>19879759.759</v>
      </c>
      <c r="I31" s="18">
        <v>27753060</v>
      </c>
      <c r="J31" s="18">
        <v>2717220</v>
      </c>
      <c r="K31" s="18">
        <v>3492576.9819999998</v>
      </c>
      <c r="L31" s="18">
        <v>3259305.39</v>
      </c>
      <c r="M31" s="18">
        <v>3906240</v>
      </c>
      <c r="N31" s="18">
        <v>4852830.3710000003</v>
      </c>
      <c r="O31" s="18">
        <v>4669909.92</v>
      </c>
      <c r="P31" s="18">
        <v>3354960</v>
      </c>
      <c r="Q31" s="18">
        <v>4895820.9560000002</v>
      </c>
      <c r="R31" s="18">
        <v>3849816.6</v>
      </c>
      <c r="S31" s="18">
        <v>2433900</v>
      </c>
      <c r="T31" s="18">
        <v>3450574.97</v>
      </c>
      <c r="U31" s="18">
        <v>2882143.25</v>
      </c>
      <c r="V31" s="18">
        <v>3830400</v>
      </c>
      <c r="W31" s="18">
        <v>5380752.3779999996</v>
      </c>
      <c r="X31" s="18">
        <v>4477737.5999999996</v>
      </c>
      <c r="Y31" s="18">
        <v>3315480</v>
      </c>
      <c r="Z31" s="18">
        <v>3364152.9360000002</v>
      </c>
      <c r="AA31" s="18">
        <v>3982996.64</v>
      </c>
      <c r="AB31" s="18">
        <v>4835400</v>
      </c>
      <c r="AC31" s="18">
        <v>8023210.0750000002</v>
      </c>
      <c r="AD31" s="18">
        <v>5594557.7999999998</v>
      </c>
      <c r="AE31" s="18">
        <v>8156940</v>
      </c>
      <c r="AF31" s="18">
        <v>5885975.9989999998</v>
      </c>
      <c r="AG31" s="18">
        <v>9746183.8100000005</v>
      </c>
      <c r="AH31" s="14">
        <v>0</v>
      </c>
      <c r="AI31" s="18">
        <v>61195.391000000003</v>
      </c>
      <c r="AJ31" s="14">
        <v>0</v>
      </c>
      <c r="AK31" s="18">
        <v>1517376</v>
      </c>
      <c r="AL31" s="18">
        <v>2003744.33</v>
      </c>
      <c r="AM31" s="18">
        <v>1787974.72</v>
      </c>
      <c r="AN31" s="18">
        <v>1504512</v>
      </c>
      <c r="AO31" s="18">
        <v>2167087.9350000001</v>
      </c>
      <c r="AP31" s="18">
        <v>1803408.3840000001</v>
      </c>
      <c r="AQ31" s="18">
        <v>1281744</v>
      </c>
      <c r="AR31" s="18">
        <v>1983358.835</v>
      </c>
      <c r="AS31" s="18">
        <v>1601752.7520000001</v>
      </c>
      <c r="AT31" s="18">
        <v>1088802</v>
      </c>
      <c r="AU31" s="18">
        <v>3720243.571</v>
      </c>
      <c r="AV31" s="18">
        <v>1323257.3640000001</v>
      </c>
      <c r="AW31" s="18">
        <v>406711.2</v>
      </c>
      <c r="AX31" s="18">
        <v>964536.97699999996</v>
      </c>
      <c r="AY31" s="18">
        <v>495848.73800000001</v>
      </c>
      <c r="AZ31" s="18">
        <v>478380</v>
      </c>
      <c r="BA31" s="18">
        <v>894166.36100000003</v>
      </c>
      <c r="BB31" s="18">
        <v>566641.11</v>
      </c>
      <c r="BC31" s="14">
        <v>0</v>
      </c>
      <c r="BD31" s="18">
        <v>1110742.936</v>
      </c>
      <c r="BE31" s="14">
        <v>0</v>
      </c>
    </row>
    <row r="32" spans="1:57" x14ac:dyDescent="0.3">
      <c r="A32" s="14" t="s">
        <v>26</v>
      </c>
      <c r="B32" s="18">
        <v>78620997.704999998</v>
      </c>
      <c r="C32" s="18">
        <v>78620997.704999998</v>
      </c>
      <c r="D32" s="18">
        <v>5744838</v>
      </c>
      <c r="E32" s="18">
        <v>4106433.3080000002</v>
      </c>
      <c r="F32" s="18">
        <v>6226862.7869999995</v>
      </c>
      <c r="G32" s="18">
        <v>20580420</v>
      </c>
      <c r="H32" s="18">
        <v>13740713.628</v>
      </c>
      <c r="I32" s="18">
        <v>22050237.425999999</v>
      </c>
      <c r="J32" s="18">
        <v>4933799</v>
      </c>
      <c r="K32" s="18">
        <v>3596072.2779999999</v>
      </c>
      <c r="L32" s="18">
        <v>5243825.4670000002</v>
      </c>
      <c r="M32" s="18">
        <v>10733145.6</v>
      </c>
      <c r="N32" s="18">
        <v>7696823.7400000002</v>
      </c>
      <c r="O32" s="18">
        <v>12090444.649</v>
      </c>
      <c r="P32" s="18">
        <v>7085352</v>
      </c>
      <c r="Q32" s="18">
        <v>2684783.159</v>
      </c>
      <c r="R32" s="18">
        <v>7651556.2300000004</v>
      </c>
      <c r="S32" s="18">
        <v>6003840</v>
      </c>
      <c r="T32" s="18">
        <v>4108133.497</v>
      </c>
      <c r="U32" s="18">
        <v>6486531.1780000003</v>
      </c>
      <c r="V32" s="18">
        <v>5978316</v>
      </c>
      <c r="W32" s="18">
        <v>4444352.2539999997</v>
      </c>
      <c r="X32" s="18">
        <v>6376152.3940000003</v>
      </c>
      <c r="Y32" s="18">
        <v>8313051</v>
      </c>
      <c r="Z32" s="18">
        <v>8091647.9299999997</v>
      </c>
      <c r="AA32" s="18">
        <v>9001584.6870000008</v>
      </c>
      <c r="AB32" s="18">
        <v>10184970</v>
      </c>
      <c r="AC32" s="18">
        <v>4608520.1150000002</v>
      </c>
      <c r="AD32" s="18">
        <v>10831643.753</v>
      </c>
      <c r="AE32" s="18">
        <v>5458176</v>
      </c>
      <c r="AF32" s="18">
        <v>6314241.1490000002</v>
      </c>
      <c r="AG32" s="18">
        <v>5806965.9050000003</v>
      </c>
      <c r="AH32" s="14">
        <v>0</v>
      </c>
      <c r="AI32" s="18">
        <v>13424.692999999999</v>
      </c>
      <c r="AJ32" s="14">
        <v>0</v>
      </c>
      <c r="AK32" s="18">
        <v>5568365</v>
      </c>
      <c r="AL32" s="18">
        <v>2951659.1690000002</v>
      </c>
      <c r="AM32" s="18">
        <v>6036030.841</v>
      </c>
      <c r="AN32" s="18">
        <v>6037630</v>
      </c>
      <c r="AO32" s="18">
        <v>3880260.1630000002</v>
      </c>
      <c r="AP32" s="18">
        <v>6421956.1140000001</v>
      </c>
      <c r="AQ32" s="18">
        <v>5012928.8</v>
      </c>
      <c r="AR32" s="18">
        <v>2660117.1510000001</v>
      </c>
      <c r="AS32" s="18">
        <v>5427921.5329999998</v>
      </c>
      <c r="AT32" s="18">
        <v>7516460</v>
      </c>
      <c r="AU32" s="18">
        <v>4080489.7259999998</v>
      </c>
      <c r="AV32" s="18">
        <v>8014519.0760000004</v>
      </c>
      <c r="AW32" s="18">
        <v>1866130</v>
      </c>
      <c r="AX32" s="18">
        <v>1021264.8639999999</v>
      </c>
      <c r="AY32" s="18">
        <v>1948897.091</v>
      </c>
      <c r="AZ32" s="18">
        <v>1604394</v>
      </c>
      <c r="BA32" s="18">
        <v>653953.68099999998</v>
      </c>
      <c r="BB32" s="18">
        <v>1735407.825</v>
      </c>
      <c r="BC32" s="14">
        <v>0</v>
      </c>
      <c r="BD32" s="18">
        <v>3968107.2</v>
      </c>
      <c r="BE32" s="14">
        <v>0</v>
      </c>
    </row>
    <row r="33" spans="1:57" x14ac:dyDescent="0.3">
      <c r="M33" s="19"/>
    </row>
    <row r="34" spans="1:57" x14ac:dyDescent="0.3">
      <c r="M34" s="19"/>
    </row>
    <row r="35" spans="1:57" x14ac:dyDescent="0.3">
      <c r="A35" s="14" t="s">
        <v>39</v>
      </c>
      <c r="B35" s="17">
        <f>SUM(B36:B37)</f>
        <v>179738001.044</v>
      </c>
      <c r="C35" s="18">
        <v>179738001.044</v>
      </c>
      <c r="D35" s="18">
        <v>9445700</v>
      </c>
      <c r="E35" s="18">
        <v>6386627.466</v>
      </c>
      <c r="F35" s="18">
        <v>10340077.964</v>
      </c>
      <c r="G35" s="18">
        <v>45893750</v>
      </c>
      <c r="H35" s="18">
        <v>32170434.831</v>
      </c>
      <c r="I35" s="18">
        <v>49385229</v>
      </c>
      <c r="J35" s="18">
        <v>9017500</v>
      </c>
      <c r="K35" s="18">
        <v>9498334.9289999995</v>
      </c>
      <c r="L35" s="18">
        <v>9811030.6600000001</v>
      </c>
      <c r="M35" s="18">
        <v>14991830</v>
      </c>
      <c r="N35" s="18">
        <v>24704764.155999999</v>
      </c>
      <c r="O35" s="18">
        <v>16291561.658</v>
      </c>
      <c r="P35" s="18">
        <v>9022000</v>
      </c>
      <c r="Q35" s="18">
        <v>13188481.755000001</v>
      </c>
      <c r="R35" s="18">
        <v>9776282.9199999999</v>
      </c>
      <c r="S35" s="18">
        <v>9065275</v>
      </c>
      <c r="T35" s="18">
        <v>6934022.8729999997</v>
      </c>
      <c r="U35" s="18">
        <v>9878919.0199999996</v>
      </c>
      <c r="V35" s="18">
        <v>13912150</v>
      </c>
      <c r="W35" s="18">
        <v>13367564.384</v>
      </c>
      <c r="X35" s="18">
        <v>15182425.872</v>
      </c>
      <c r="Y35" s="18">
        <v>9562895</v>
      </c>
      <c r="Z35" s="18">
        <v>9046185.2410000004</v>
      </c>
      <c r="AA35" s="18">
        <v>10403968.470000001</v>
      </c>
      <c r="AB35" s="18">
        <v>13593050</v>
      </c>
      <c r="AC35" s="18">
        <v>10422813.857999999</v>
      </c>
      <c r="AD35" s="18">
        <v>14756939.761</v>
      </c>
      <c r="AE35" s="18">
        <v>13529600</v>
      </c>
      <c r="AF35" s="18">
        <v>17871893.289999999</v>
      </c>
      <c r="AG35" s="18">
        <v>14730992.152000001</v>
      </c>
      <c r="AH35" s="14">
        <v>0</v>
      </c>
      <c r="AI35" s="18">
        <v>220930.10200000001</v>
      </c>
      <c r="AJ35" s="14">
        <v>0</v>
      </c>
      <c r="AK35" s="18">
        <v>4999495</v>
      </c>
      <c r="AL35" s="18">
        <v>4024527.5109999999</v>
      </c>
      <c r="AM35" s="18">
        <v>5456899.4519999996</v>
      </c>
      <c r="AN35" s="18">
        <v>9001400</v>
      </c>
      <c r="AO35" s="18">
        <v>8888263.8330000006</v>
      </c>
      <c r="AP35" s="18">
        <v>9783145.4000000004</v>
      </c>
      <c r="AQ35" s="18">
        <v>4089515</v>
      </c>
      <c r="AR35" s="18">
        <v>3033727.3509999998</v>
      </c>
      <c r="AS35" s="18">
        <v>4470801.1780000003</v>
      </c>
      <c r="AT35" s="18">
        <v>8029110</v>
      </c>
      <c r="AU35" s="18">
        <v>7126649.7570000002</v>
      </c>
      <c r="AV35" s="18">
        <v>8726432.9780000001</v>
      </c>
      <c r="AW35" s="18">
        <v>2692981.5</v>
      </c>
      <c r="AX35" s="18">
        <v>2740034.861</v>
      </c>
      <c r="AY35" s="18">
        <v>2845507.67</v>
      </c>
      <c r="AZ35" s="18">
        <v>2440345</v>
      </c>
      <c r="BA35" s="18">
        <v>4200878.9910000004</v>
      </c>
      <c r="BB35" s="18">
        <v>2649658.3369999998</v>
      </c>
      <c r="BC35" s="14">
        <v>0</v>
      </c>
      <c r="BD35" s="18">
        <v>5911865.8550000004</v>
      </c>
      <c r="BE35" s="14">
        <v>0</v>
      </c>
    </row>
    <row r="36" spans="1:57" x14ac:dyDescent="0.3">
      <c r="A36" s="14" t="s">
        <v>28</v>
      </c>
      <c r="B36" s="18">
        <v>174138661.498</v>
      </c>
      <c r="C36" s="18">
        <v>174138661.498</v>
      </c>
      <c r="D36" s="18">
        <v>8953200</v>
      </c>
      <c r="E36" s="18">
        <v>6115703.4910000004</v>
      </c>
      <c r="F36" s="18">
        <v>9714898.4639999997</v>
      </c>
      <c r="G36" s="18">
        <v>44662500</v>
      </c>
      <c r="H36" s="18">
        <v>30933566.760000002</v>
      </c>
      <c r="I36" s="18">
        <v>47836316.5</v>
      </c>
      <c r="J36" s="18">
        <v>8919000</v>
      </c>
      <c r="K36" s="18">
        <v>9435285.0050000008</v>
      </c>
      <c r="L36" s="18">
        <v>9679552.8599999994</v>
      </c>
      <c r="M36" s="18">
        <v>14750505</v>
      </c>
      <c r="N36" s="18">
        <v>24426547.408</v>
      </c>
      <c r="O36" s="18">
        <v>15976632.533</v>
      </c>
      <c r="P36" s="18">
        <v>8923500</v>
      </c>
      <c r="Q36" s="18">
        <v>12635252.243000001</v>
      </c>
      <c r="R36" s="18">
        <v>9652133.5199999996</v>
      </c>
      <c r="S36" s="18">
        <v>8892900</v>
      </c>
      <c r="T36" s="18">
        <v>6865150.5020000003</v>
      </c>
      <c r="U36" s="18">
        <v>9650970.3200000003</v>
      </c>
      <c r="V36" s="18">
        <v>13370400</v>
      </c>
      <c r="W36" s="18">
        <v>12925763.382999999</v>
      </c>
      <c r="X36" s="18">
        <v>14495920.272</v>
      </c>
      <c r="Y36" s="18">
        <v>9365895</v>
      </c>
      <c r="Z36" s="18">
        <v>8767101.4079999998</v>
      </c>
      <c r="AA36" s="18">
        <v>10155315.07</v>
      </c>
      <c r="AB36" s="18">
        <v>13396050</v>
      </c>
      <c r="AC36" s="18">
        <v>10336958.529999999</v>
      </c>
      <c r="AD36" s="18">
        <v>14502533.960999999</v>
      </c>
      <c r="AE36" s="18">
        <v>13332600</v>
      </c>
      <c r="AF36" s="18">
        <v>17408512.782000002</v>
      </c>
      <c r="AG36" s="18">
        <v>14472803.952</v>
      </c>
      <c r="AH36" s="14">
        <v>0</v>
      </c>
      <c r="AI36" s="18">
        <v>196207.66399999999</v>
      </c>
      <c r="AJ36" s="14">
        <v>0</v>
      </c>
      <c r="AK36" s="18">
        <v>4900995</v>
      </c>
      <c r="AL36" s="18">
        <v>4017730.2009999999</v>
      </c>
      <c r="AM36" s="18">
        <v>5326662.7520000003</v>
      </c>
      <c r="AN36" s="18">
        <v>8922600</v>
      </c>
      <c r="AO36" s="18">
        <v>8624754.1750000007</v>
      </c>
      <c r="AP36" s="18">
        <v>9683400.3599999994</v>
      </c>
      <c r="AQ36" s="18">
        <v>4010715</v>
      </c>
      <c r="AR36" s="18">
        <v>3007329.003</v>
      </c>
      <c r="AS36" s="18">
        <v>4366028.6979999999</v>
      </c>
      <c r="AT36" s="18">
        <v>7999560</v>
      </c>
      <c r="AU36" s="18">
        <v>6541634.1770000001</v>
      </c>
      <c r="AV36" s="18">
        <v>8689530.9379999992</v>
      </c>
      <c r="AW36" s="18">
        <v>2570940</v>
      </c>
      <c r="AX36" s="18">
        <v>2590010.0419999999</v>
      </c>
      <c r="AY36" s="18">
        <v>2693151.0610000002</v>
      </c>
      <c r="AZ36" s="18">
        <v>2341845</v>
      </c>
      <c r="BA36" s="18">
        <v>4154778.2239999999</v>
      </c>
      <c r="BB36" s="18">
        <v>2521115.8369999998</v>
      </c>
      <c r="BC36" s="14">
        <v>0</v>
      </c>
      <c r="BD36" s="18">
        <v>5156376.5</v>
      </c>
      <c r="BE36" s="14">
        <v>0</v>
      </c>
    </row>
    <row r="37" spans="1:57" x14ac:dyDescent="0.3">
      <c r="A37" s="14" t="s">
        <v>29</v>
      </c>
      <c r="B37" s="18">
        <v>5599339.5460000001</v>
      </c>
      <c r="C37" s="18">
        <v>5599339.5460000001</v>
      </c>
      <c r="D37" s="18">
        <v>492500</v>
      </c>
      <c r="E37" s="18">
        <v>270923.97499999998</v>
      </c>
      <c r="F37" s="18">
        <v>625179.5</v>
      </c>
      <c r="G37" s="18">
        <v>1231250</v>
      </c>
      <c r="H37" s="18">
        <v>1236868.071</v>
      </c>
      <c r="I37" s="18">
        <v>1548912.5</v>
      </c>
      <c r="J37" s="18">
        <v>98500</v>
      </c>
      <c r="K37" s="18">
        <v>63049.923999999999</v>
      </c>
      <c r="L37" s="18">
        <v>131477.79999999999</v>
      </c>
      <c r="M37" s="18">
        <v>241325</v>
      </c>
      <c r="N37" s="18">
        <v>278216.74800000002</v>
      </c>
      <c r="O37" s="18">
        <v>314929.125</v>
      </c>
      <c r="P37" s="18">
        <v>98500</v>
      </c>
      <c r="Q37" s="18">
        <v>553229.51199999999</v>
      </c>
      <c r="R37" s="18">
        <v>124149.4</v>
      </c>
      <c r="S37" s="18">
        <v>172375</v>
      </c>
      <c r="T37" s="18">
        <v>68872.370999999999</v>
      </c>
      <c r="U37" s="18">
        <v>227948.7</v>
      </c>
      <c r="V37" s="18">
        <v>541750</v>
      </c>
      <c r="W37" s="18">
        <v>441801.00099999999</v>
      </c>
      <c r="X37" s="18">
        <v>686505.6</v>
      </c>
      <c r="Y37" s="18">
        <v>197000</v>
      </c>
      <c r="Z37" s="18">
        <v>279083.83299999998</v>
      </c>
      <c r="AA37" s="18">
        <v>248653.4</v>
      </c>
      <c r="AB37" s="18">
        <v>197000</v>
      </c>
      <c r="AC37" s="18">
        <v>85855.327999999994</v>
      </c>
      <c r="AD37" s="18">
        <v>254405.8</v>
      </c>
      <c r="AE37" s="18">
        <v>197000</v>
      </c>
      <c r="AF37" s="18">
        <v>463380.50799999997</v>
      </c>
      <c r="AG37" s="18">
        <v>258188.2</v>
      </c>
      <c r="AH37" s="14">
        <v>0</v>
      </c>
      <c r="AI37" s="18">
        <v>24722.437999999998</v>
      </c>
      <c r="AJ37" s="14">
        <v>0</v>
      </c>
      <c r="AK37" s="18">
        <v>98500</v>
      </c>
      <c r="AL37" s="18">
        <v>6797.31</v>
      </c>
      <c r="AM37" s="18">
        <v>130236.7</v>
      </c>
      <c r="AN37" s="18">
        <v>78800</v>
      </c>
      <c r="AO37" s="18">
        <v>263509.658</v>
      </c>
      <c r="AP37" s="18">
        <v>99745.04</v>
      </c>
      <c r="AQ37" s="18">
        <v>78800</v>
      </c>
      <c r="AR37" s="18">
        <v>26398.348000000002</v>
      </c>
      <c r="AS37" s="18">
        <v>104772.48</v>
      </c>
      <c r="AT37" s="18">
        <v>29550</v>
      </c>
      <c r="AU37" s="18">
        <v>585015.57999999996</v>
      </c>
      <c r="AV37" s="18">
        <v>36902.04</v>
      </c>
      <c r="AW37" s="18">
        <v>122041.5</v>
      </c>
      <c r="AX37" s="18">
        <v>150024.81899999999</v>
      </c>
      <c r="AY37" s="18">
        <v>152356.609</v>
      </c>
      <c r="AZ37" s="18">
        <v>98500</v>
      </c>
      <c r="BA37" s="18">
        <v>46100.767</v>
      </c>
      <c r="BB37" s="18">
        <v>128542.5</v>
      </c>
      <c r="BC37" s="14">
        <v>0</v>
      </c>
      <c r="BD37" s="18">
        <v>755489.35499999998</v>
      </c>
      <c r="BE37" s="14">
        <v>0</v>
      </c>
    </row>
    <row r="38" spans="1:57" x14ac:dyDescent="0.3">
      <c r="C38" s="19"/>
      <c r="M38" s="19"/>
    </row>
    <row r="39" spans="1:57" x14ac:dyDescent="0.3">
      <c r="M39" s="19"/>
    </row>
    <row r="40" spans="1:57" x14ac:dyDescent="0.3">
      <c r="A40" s="14" t="s">
        <v>40</v>
      </c>
      <c r="B40" s="17">
        <f>SUM(B41:B43)</f>
        <v>15071627.926999999</v>
      </c>
      <c r="C40" s="18">
        <v>15071627.926999999</v>
      </c>
      <c r="D40" s="18">
        <v>340006.8</v>
      </c>
      <c r="E40" s="18">
        <v>495609.28399999999</v>
      </c>
      <c r="F40" s="18">
        <v>288577.2</v>
      </c>
      <c r="G40" s="18">
        <v>2185758</v>
      </c>
      <c r="H40" s="18">
        <v>3327103.912</v>
      </c>
      <c r="I40" s="18">
        <v>2231879.4939999999</v>
      </c>
      <c r="J40" s="18">
        <v>277148.40000000002</v>
      </c>
      <c r="K40" s="18">
        <v>687705.08900000004</v>
      </c>
      <c r="L40" s="18">
        <v>242862</v>
      </c>
      <c r="M40" s="18">
        <v>647155.80000000005</v>
      </c>
      <c r="N40" s="18">
        <v>1116015.3489999999</v>
      </c>
      <c r="O40" s="18">
        <v>656514.84400000004</v>
      </c>
      <c r="P40" s="18">
        <v>450009</v>
      </c>
      <c r="Q40" s="18">
        <v>716450.92799999996</v>
      </c>
      <c r="R40" s="18">
        <v>450009</v>
      </c>
      <c r="S40" s="18">
        <v>592869</v>
      </c>
      <c r="T40" s="18">
        <v>690798.88699999999</v>
      </c>
      <c r="U40" s="18">
        <v>592869</v>
      </c>
      <c r="V40" s="18">
        <v>628584</v>
      </c>
      <c r="W40" s="18">
        <v>970769.97199999995</v>
      </c>
      <c r="X40" s="18">
        <v>643263.82900000003</v>
      </c>
      <c r="Y40" s="18">
        <v>685728</v>
      </c>
      <c r="Z40" s="18">
        <v>1048754.9820000001</v>
      </c>
      <c r="AA40" s="18">
        <v>782061.35499999998</v>
      </c>
      <c r="AB40" s="18">
        <v>1007163</v>
      </c>
      <c r="AC40" s="18">
        <v>1313150.584</v>
      </c>
      <c r="AD40" s="18">
        <v>892875</v>
      </c>
      <c r="AE40" s="18">
        <v>800016</v>
      </c>
      <c r="AF40" s="18">
        <v>1566824.9140000001</v>
      </c>
      <c r="AG40" s="18">
        <v>809960.41299999994</v>
      </c>
      <c r="AH40" s="14">
        <v>0</v>
      </c>
      <c r="AI40" s="18">
        <v>3102.7049999999999</v>
      </c>
      <c r="AJ40" s="14">
        <v>0</v>
      </c>
      <c r="AK40" s="18">
        <v>307149</v>
      </c>
      <c r="AL40" s="18">
        <v>483471.82699999999</v>
      </c>
      <c r="AM40" s="18">
        <v>307149</v>
      </c>
      <c r="AN40" s="18">
        <v>249290.7</v>
      </c>
      <c r="AO40" s="18">
        <v>540567.10400000005</v>
      </c>
      <c r="AP40" s="18">
        <v>215004.3</v>
      </c>
      <c r="AQ40" s="18">
        <v>300006</v>
      </c>
      <c r="AR40" s="18">
        <v>346023.81400000001</v>
      </c>
      <c r="AS40" s="18">
        <v>311613.375</v>
      </c>
      <c r="AT40" s="18">
        <v>214290</v>
      </c>
      <c r="AU40" s="18">
        <v>782614.80299999996</v>
      </c>
      <c r="AV40" s="18">
        <v>219121.91800000001</v>
      </c>
      <c r="AW40" s="18">
        <v>98216.25</v>
      </c>
      <c r="AX40" s="18">
        <v>211383.899</v>
      </c>
      <c r="AY40" s="18">
        <v>89644.65</v>
      </c>
      <c r="AZ40" s="18">
        <v>392150.7</v>
      </c>
      <c r="BA40" s="18">
        <v>304599.78399999999</v>
      </c>
      <c r="BB40" s="18">
        <v>389293.5</v>
      </c>
      <c r="BC40" s="14">
        <v>0</v>
      </c>
      <c r="BD40" s="18">
        <v>466680.09</v>
      </c>
      <c r="BE40" s="14">
        <v>0</v>
      </c>
    </row>
    <row r="41" spans="1:57" x14ac:dyDescent="0.3">
      <c r="A41" s="14" t="s">
        <v>31</v>
      </c>
      <c r="B41" s="18">
        <v>4075822.27</v>
      </c>
      <c r="C41" s="18">
        <v>4075822.27</v>
      </c>
      <c r="D41" s="18">
        <v>250005</v>
      </c>
      <c r="E41" s="18">
        <v>233336.18100000001</v>
      </c>
      <c r="F41" s="18">
        <v>250005</v>
      </c>
      <c r="G41" s="18">
        <v>571440</v>
      </c>
      <c r="H41" s="18">
        <v>1159097.696</v>
      </c>
      <c r="I41" s="18">
        <v>571440</v>
      </c>
      <c r="J41" s="18">
        <v>103573.5</v>
      </c>
      <c r="K41" s="18">
        <v>192561.61499999999</v>
      </c>
      <c r="L41" s="18">
        <v>103573.5</v>
      </c>
      <c r="M41" s="18">
        <v>357150</v>
      </c>
      <c r="N41" s="18">
        <v>323403.06800000003</v>
      </c>
      <c r="O41" s="18">
        <v>357150</v>
      </c>
      <c r="P41" s="18">
        <v>32143.5</v>
      </c>
      <c r="Q41" s="18">
        <v>131362.78400000001</v>
      </c>
      <c r="R41" s="18">
        <v>32143.5</v>
      </c>
      <c r="S41" s="18">
        <v>178575</v>
      </c>
      <c r="T41" s="18">
        <v>142674.353</v>
      </c>
      <c r="U41" s="18">
        <v>178575</v>
      </c>
      <c r="V41" s="18">
        <v>107145</v>
      </c>
      <c r="W41" s="18">
        <v>177378.39</v>
      </c>
      <c r="X41" s="18">
        <v>107145</v>
      </c>
      <c r="Y41" s="18">
        <v>185718</v>
      </c>
      <c r="Z41" s="18">
        <v>517857.22100000002</v>
      </c>
      <c r="AA41" s="18">
        <v>185718</v>
      </c>
      <c r="AB41" s="18">
        <v>250005</v>
      </c>
      <c r="AC41" s="18">
        <v>278377.03200000001</v>
      </c>
      <c r="AD41" s="18">
        <v>250005</v>
      </c>
      <c r="AE41" s="18">
        <v>128574</v>
      </c>
      <c r="AF41" s="18">
        <v>285329.69900000002</v>
      </c>
      <c r="AG41" s="18">
        <v>128574</v>
      </c>
      <c r="AH41" s="14">
        <v>0</v>
      </c>
      <c r="AI41" s="18">
        <v>3102.7049999999999</v>
      </c>
      <c r="AJ41" s="14">
        <v>0</v>
      </c>
      <c r="AK41" s="18">
        <v>121431</v>
      </c>
      <c r="AL41" s="18">
        <v>168998.68</v>
      </c>
      <c r="AM41" s="18">
        <v>121431</v>
      </c>
      <c r="AN41" s="18">
        <v>85716</v>
      </c>
      <c r="AO41" s="18">
        <v>135678.29199999999</v>
      </c>
      <c r="AP41" s="18">
        <v>85716</v>
      </c>
      <c r="AQ41" s="18">
        <v>85716</v>
      </c>
      <c r="AR41" s="18">
        <v>54125.118000000002</v>
      </c>
      <c r="AS41" s="18">
        <v>85716</v>
      </c>
      <c r="AT41" s="18">
        <v>28572</v>
      </c>
      <c r="AU41" s="18">
        <v>143522.39199999999</v>
      </c>
      <c r="AV41" s="18">
        <v>28572</v>
      </c>
      <c r="AW41" s="18">
        <v>12500.25</v>
      </c>
      <c r="AX41" s="18">
        <v>23637.287</v>
      </c>
      <c r="AY41" s="18">
        <v>12500.25</v>
      </c>
      <c r="AZ41" s="18">
        <v>10714.5</v>
      </c>
      <c r="BA41" s="18">
        <v>30293.927</v>
      </c>
      <c r="BB41" s="18">
        <v>10714.5</v>
      </c>
      <c r="BC41" s="14">
        <v>0</v>
      </c>
      <c r="BD41" s="18">
        <v>75085.83</v>
      </c>
      <c r="BE41" s="14">
        <v>0</v>
      </c>
    </row>
    <row r="42" spans="1:57" x14ac:dyDescent="0.3">
      <c r="A42" s="14" t="s">
        <v>32</v>
      </c>
      <c r="B42" s="18">
        <v>10374757.806</v>
      </c>
      <c r="C42" s="18">
        <v>10374757.806</v>
      </c>
      <c r="D42" s="18">
        <v>38572.199999999997</v>
      </c>
      <c r="E42" s="18">
        <v>262273.103</v>
      </c>
      <c r="F42" s="18">
        <v>38572.199999999997</v>
      </c>
      <c r="G42" s="18">
        <v>1500030</v>
      </c>
      <c r="H42" s="18">
        <v>2044843.753</v>
      </c>
      <c r="I42" s="18">
        <v>1500030</v>
      </c>
      <c r="J42" s="18">
        <v>139288.5</v>
      </c>
      <c r="K42" s="18">
        <v>495143.47399999999</v>
      </c>
      <c r="L42" s="18">
        <v>139288.5</v>
      </c>
      <c r="M42" s="18">
        <v>261433.8</v>
      </c>
      <c r="N42" s="18">
        <v>746518.50199999998</v>
      </c>
      <c r="O42" s="18">
        <v>261433.8</v>
      </c>
      <c r="P42" s="18">
        <v>417865.5</v>
      </c>
      <c r="Q42" s="18">
        <v>571850.022</v>
      </c>
      <c r="R42" s="18">
        <v>417865.5</v>
      </c>
      <c r="S42" s="18">
        <v>414294</v>
      </c>
      <c r="T42" s="18">
        <v>548124.53399999999</v>
      </c>
      <c r="U42" s="18">
        <v>414294</v>
      </c>
      <c r="V42" s="18">
        <v>478581</v>
      </c>
      <c r="W42" s="18">
        <v>779927.74100000004</v>
      </c>
      <c r="X42" s="18">
        <v>478581</v>
      </c>
      <c r="Y42" s="18">
        <v>214290</v>
      </c>
      <c r="Z42" s="18">
        <v>407670.29599999997</v>
      </c>
      <c r="AA42" s="18">
        <v>214290</v>
      </c>
      <c r="AB42" s="18">
        <v>642870</v>
      </c>
      <c r="AC42" s="18">
        <v>1034773.552</v>
      </c>
      <c r="AD42" s="18">
        <v>642870</v>
      </c>
      <c r="AE42" s="18">
        <v>642870</v>
      </c>
      <c r="AF42" s="18">
        <v>1186783.321</v>
      </c>
      <c r="AG42" s="18">
        <v>642870</v>
      </c>
      <c r="AH42" s="14">
        <v>0</v>
      </c>
      <c r="AI42" s="14">
        <v>0</v>
      </c>
      <c r="AJ42" s="14">
        <v>0</v>
      </c>
      <c r="AK42" s="18">
        <v>185718</v>
      </c>
      <c r="AL42" s="18">
        <v>276074.09299999999</v>
      </c>
      <c r="AM42" s="18">
        <v>185718</v>
      </c>
      <c r="AN42" s="18">
        <v>129288.3</v>
      </c>
      <c r="AO42" s="18">
        <v>404888.81199999998</v>
      </c>
      <c r="AP42" s="18">
        <v>129288.3</v>
      </c>
      <c r="AQ42" s="18">
        <v>185718</v>
      </c>
      <c r="AR42" s="18">
        <v>259465.90400000001</v>
      </c>
      <c r="AS42" s="18">
        <v>185718</v>
      </c>
      <c r="AT42" s="18">
        <v>171432</v>
      </c>
      <c r="AU42" s="18">
        <v>502773.97</v>
      </c>
      <c r="AV42" s="18">
        <v>171432</v>
      </c>
      <c r="AW42" s="18">
        <v>77144.399999999994</v>
      </c>
      <c r="AX42" s="18">
        <v>187746.61199999999</v>
      </c>
      <c r="AY42" s="18">
        <v>77144.399999999994</v>
      </c>
      <c r="AZ42" s="18">
        <v>378579</v>
      </c>
      <c r="BA42" s="18">
        <v>274305.85700000002</v>
      </c>
      <c r="BB42" s="18">
        <v>378579</v>
      </c>
      <c r="BC42" s="14">
        <v>0</v>
      </c>
      <c r="BD42" s="18">
        <v>391594.26</v>
      </c>
      <c r="BE42" s="14">
        <v>0</v>
      </c>
    </row>
    <row r="43" spans="1:57" x14ac:dyDescent="0.3">
      <c r="A43" s="14" t="s">
        <v>33</v>
      </c>
      <c r="B43" s="18">
        <v>621047.85100000002</v>
      </c>
      <c r="C43" s="18">
        <v>621047.85100000002</v>
      </c>
      <c r="D43" s="18">
        <v>51429.599999999999</v>
      </c>
      <c r="E43" s="14">
        <v>0</v>
      </c>
      <c r="F43" s="14">
        <v>0</v>
      </c>
      <c r="G43" s="18">
        <v>114288</v>
      </c>
      <c r="H43" s="18">
        <v>123162.463</v>
      </c>
      <c r="I43" s="18">
        <v>160409.49400000001</v>
      </c>
      <c r="J43" s="18">
        <v>34286.400000000001</v>
      </c>
      <c r="K43" s="14">
        <v>0</v>
      </c>
      <c r="L43" s="14">
        <v>0</v>
      </c>
      <c r="M43" s="18">
        <v>28572</v>
      </c>
      <c r="N43" s="18">
        <v>46093.779000000002</v>
      </c>
      <c r="O43" s="18">
        <v>37931.044000000002</v>
      </c>
      <c r="P43" s="14">
        <v>0</v>
      </c>
      <c r="Q43" s="18">
        <v>13238.121999999999</v>
      </c>
      <c r="R43" s="14">
        <v>0</v>
      </c>
      <c r="S43" s="14">
        <v>0</v>
      </c>
      <c r="T43" s="14">
        <v>0</v>
      </c>
      <c r="U43" s="14">
        <v>0</v>
      </c>
      <c r="V43" s="18">
        <v>42858</v>
      </c>
      <c r="W43" s="18">
        <v>13463.841</v>
      </c>
      <c r="X43" s="18">
        <v>57537.828999999998</v>
      </c>
      <c r="Y43" s="18">
        <v>285720</v>
      </c>
      <c r="Z43" s="18">
        <v>123227.465</v>
      </c>
      <c r="AA43" s="18">
        <v>382053.35499999998</v>
      </c>
      <c r="AB43" s="18">
        <v>114288</v>
      </c>
      <c r="AC43" s="14">
        <v>0</v>
      </c>
      <c r="AD43" s="14">
        <v>0</v>
      </c>
      <c r="AE43" s="18">
        <v>28572</v>
      </c>
      <c r="AF43" s="18">
        <v>94711.894</v>
      </c>
      <c r="AG43" s="18">
        <v>38516.413</v>
      </c>
      <c r="AH43" s="14">
        <v>0</v>
      </c>
      <c r="AI43" s="14">
        <v>0</v>
      </c>
      <c r="AJ43" s="14">
        <v>0</v>
      </c>
      <c r="AK43" s="14">
        <v>0</v>
      </c>
      <c r="AL43" s="18">
        <v>38399.053999999996</v>
      </c>
      <c r="AM43" s="14">
        <v>0</v>
      </c>
      <c r="AN43" s="18">
        <v>34286.400000000001</v>
      </c>
      <c r="AO43" s="14">
        <v>0</v>
      </c>
      <c r="AP43" s="14">
        <v>0</v>
      </c>
      <c r="AQ43" s="18">
        <v>28572</v>
      </c>
      <c r="AR43" s="18">
        <v>32432.792000000001</v>
      </c>
      <c r="AS43" s="18">
        <v>40179.375</v>
      </c>
      <c r="AT43" s="18">
        <v>14286</v>
      </c>
      <c r="AU43" s="18">
        <v>136318.44099999999</v>
      </c>
      <c r="AV43" s="18">
        <v>19117.918000000001</v>
      </c>
      <c r="AW43" s="18">
        <v>8571.6</v>
      </c>
      <c r="AX43" s="14">
        <v>0</v>
      </c>
      <c r="AY43" s="14">
        <v>0</v>
      </c>
      <c r="AZ43" s="18">
        <v>2857.2</v>
      </c>
      <c r="BA43" s="14">
        <v>0</v>
      </c>
      <c r="BB43" s="14">
        <v>0</v>
      </c>
      <c r="BC43" s="14">
        <v>0</v>
      </c>
      <c r="BD43" s="14">
        <v>0</v>
      </c>
      <c r="BE43" s="14">
        <v>0</v>
      </c>
    </row>
    <row r="45" spans="1:57" x14ac:dyDescent="0.3">
      <c r="A45" s="14" t="s">
        <v>41</v>
      </c>
      <c r="B45" s="17">
        <f>B29+B35+B40</f>
        <v>1800205857.3609998</v>
      </c>
      <c r="C45" s="18">
        <v>1800205857.3610001</v>
      </c>
      <c r="D45" s="18">
        <v>95597954.799999997</v>
      </c>
      <c r="E45" s="18">
        <v>70076428.686000004</v>
      </c>
      <c r="F45" s="18">
        <v>101618889.50399999</v>
      </c>
      <c r="G45" s="18">
        <v>544243928</v>
      </c>
      <c r="H45" s="18">
        <v>512908825.80400002</v>
      </c>
      <c r="I45" s="18">
        <v>570558991.12</v>
      </c>
      <c r="J45" s="18">
        <v>97675667.400000006</v>
      </c>
      <c r="K45" s="18">
        <v>83587765.151999995</v>
      </c>
      <c r="L45" s="18">
        <v>103220834.957</v>
      </c>
      <c r="M45" s="18">
        <v>160720371.40000001</v>
      </c>
      <c r="N45" s="18">
        <v>148177106.852</v>
      </c>
      <c r="O45" s="18">
        <v>171044029.88699999</v>
      </c>
      <c r="P45" s="18">
        <v>101128321</v>
      </c>
      <c r="Q45" s="18">
        <v>101955306.199</v>
      </c>
      <c r="R45" s="18">
        <v>106230801.134</v>
      </c>
      <c r="S45" s="18">
        <v>94969884</v>
      </c>
      <c r="T45" s="18">
        <v>73417059.439999998</v>
      </c>
      <c r="U45" s="18">
        <v>99752215.431999996</v>
      </c>
      <c r="V45" s="18">
        <v>154428950</v>
      </c>
      <c r="W45" s="18">
        <v>115652013.734</v>
      </c>
      <c r="X45" s="18">
        <v>162843158.06900001</v>
      </c>
      <c r="Y45" s="18">
        <v>121765969</v>
      </c>
      <c r="Z45" s="18">
        <v>106239002.84100001</v>
      </c>
      <c r="AA45" s="18">
        <v>129192912.132</v>
      </c>
      <c r="AB45" s="18">
        <v>171354833</v>
      </c>
      <c r="AC45" s="18">
        <v>150325582.977</v>
      </c>
      <c r="AD45" s="18">
        <v>180415365.833</v>
      </c>
      <c r="AE45" s="18">
        <v>142669732</v>
      </c>
      <c r="AF45" s="18">
        <v>114074861.727</v>
      </c>
      <c r="AG45" s="18">
        <v>150700421.58000001</v>
      </c>
      <c r="AH45" s="14">
        <v>0</v>
      </c>
      <c r="AI45" s="18">
        <v>408874.984</v>
      </c>
      <c r="AJ45" s="14">
        <v>0</v>
      </c>
      <c r="AK45" s="18">
        <v>68354885</v>
      </c>
      <c r="AL45" s="18">
        <v>51061807.269000001</v>
      </c>
      <c r="AM45" s="18">
        <v>72385502.338</v>
      </c>
      <c r="AN45" s="18">
        <v>84067832.700000003</v>
      </c>
      <c r="AO45" s="18">
        <v>67348388.274000004</v>
      </c>
      <c r="AP45" s="18">
        <v>88693269.398000002</v>
      </c>
      <c r="AQ45" s="18">
        <v>55816043.799999997</v>
      </c>
      <c r="AR45" s="18">
        <v>35994125.875</v>
      </c>
      <c r="AS45" s="18">
        <v>59171105.372000001</v>
      </c>
      <c r="AT45" s="18">
        <v>98216442</v>
      </c>
      <c r="AU45" s="18">
        <v>70551376.875</v>
      </c>
      <c r="AV45" s="18">
        <v>102808343.936</v>
      </c>
      <c r="AW45" s="18">
        <v>32087038.949999999</v>
      </c>
      <c r="AX45" s="18">
        <v>22259069.495999999</v>
      </c>
      <c r="AY45" s="18">
        <v>33308979.339000002</v>
      </c>
      <c r="AZ45" s="18">
        <v>25208019.699999999</v>
      </c>
      <c r="BA45" s="18">
        <v>27439630.230999999</v>
      </c>
      <c r="BB45" s="18">
        <v>26266438.131000001</v>
      </c>
      <c r="BC45" s="14">
        <v>0</v>
      </c>
      <c r="BD45" s="18">
        <v>48728630.945</v>
      </c>
      <c r="BE45" s="14">
        <v>0</v>
      </c>
    </row>
    <row r="48" spans="1:57" x14ac:dyDescent="0.3">
      <c r="A48" s="14" t="s">
        <v>42</v>
      </c>
      <c r="B48" s="17">
        <f>SUM(B49:B57)</f>
        <v>3079047.7460000003</v>
      </c>
      <c r="C48" s="18">
        <v>3079047.7459999998</v>
      </c>
      <c r="D48" s="14">
        <v>0</v>
      </c>
      <c r="E48" s="18">
        <v>170245.92800000001</v>
      </c>
      <c r="F48" s="14">
        <v>0</v>
      </c>
      <c r="G48" s="14">
        <v>0</v>
      </c>
      <c r="H48" s="18">
        <v>337275.402</v>
      </c>
      <c r="I48" s="14">
        <v>0</v>
      </c>
      <c r="J48" s="14">
        <v>0</v>
      </c>
      <c r="K48" s="18">
        <v>158296.85200000001</v>
      </c>
      <c r="L48" s="14">
        <v>0</v>
      </c>
      <c r="M48" s="14">
        <v>0</v>
      </c>
      <c r="N48" s="18">
        <v>307145</v>
      </c>
      <c r="O48" s="14">
        <v>0</v>
      </c>
      <c r="P48" s="14">
        <v>0</v>
      </c>
      <c r="Q48" s="18">
        <v>129806.715</v>
      </c>
      <c r="R48" s="14">
        <v>0</v>
      </c>
      <c r="S48" s="14">
        <v>0</v>
      </c>
      <c r="T48" s="18">
        <v>132475.549</v>
      </c>
      <c r="U48" s="14">
        <v>0</v>
      </c>
      <c r="V48" s="14">
        <v>0</v>
      </c>
      <c r="W48" s="18">
        <v>158214.693</v>
      </c>
      <c r="X48" s="14">
        <v>0</v>
      </c>
      <c r="Y48" s="14">
        <v>0</v>
      </c>
      <c r="Z48" s="18">
        <v>229779.91</v>
      </c>
      <c r="AA48" s="14">
        <v>0</v>
      </c>
      <c r="AB48" s="14">
        <v>0</v>
      </c>
      <c r="AC48" s="18">
        <v>179231.122</v>
      </c>
      <c r="AD48" s="14">
        <v>0</v>
      </c>
      <c r="AE48" s="14">
        <v>0</v>
      </c>
      <c r="AF48" s="18">
        <v>245174.383</v>
      </c>
      <c r="AG48" s="14">
        <v>0</v>
      </c>
      <c r="AH48" s="14">
        <v>0</v>
      </c>
      <c r="AI48" s="14">
        <v>24.27</v>
      </c>
      <c r="AJ48" s="14">
        <v>0</v>
      </c>
      <c r="AK48" s="14">
        <v>0</v>
      </c>
      <c r="AL48" s="18">
        <v>132477.57199999999</v>
      </c>
      <c r="AM48" s="14">
        <v>0</v>
      </c>
      <c r="AN48" s="14">
        <v>0</v>
      </c>
      <c r="AO48" s="18">
        <v>159619.22500000001</v>
      </c>
      <c r="AP48" s="14">
        <v>0</v>
      </c>
      <c r="AQ48" s="14">
        <v>0</v>
      </c>
      <c r="AR48" s="18">
        <v>137739.55900000001</v>
      </c>
      <c r="AS48" s="14">
        <v>0</v>
      </c>
      <c r="AT48" s="14">
        <v>0</v>
      </c>
      <c r="AU48" s="18">
        <v>153904.897</v>
      </c>
      <c r="AV48" s="14">
        <v>0</v>
      </c>
      <c r="AW48" s="14">
        <v>0</v>
      </c>
      <c r="AX48" s="18">
        <v>90122.187999999995</v>
      </c>
      <c r="AY48" s="14">
        <v>0</v>
      </c>
      <c r="AZ48" s="14">
        <v>0</v>
      </c>
      <c r="BA48" s="18">
        <v>92520.320999999996</v>
      </c>
      <c r="BB48" s="14">
        <v>0</v>
      </c>
      <c r="BC48" s="14">
        <v>0</v>
      </c>
      <c r="BD48" s="18">
        <v>264994.15999999997</v>
      </c>
      <c r="BE48" s="14">
        <v>0</v>
      </c>
    </row>
    <row r="49" spans="1:57" x14ac:dyDescent="0.3">
      <c r="A49" s="14" t="s">
        <v>43</v>
      </c>
      <c r="B49" s="18">
        <v>2079966.889</v>
      </c>
      <c r="C49" s="18">
        <v>2079966.889</v>
      </c>
      <c r="D49" s="14">
        <v>0</v>
      </c>
      <c r="E49" s="18">
        <v>119221.318</v>
      </c>
      <c r="F49" s="14">
        <v>0</v>
      </c>
      <c r="G49" s="14">
        <v>0</v>
      </c>
      <c r="H49" s="18">
        <v>225963.084</v>
      </c>
      <c r="I49" s="14">
        <v>0</v>
      </c>
      <c r="J49" s="14">
        <v>0</v>
      </c>
      <c r="K49" s="18">
        <v>109133.68</v>
      </c>
      <c r="L49" s="14">
        <v>0</v>
      </c>
      <c r="M49" s="14">
        <v>0</v>
      </c>
      <c r="N49" s="18">
        <v>213379.53599999999</v>
      </c>
      <c r="O49" s="14">
        <v>0</v>
      </c>
      <c r="P49" s="14">
        <v>0</v>
      </c>
      <c r="Q49" s="18">
        <v>89187.195999999996</v>
      </c>
      <c r="R49" s="14">
        <v>0</v>
      </c>
      <c r="S49" s="14">
        <v>0</v>
      </c>
      <c r="T49" s="18">
        <v>90892.735000000001</v>
      </c>
      <c r="U49" s="14">
        <v>0</v>
      </c>
      <c r="V49" s="14">
        <v>0</v>
      </c>
      <c r="W49" s="18">
        <v>107303.34600000001</v>
      </c>
      <c r="X49" s="14">
        <v>0</v>
      </c>
      <c r="Y49" s="14">
        <v>0</v>
      </c>
      <c r="Z49" s="18">
        <v>156743.17000000001</v>
      </c>
      <c r="AA49" s="14">
        <v>0</v>
      </c>
      <c r="AB49" s="14">
        <v>0</v>
      </c>
      <c r="AC49" s="18">
        <v>122840.38800000001</v>
      </c>
      <c r="AD49" s="14">
        <v>0</v>
      </c>
      <c r="AE49" s="14">
        <v>0</v>
      </c>
      <c r="AF49" s="18">
        <v>166394.02299999999</v>
      </c>
      <c r="AG49" s="14">
        <v>0</v>
      </c>
      <c r="AH49" s="14">
        <v>0</v>
      </c>
      <c r="AI49" s="14">
        <v>0</v>
      </c>
      <c r="AJ49" s="14">
        <v>0</v>
      </c>
      <c r="AK49" s="14">
        <v>0</v>
      </c>
      <c r="AL49" s="18">
        <v>91870.3</v>
      </c>
      <c r="AM49" s="14">
        <v>0</v>
      </c>
      <c r="AN49" s="14">
        <v>0</v>
      </c>
      <c r="AO49" s="18">
        <v>111026.412</v>
      </c>
      <c r="AP49" s="14">
        <v>0</v>
      </c>
      <c r="AQ49" s="14">
        <v>0</v>
      </c>
      <c r="AR49" s="18">
        <v>96550.131999999998</v>
      </c>
      <c r="AS49" s="14">
        <v>0</v>
      </c>
      <c r="AT49" s="14">
        <v>0</v>
      </c>
      <c r="AU49" s="18">
        <v>106076.19</v>
      </c>
      <c r="AV49" s="14">
        <v>0</v>
      </c>
      <c r="AW49" s="14">
        <v>0</v>
      </c>
      <c r="AX49" s="18">
        <v>62772.144999999997</v>
      </c>
      <c r="AY49" s="14">
        <v>0</v>
      </c>
      <c r="AZ49" s="14">
        <v>0</v>
      </c>
      <c r="BA49" s="18">
        <v>64103.296999999999</v>
      </c>
      <c r="BB49" s="14">
        <v>0</v>
      </c>
      <c r="BC49" s="14">
        <v>0</v>
      </c>
      <c r="BD49" s="18">
        <v>146509.93700000001</v>
      </c>
      <c r="BE49" s="14">
        <v>0</v>
      </c>
    </row>
    <row r="50" spans="1:57" x14ac:dyDescent="0.3">
      <c r="A50" s="14" t="s">
        <v>44</v>
      </c>
      <c r="B50" s="18">
        <v>798530.97199999995</v>
      </c>
      <c r="C50" s="18">
        <v>798530.97199999995</v>
      </c>
      <c r="D50" s="14">
        <v>0</v>
      </c>
      <c r="E50" s="18">
        <v>45770.879999999997</v>
      </c>
      <c r="F50" s="14">
        <v>0</v>
      </c>
      <c r="G50" s="14">
        <v>0</v>
      </c>
      <c r="H50" s="18">
        <v>86750.67</v>
      </c>
      <c r="I50" s="14">
        <v>0</v>
      </c>
      <c r="J50" s="14">
        <v>0</v>
      </c>
      <c r="K50" s="18">
        <v>41898.082000000002</v>
      </c>
      <c r="L50" s="14">
        <v>0</v>
      </c>
      <c r="M50" s="14">
        <v>0</v>
      </c>
      <c r="N50" s="18">
        <v>81919.653999999995</v>
      </c>
      <c r="O50" s="14">
        <v>0</v>
      </c>
      <c r="P50" s="14">
        <v>0</v>
      </c>
      <c r="Q50" s="18">
        <v>34240.322999999997</v>
      </c>
      <c r="R50" s="14">
        <v>0</v>
      </c>
      <c r="S50" s="14">
        <v>0</v>
      </c>
      <c r="T50" s="18">
        <v>34895.106</v>
      </c>
      <c r="U50" s="14">
        <v>0</v>
      </c>
      <c r="V50" s="14">
        <v>0</v>
      </c>
      <c r="W50" s="18">
        <v>41195.389000000003</v>
      </c>
      <c r="X50" s="14">
        <v>0</v>
      </c>
      <c r="Y50" s="14">
        <v>0</v>
      </c>
      <c r="Z50" s="18">
        <v>60176.09</v>
      </c>
      <c r="AA50" s="14">
        <v>0</v>
      </c>
      <c r="AB50" s="14">
        <v>0</v>
      </c>
      <c r="AC50" s="18">
        <v>47160.296000000002</v>
      </c>
      <c r="AD50" s="14">
        <v>0</v>
      </c>
      <c r="AE50" s="14">
        <v>0</v>
      </c>
      <c r="AF50" s="18">
        <v>63881.2</v>
      </c>
      <c r="AG50" s="14">
        <v>0</v>
      </c>
      <c r="AH50" s="14">
        <v>0</v>
      </c>
      <c r="AI50" s="14">
        <v>0</v>
      </c>
      <c r="AJ50" s="14">
        <v>0</v>
      </c>
      <c r="AK50" s="14">
        <v>0</v>
      </c>
      <c r="AL50" s="18">
        <v>35270.408000000003</v>
      </c>
      <c r="AM50" s="14">
        <v>0</v>
      </c>
      <c r="AN50" s="14">
        <v>0</v>
      </c>
      <c r="AO50" s="18">
        <v>42624.731</v>
      </c>
      <c r="AP50" s="14">
        <v>0</v>
      </c>
      <c r="AQ50" s="14">
        <v>0</v>
      </c>
      <c r="AR50" s="18">
        <v>37067.065999999999</v>
      </c>
      <c r="AS50" s="14">
        <v>0</v>
      </c>
      <c r="AT50" s="14">
        <v>0</v>
      </c>
      <c r="AU50" s="18">
        <v>40724.264999999999</v>
      </c>
      <c r="AV50" s="14">
        <v>0</v>
      </c>
      <c r="AW50" s="14">
        <v>0</v>
      </c>
      <c r="AX50" s="18">
        <v>24099.183000000001</v>
      </c>
      <c r="AY50" s="14">
        <v>0</v>
      </c>
      <c r="AZ50" s="14">
        <v>0</v>
      </c>
      <c r="BA50" s="18">
        <v>24610.232</v>
      </c>
      <c r="BB50" s="14">
        <v>0</v>
      </c>
      <c r="BC50" s="14">
        <v>0</v>
      </c>
      <c r="BD50" s="18">
        <v>56247.396999999997</v>
      </c>
      <c r="BE50" s="14">
        <v>0</v>
      </c>
    </row>
    <row r="51" spans="1:57" x14ac:dyDescent="0.3">
      <c r="A51" s="14" t="s">
        <v>45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v>0</v>
      </c>
      <c r="R51" s="14">
        <v>0</v>
      </c>
      <c r="S51" s="14">
        <v>0</v>
      </c>
      <c r="T51" s="14">
        <v>0</v>
      </c>
      <c r="U51" s="14">
        <v>0</v>
      </c>
      <c r="V51" s="14">
        <v>0</v>
      </c>
      <c r="W51" s="14">
        <v>0</v>
      </c>
      <c r="X51" s="14">
        <v>0</v>
      </c>
      <c r="Y51" s="14">
        <v>0</v>
      </c>
      <c r="Z51" s="14">
        <v>0</v>
      </c>
      <c r="AA51" s="14">
        <v>0</v>
      </c>
      <c r="AB51" s="14">
        <v>0</v>
      </c>
      <c r="AC51" s="14">
        <v>0</v>
      </c>
      <c r="AD51" s="14">
        <v>0</v>
      </c>
      <c r="AE51" s="14">
        <v>0</v>
      </c>
      <c r="AF51" s="14">
        <v>0</v>
      </c>
      <c r="AG51" s="14">
        <v>0</v>
      </c>
      <c r="AH51" s="14">
        <v>0</v>
      </c>
      <c r="AI51" s="14">
        <v>0</v>
      </c>
      <c r="AJ51" s="14">
        <v>0</v>
      </c>
      <c r="AK51" s="14">
        <v>0</v>
      </c>
      <c r="AL51" s="14">
        <v>0</v>
      </c>
      <c r="AM51" s="14">
        <v>0</v>
      </c>
      <c r="AN51" s="14">
        <v>0</v>
      </c>
      <c r="AO51" s="14">
        <v>0</v>
      </c>
      <c r="AP51" s="14">
        <v>0</v>
      </c>
      <c r="AQ51" s="14">
        <v>0</v>
      </c>
      <c r="AR51" s="14">
        <v>0</v>
      </c>
      <c r="AS51" s="14">
        <v>0</v>
      </c>
      <c r="AT51" s="14">
        <v>0</v>
      </c>
      <c r="AU51" s="14">
        <v>0</v>
      </c>
      <c r="AV51" s="14">
        <v>0</v>
      </c>
      <c r="AW51" s="14">
        <v>0</v>
      </c>
      <c r="AX51" s="14">
        <v>0</v>
      </c>
      <c r="AY51" s="14">
        <v>0</v>
      </c>
      <c r="AZ51" s="14">
        <v>0</v>
      </c>
      <c r="BA51" s="14">
        <v>0</v>
      </c>
      <c r="BB51" s="14">
        <v>0</v>
      </c>
      <c r="BC51" s="14">
        <v>0</v>
      </c>
      <c r="BD51" s="14">
        <v>0</v>
      </c>
      <c r="BE51" s="14">
        <v>0</v>
      </c>
    </row>
    <row r="52" spans="1:57" x14ac:dyDescent="0.3">
      <c r="A52" s="14" t="s">
        <v>46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v>0</v>
      </c>
      <c r="R52" s="14">
        <v>0</v>
      </c>
      <c r="S52" s="14">
        <v>0</v>
      </c>
      <c r="T52" s="14">
        <v>0</v>
      </c>
      <c r="U52" s="14">
        <v>0</v>
      </c>
      <c r="V52" s="14">
        <v>0</v>
      </c>
      <c r="W52" s="14">
        <v>0</v>
      </c>
      <c r="X52" s="14">
        <v>0</v>
      </c>
      <c r="Y52" s="14">
        <v>0</v>
      </c>
      <c r="Z52" s="14">
        <v>0</v>
      </c>
      <c r="AA52" s="14">
        <v>0</v>
      </c>
      <c r="AB52" s="14">
        <v>0</v>
      </c>
      <c r="AC52" s="14">
        <v>0</v>
      </c>
      <c r="AD52" s="14">
        <v>0</v>
      </c>
      <c r="AE52" s="14">
        <v>0</v>
      </c>
      <c r="AF52" s="14">
        <v>0</v>
      </c>
      <c r="AG52" s="14">
        <v>0</v>
      </c>
      <c r="AH52" s="14">
        <v>0</v>
      </c>
      <c r="AI52" s="14">
        <v>0</v>
      </c>
      <c r="AJ52" s="14">
        <v>0</v>
      </c>
      <c r="AK52" s="14">
        <v>0</v>
      </c>
      <c r="AL52" s="14">
        <v>0</v>
      </c>
      <c r="AM52" s="14">
        <v>0</v>
      </c>
      <c r="AN52" s="14">
        <v>0</v>
      </c>
      <c r="AO52" s="14">
        <v>0</v>
      </c>
      <c r="AP52" s="14">
        <v>0</v>
      </c>
      <c r="AQ52" s="14">
        <v>0</v>
      </c>
      <c r="AR52" s="14">
        <v>0</v>
      </c>
      <c r="AS52" s="14">
        <v>0</v>
      </c>
      <c r="AT52" s="14">
        <v>0</v>
      </c>
      <c r="AU52" s="14">
        <v>0</v>
      </c>
      <c r="AV52" s="14">
        <v>0</v>
      </c>
      <c r="AW52" s="14">
        <v>0</v>
      </c>
      <c r="AX52" s="14">
        <v>0</v>
      </c>
      <c r="AY52" s="14">
        <v>0</v>
      </c>
      <c r="AZ52" s="14">
        <v>0</v>
      </c>
      <c r="BA52" s="14">
        <v>0</v>
      </c>
      <c r="BB52" s="14">
        <v>0</v>
      </c>
      <c r="BC52" s="14">
        <v>0</v>
      </c>
      <c r="BD52" s="14">
        <v>0</v>
      </c>
      <c r="BE52" s="14">
        <v>0</v>
      </c>
    </row>
    <row r="53" spans="1:57" x14ac:dyDescent="0.3">
      <c r="A53" s="14" t="s">
        <v>47</v>
      </c>
      <c r="B53" s="18">
        <v>28461</v>
      </c>
      <c r="C53" s="18">
        <v>28461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v>835</v>
      </c>
      <c r="R53" s="14">
        <v>0</v>
      </c>
      <c r="S53" s="14">
        <v>0</v>
      </c>
      <c r="T53" s="18">
        <v>1320</v>
      </c>
      <c r="U53" s="14">
        <v>0</v>
      </c>
      <c r="V53" s="14">
        <v>0</v>
      </c>
      <c r="W53" s="18">
        <v>2465</v>
      </c>
      <c r="X53" s="14">
        <v>0</v>
      </c>
      <c r="Y53" s="14">
        <v>0</v>
      </c>
      <c r="Z53" s="18">
        <v>1800</v>
      </c>
      <c r="AA53" s="14">
        <v>0</v>
      </c>
      <c r="AB53" s="14">
        <v>0</v>
      </c>
      <c r="AC53" s="14">
        <v>0</v>
      </c>
      <c r="AD53" s="14">
        <v>0</v>
      </c>
      <c r="AE53" s="14">
        <v>0</v>
      </c>
      <c r="AF53" s="18">
        <v>6056</v>
      </c>
      <c r="AG53" s="14">
        <v>0</v>
      </c>
      <c r="AH53" s="14">
        <v>0</v>
      </c>
      <c r="AI53" s="14">
        <v>0</v>
      </c>
      <c r="AJ53" s="14">
        <v>0</v>
      </c>
      <c r="AK53" s="14">
        <v>0</v>
      </c>
      <c r="AL53" s="14">
        <v>170</v>
      </c>
      <c r="AM53" s="14">
        <v>0</v>
      </c>
      <c r="AN53" s="14">
        <v>0</v>
      </c>
      <c r="AO53" s="14">
        <v>0</v>
      </c>
      <c r="AP53" s="14">
        <v>0</v>
      </c>
      <c r="AQ53" s="14">
        <v>0</v>
      </c>
      <c r="AR53" s="14">
        <v>0</v>
      </c>
      <c r="AS53" s="14">
        <v>0</v>
      </c>
      <c r="AT53" s="14">
        <v>0</v>
      </c>
      <c r="AU53" s="18">
        <v>1720</v>
      </c>
      <c r="AV53" s="14">
        <v>0</v>
      </c>
      <c r="AW53" s="14">
        <v>0</v>
      </c>
      <c r="AX53" s="14">
        <v>175</v>
      </c>
      <c r="AY53" s="14">
        <v>0</v>
      </c>
      <c r="AZ53" s="14">
        <v>0</v>
      </c>
      <c r="BA53" s="14">
        <v>720</v>
      </c>
      <c r="BB53" s="14">
        <v>0</v>
      </c>
      <c r="BC53" s="14">
        <v>0</v>
      </c>
      <c r="BD53" s="18">
        <v>13200</v>
      </c>
      <c r="BE53" s="14">
        <v>0</v>
      </c>
    </row>
    <row r="54" spans="1:57" x14ac:dyDescent="0.3">
      <c r="A54" s="14" t="s">
        <v>48</v>
      </c>
      <c r="B54" s="14">
        <v>0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14">
        <v>0</v>
      </c>
      <c r="Q54" s="14">
        <v>0</v>
      </c>
      <c r="R54" s="14">
        <v>0</v>
      </c>
      <c r="S54" s="14">
        <v>0</v>
      </c>
      <c r="T54" s="14">
        <v>0</v>
      </c>
      <c r="U54" s="14">
        <v>0</v>
      </c>
      <c r="V54" s="14">
        <v>0</v>
      </c>
      <c r="W54" s="14">
        <v>0</v>
      </c>
      <c r="X54" s="14">
        <v>0</v>
      </c>
      <c r="Y54" s="14">
        <v>0</v>
      </c>
      <c r="Z54" s="14">
        <v>0</v>
      </c>
      <c r="AA54" s="14">
        <v>0</v>
      </c>
      <c r="AB54" s="14">
        <v>0</v>
      </c>
      <c r="AC54" s="14">
        <v>0</v>
      </c>
      <c r="AD54" s="14">
        <v>0</v>
      </c>
      <c r="AE54" s="14">
        <v>0</v>
      </c>
      <c r="AF54" s="14">
        <v>0</v>
      </c>
      <c r="AG54" s="14">
        <v>0</v>
      </c>
      <c r="AH54" s="14">
        <v>0</v>
      </c>
      <c r="AI54" s="14">
        <v>0</v>
      </c>
      <c r="AJ54" s="14">
        <v>0</v>
      </c>
      <c r="AK54" s="14">
        <v>0</v>
      </c>
      <c r="AL54" s="14">
        <v>0</v>
      </c>
      <c r="AM54" s="14">
        <v>0</v>
      </c>
      <c r="AN54" s="14">
        <v>0</v>
      </c>
      <c r="AO54" s="14">
        <v>0</v>
      </c>
      <c r="AP54" s="14">
        <v>0</v>
      </c>
      <c r="AQ54" s="14">
        <v>0</v>
      </c>
      <c r="AR54" s="14">
        <v>0</v>
      </c>
      <c r="AS54" s="14">
        <v>0</v>
      </c>
      <c r="AT54" s="14">
        <v>0</v>
      </c>
      <c r="AU54" s="14">
        <v>0</v>
      </c>
      <c r="AV54" s="14">
        <v>0</v>
      </c>
      <c r="AW54" s="14">
        <v>0</v>
      </c>
      <c r="AX54" s="14">
        <v>0</v>
      </c>
      <c r="AY54" s="14">
        <v>0</v>
      </c>
      <c r="AZ54" s="14">
        <v>0</v>
      </c>
      <c r="BA54" s="14">
        <v>0</v>
      </c>
      <c r="BB54" s="14">
        <v>0</v>
      </c>
      <c r="BC54" s="14">
        <v>0</v>
      </c>
      <c r="BD54" s="14">
        <v>0</v>
      </c>
      <c r="BE54" s="14">
        <v>0</v>
      </c>
    </row>
    <row r="55" spans="1:57" x14ac:dyDescent="0.3">
      <c r="A55" s="14" t="s">
        <v>49</v>
      </c>
      <c r="B55" s="18">
        <v>62733.252999999997</v>
      </c>
      <c r="C55" s="18">
        <v>62733.252999999997</v>
      </c>
      <c r="D55" s="14">
        <v>0</v>
      </c>
      <c r="E55" s="18">
        <v>3595.7979999999998</v>
      </c>
      <c r="F55" s="14">
        <v>0</v>
      </c>
      <c r="G55" s="14">
        <v>0</v>
      </c>
      <c r="H55" s="18">
        <v>6815.2039999999997</v>
      </c>
      <c r="I55" s="14">
        <v>0</v>
      </c>
      <c r="J55" s="14">
        <v>0</v>
      </c>
      <c r="K55" s="18">
        <v>3291.5479999999998</v>
      </c>
      <c r="L55" s="14">
        <v>0</v>
      </c>
      <c r="M55" s="14">
        <v>0</v>
      </c>
      <c r="N55" s="18">
        <v>6435.6760000000004</v>
      </c>
      <c r="O55" s="14">
        <v>0</v>
      </c>
      <c r="P55" s="14">
        <v>0</v>
      </c>
      <c r="Q55" s="18">
        <v>2689.9479999999999</v>
      </c>
      <c r="R55" s="14">
        <v>0</v>
      </c>
      <c r="S55" s="14">
        <v>0</v>
      </c>
      <c r="T55" s="18">
        <v>2741.3879999999999</v>
      </c>
      <c r="U55" s="14">
        <v>0</v>
      </c>
      <c r="V55" s="14">
        <v>0</v>
      </c>
      <c r="W55" s="18">
        <v>3236.3440000000001</v>
      </c>
      <c r="X55" s="14">
        <v>0</v>
      </c>
      <c r="Y55" s="14">
        <v>0</v>
      </c>
      <c r="Z55" s="18">
        <v>4727.4840000000004</v>
      </c>
      <c r="AA55" s="14">
        <v>0</v>
      </c>
      <c r="AB55" s="14">
        <v>0</v>
      </c>
      <c r="AC55" s="18">
        <v>3704.9520000000002</v>
      </c>
      <c r="AD55" s="14">
        <v>0</v>
      </c>
      <c r="AE55" s="14">
        <v>0</v>
      </c>
      <c r="AF55" s="18">
        <v>5018.5600000000004</v>
      </c>
      <c r="AG55" s="14">
        <v>0</v>
      </c>
      <c r="AH55" s="14">
        <v>0</v>
      </c>
      <c r="AI55" s="14">
        <v>0</v>
      </c>
      <c r="AJ55" s="14">
        <v>0</v>
      </c>
      <c r="AK55" s="14">
        <v>0</v>
      </c>
      <c r="AL55" s="18">
        <v>2770.8719999999998</v>
      </c>
      <c r="AM55" s="14">
        <v>0</v>
      </c>
      <c r="AN55" s="14">
        <v>0</v>
      </c>
      <c r="AO55" s="18">
        <v>3348.634</v>
      </c>
      <c r="AP55" s="14">
        <v>0</v>
      </c>
      <c r="AQ55" s="14">
        <v>0</v>
      </c>
      <c r="AR55" s="18">
        <v>2912.0189999999998</v>
      </c>
      <c r="AS55" s="14">
        <v>0</v>
      </c>
      <c r="AT55" s="14">
        <v>0</v>
      </c>
      <c r="AU55" s="18">
        <v>3199.3319999999999</v>
      </c>
      <c r="AV55" s="14">
        <v>0</v>
      </c>
      <c r="AW55" s="14">
        <v>0</v>
      </c>
      <c r="AX55" s="18">
        <v>1893.252</v>
      </c>
      <c r="AY55" s="14">
        <v>0</v>
      </c>
      <c r="AZ55" s="14">
        <v>0</v>
      </c>
      <c r="BA55" s="18">
        <v>1933.4</v>
      </c>
      <c r="BB55" s="14">
        <v>0</v>
      </c>
      <c r="BC55" s="14">
        <v>0</v>
      </c>
      <c r="BD55" s="18">
        <v>4418.8419999999996</v>
      </c>
      <c r="BE55" s="14">
        <v>0</v>
      </c>
    </row>
    <row r="56" spans="1:57" x14ac:dyDescent="0.3">
      <c r="A56" s="14" t="s">
        <v>50</v>
      </c>
      <c r="B56" s="18">
        <v>2600.0520000000001</v>
      </c>
      <c r="C56" s="18">
        <v>2600.0520000000001</v>
      </c>
      <c r="D56" s="14">
        <v>0</v>
      </c>
      <c r="E56" s="14">
        <v>149.03200000000001</v>
      </c>
      <c r="F56" s="14">
        <v>0</v>
      </c>
      <c r="G56" s="14">
        <v>0</v>
      </c>
      <c r="H56" s="14">
        <v>282.464</v>
      </c>
      <c r="I56" s="14">
        <v>0</v>
      </c>
      <c r="J56" s="14">
        <v>0</v>
      </c>
      <c r="K56" s="14">
        <v>136.422</v>
      </c>
      <c r="L56" s="14">
        <v>0</v>
      </c>
      <c r="M56" s="14">
        <v>0</v>
      </c>
      <c r="N56" s="14">
        <v>266.73399999999998</v>
      </c>
      <c r="O56" s="14">
        <v>0</v>
      </c>
      <c r="P56" s="14">
        <v>0</v>
      </c>
      <c r="Q56" s="14">
        <v>111.488</v>
      </c>
      <c r="R56" s="14">
        <v>0</v>
      </c>
      <c r="S56" s="14">
        <v>0</v>
      </c>
      <c r="T56" s="14">
        <v>113.62</v>
      </c>
      <c r="U56" s="14">
        <v>0</v>
      </c>
      <c r="V56" s="14">
        <v>0</v>
      </c>
      <c r="W56" s="14">
        <v>134.13399999999999</v>
      </c>
      <c r="X56" s="14">
        <v>0</v>
      </c>
      <c r="Y56" s="14">
        <v>0</v>
      </c>
      <c r="Z56" s="14">
        <v>195.93600000000001</v>
      </c>
      <c r="AA56" s="14">
        <v>0</v>
      </c>
      <c r="AB56" s="14">
        <v>0</v>
      </c>
      <c r="AC56" s="14">
        <v>153.55600000000001</v>
      </c>
      <c r="AD56" s="14">
        <v>0</v>
      </c>
      <c r="AE56" s="14">
        <v>0</v>
      </c>
      <c r="AF56" s="14">
        <v>208</v>
      </c>
      <c r="AG56" s="14">
        <v>0</v>
      </c>
      <c r="AH56" s="14">
        <v>0</v>
      </c>
      <c r="AI56" s="14">
        <v>0</v>
      </c>
      <c r="AJ56" s="14">
        <v>0</v>
      </c>
      <c r="AK56" s="14">
        <v>0</v>
      </c>
      <c r="AL56" s="14">
        <v>114.842</v>
      </c>
      <c r="AM56" s="14">
        <v>0</v>
      </c>
      <c r="AN56" s="14">
        <v>0</v>
      </c>
      <c r="AO56" s="14">
        <v>138.78800000000001</v>
      </c>
      <c r="AP56" s="14">
        <v>0</v>
      </c>
      <c r="AQ56" s="14">
        <v>0</v>
      </c>
      <c r="AR56" s="14">
        <v>120.69199999999999</v>
      </c>
      <c r="AS56" s="14">
        <v>0</v>
      </c>
      <c r="AT56" s="14">
        <v>0</v>
      </c>
      <c r="AU56" s="14">
        <v>132.6</v>
      </c>
      <c r="AV56" s="14">
        <v>0</v>
      </c>
      <c r="AW56" s="14">
        <v>0</v>
      </c>
      <c r="AX56" s="14">
        <v>78.468000000000004</v>
      </c>
      <c r="AY56" s="14">
        <v>0</v>
      </c>
      <c r="AZ56" s="14">
        <v>0</v>
      </c>
      <c r="BA56" s="14">
        <v>80.132000000000005</v>
      </c>
      <c r="BB56" s="14">
        <v>0</v>
      </c>
      <c r="BC56" s="14">
        <v>0</v>
      </c>
      <c r="BD56" s="14">
        <v>183.14400000000001</v>
      </c>
      <c r="BE56" s="14">
        <v>0</v>
      </c>
    </row>
    <row r="57" spans="1:57" x14ac:dyDescent="0.3">
      <c r="A57" s="14" t="s">
        <v>51</v>
      </c>
      <c r="B57" s="18">
        <v>106755.58</v>
      </c>
      <c r="C57" s="18">
        <v>106755.58</v>
      </c>
      <c r="D57" s="14">
        <v>0</v>
      </c>
      <c r="E57" s="18">
        <v>1508.9</v>
      </c>
      <c r="F57" s="14">
        <v>0</v>
      </c>
      <c r="G57" s="14">
        <v>0</v>
      </c>
      <c r="H57" s="18">
        <v>17463.98</v>
      </c>
      <c r="I57" s="14">
        <v>0</v>
      </c>
      <c r="J57" s="14">
        <v>0</v>
      </c>
      <c r="K57" s="18">
        <v>3837.12</v>
      </c>
      <c r="L57" s="14">
        <v>0</v>
      </c>
      <c r="M57" s="14">
        <v>0</v>
      </c>
      <c r="N57" s="18">
        <v>5143.3999999999996</v>
      </c>
      <c r="O57" s="14">
        <v>0</v>
      </c>
      <c r="P57" s="14">
        <v>0</v>
      </c>
      <c r="Q57" s="18">
        <v>2742.76</v>
      </c>
      <c r="R57" s="14">
        <v>0</v>
      </c>
      <c r="S57" s="14">
        <v>0</v>
      </c>
      <c r="T57" s="18">
        <v>2512.6999999999998</v>
      </c>
      <c r="U57" s="14">
        <v>0</v>
      </c>
      <c r="V57" s="14">
        <v>0</v>
      </c>
      <c r="W57" s="18">
        <v>3880.48</v>
      </c>
      <c r="X57" s="14">
        <v>0</v>
      </c>
      <c r="Y57" s="14">
        <v>0</v>
      </c>
      <c r="Z57" s="18">
        <v>6137.23</v>
      </c>
      <c r="AA57" s="14">
        <v>0</v>
      </c>
      <c r="AB57" s="14">
        <v>0</v>
      </c>
      <c r="AC57" s="18">
        <v>5371.93</v>
      </c>
      <c r="AD57" s="14">
        <v>0</v>
      </c>
      <c r="AE57" s="14">
        <v>0</v>
      </c>
      <c r="AF57" s="18">
        <v>3616.6</v>
      </c>
      <c r="AG57" s="14">
        <v>0</v>
      </c>
      <c r="AH57" s="14">
        <v>0</v>
      </c>
      <c r="AI57" s="14">
        <v>24.27</v>
      </c>
      <c r="AJ57" s="14">
        <v>0</v>
      </c>
      <c r="AK57" s="14">
        <v>0</v>
      </c>
      <c r="AL57" s="18">
        <v>2281.15</v>
      </c>
      <c r="AM57" s="14">
        <v>0</v>
      </c>
      <c r="AN57" s="14">
        <v>0</v>
      </c>
      <c r="AO57" s="18">
        <v>2480.66</v>
      </c>
      <c r="AP57" s="14">
        <v>0</v>
      </c>
      <c r="AQ57" s="14">
        <v>0</v>
      </c>
      <c r="AR57" s="18">
        <v>1089.6500000000001</v>
      </c>
      <c r="AS57" s="14">
        <v>0</v>
      </c>
      <c r="AT57" s="14">
        <v>0</v>
      </c>
      <c r="AU57" s="18">
        <v>2052.5100000000002</v>
      </c>
      <c r="AV57" s="14">
        <v>0</v>
      </c>
      <c r="AW57" s="14">
        <v>0</v>
      </c>
      <c r="AX57" s="18">
        <v>1104.1400000000001</v>
      </c>
      <c r="AY57" s="14">
        <v>0</v>
      </c>
      <c r="AZ57" s="14">
        <v>0</v>
      </c>
      <c r="BA57" s="18">
        <v>1073.26</v>
      </c>
      <c r="BB57" s="14">
        <v>0</v>
      </c>
      <c r="BC57" s="14">
        <v>0</v>
      </c>
      <c r="BD57" s="18">
        <v>44434.84</v>
      </c>
      <c r="BE57" s="14">
        <v>0</v>
      </c>
    </row>
    <row r="59" spans="1:57" x14ac:dyDescent="0.3">
      <c r="A59" s="14" t="s">
        <v>52</v>
      </c>
      <c r="B59" s="17">
        <f>B45+B48</f>
        <v>1803284905.1069999</v>
      </c>
      <c r="C59" s="18">
        <v>1803284905.1070001</v>
      </c>
      <c r="D59" s="22">
        <v>0</v>
      </c>
      <c r="E59" s="18">
        <v>70246674.613999993</v>
      </c>
      <c r="F59" s="22">
        <v>0</v>
      </c>
      <c r="G59" s="14">
        <v>0</v>
      </c>
      <c r="H59" s="18">
        <v>513246101.20599997</v>
      </c>
      <c r="I59" s="14">
        <v>0</v>
      </c>
      <c r="J59" s="14">
        <v>0</v>
      </c>
      <c r="K59" s="18">
        <v>83746062.003999993</v>
      </c>
      <c r="L59" s="14">
        <v>0</v>
      </c>
      <c r="M59" s="14">
        <v>0</v>
      </c>
      <c r="N59" s="18">
        <v>148484251.852</v>
      </c>
      <c r="O59" s="14">
        <v>0</v>
      </c>
      <c r="P59" s="14">
        <v>0</v>
      </c>
      <c r="Q59" s="18">
        <v>102085112.914</v>
      </c>
      <c r="R59" s="14">
        <v>0</v>
      </c>
      <c r="S59" s="14">
        <v>0</v>
      </c>
      <c r="T59" s="18">
        <v>73549534.988999993</v>
      </c>
      <c r="U59" s="14">
        <v>0</v>
      </c>
      <c r="V59" s="14">
        <v>0</v>
      </c>
      <c r="W59" s="18">
        <v>115810228.427</v>
      </c>
      <c r="X59" s="14">
        <v>0</v>
      </c>
      <c r="Y59" s="14">
        <v>0</v>
      </c>
      <c r="Z59" s="18">
        <v>106468782.751</v>
      </c>
      <c r="AA59" s="14">
        <v>0</v>
      </c>
      <c r="AB59" s="14">
        <v>0</v>
      </c>
      <c r="AC59" s="18">
        <v>150504814.09900001</v>
      </c>
      <c r="AD59" s="14">
        <v>0</v>
      </c>
      <c r="AE59" s="14">
        <v>0</v>
      </c>
      <c r="AF59" s="18">
        <v>114320036.11</v>
      </c>
      <c r="AG59" s="14">
        <v>0</v>
      </c>
      <c r="AH59" s="14">
        <v>0</v>
      </c>
      <c r="AI59" s="18">
        <v>408899.25400000002</v>
      </c>
      <c r="AJ59" s="14">
        <v>0</v>
      </c>
      <c r="AK59" s="14">
        <v>0</v>
      </c>
      <c r="AL59" s="18">
        <v>51194284.840999998</v>
      </c>
      <c r="AM59" s="14">
        <v>0</v>
      </c>
      <c r="AN59" s="14">
        <v>0</v>
      </c>
      <c r="AO59" s="18">
        <v>67508007.498999998</v>
      </c>
      <c r="AP59" s="14">
        <v>0</v>
      </c>
      <c r="AQ59" s="14">
        <v>0</v>
      </c>
      <c r="AR59" s="18">
        <v>36131865.434</v>
      </c>
      <c r="AS59" s="14">
        <v>0</v>
      </c>
      <c r="AT59" s="14">
        <v>0</v>
      </c>
      <c r="AU59" s="18">
        <v>70705281.772</v>
      </c>
      <c r="AV59" s="14">
        <v>0</v>
      </c>
      <c r="AW59" s="14">
        <v>0</v>
      </c>
      <c r="AX59" s="18">
        <v>22349191.684</v>
      </c>
      <c r="AY59" s="14">
        <v>0</v>
      </c>
      <c r="AZ59" s="14">
        <v>0</v>
      </c>
      <c r="BA59" s="18">
        <v>27532150.552000001</v>
      </c>
      <c r="BB59" s="14">
        <v>0</v>
      </c>
      <c r="BC59" s="14">
        <v>0</v>
      </c>
      <c r="BD59" s="18">
        <v>48993625.104999997</v>
      </c>
      <c r="BE59" s="14">
        <v>0</v>
      </c>
    </row>
    <row r="61" spans="1:57" x14ac:dyDescent="0.3">
      <c r="A61" s="14" t="s">
        <v>53</v>
      </c>
      <c r="B61" s="17">
        <f>B26-B59</f>
        <v>217124517.36300015</v>
      </c>
      <c r="C61" s="18">
        <v>217124517.36300001</v>
      </c>
      <c r="D61" s="22">
        <v>0</v>
      </c>
      <c r="E61" s="18">
        <v>9069805.6960000005</v>
      </c>
      <c r="F61" s="22">
        <v>0</v>
      </c>
      <c r="G61" s="14">
        <v>0</v>
      </c>
      <c r="H61" s="18">
        <v>60338085.614</v>
      </c>
      <c r="I61" s="14">
        <v>0</v>
      </c>
      <c r="J61" s="14">
        <v>0</v>
      </c>
      <c r="K61" s="18">
        <v>10506097.745999999</v>
      </c>
      <c r="L61" s="14">
        <v>0</v>
      </c>
      <c r="M61" s="14">
        <v>0</v>
      </c>
      <c r="N61" s="18">
        <v>17268594.958000001</v>
      </c>
      <c r="O61" s="14">
        <v>0</v>
      </c>
      <c r="P61" s="14">
        <v>0</v>
      </c>
      <c r="Q61" s="18">
        <v>11318930.526000001</v>
      </c>
      <c r="R61" s="14">
        <v>0</v>
      </c>
      <c r="S61" s="14">
        <v>0</v>
      </c>
      <c r="T61" s="18">
        <v>9045500.6610000003</v>
      </c>
      <c r="U61" s="14">
        <v>0</v>
      </c>
      <c r="V61" s="14">
        <v>0</v>
      </c>
      <c r="W61" s="18">
        <v>13751431.593</v>
      </c>
      <c r="X61" s="14">
        <v>0</v>
      </c>
      <c r="Y61" s="14">
        <v>0</v>
      </c>
      <c r="Z61" s="18">
        <v>14636271.518999999</v>
      </c>
      <c r="AA61" s="14">
        <v>0</v>
      </c>
      <c r="AB61" s="14">
        <v>0</v>
      </c>
      <c r="AC61" s="18">
        <v>18713086.491</v>
      </c>
      <c r="AD61" s="14">
        <v>0</v>
      </c>
      <c r="AE61" s="14">
        <v>0</v>
      </c>
      <c r="AF61" s="18">
        <v>13228187.220000001</v>
      </c>
      <c r="AG61" s="14">
        <v>0</v>
      </c>
      <c r="AH61" s="14">
        <v>0</v>
      </c>
      <c r="AI61" s="18">
        <v>96071.826000000001</v>
      </c>
      <c r="AJ61" s="14">
        <v>0</v>
      </c>
      <c r="AK61" s="14">
        <v>0</v>
      </c>
      <c r="AL61" s="18">
        <v>6737032.5590000004</v>
      </c>
      <c r="AM61" s="14">
        <v>0</v>
      </c>
      <c r="AN61" s="14">
        <v>0</v>
      </c>
      <c r="AO61" s="18">
        <v>8239992.1710000001</v>
      </c>
      <c r="AP61" s="14">
        <v>0</v>
      </c>
      <c r="AQ61" s="14">
        <v>0</v>
      </c>
      <c r="AR61" s="18">
        <v>4655947.5659999996</v>
      </c>
      <c r="AS61" s="14">
        <v>0</v>
      </c>
      <c r="AT61" s="14">
        <v>0</v>
      </c>
      <c r="AU61" s="18">
        <v>8464197.9580000006</v>
      </c>
      <c r="AV61" s="14">
        <v>0</v>
      </c>
      <c r="AW61" s="14">
        <v>0</v>
      </c>
      <c r="AX61" s="18">
        <v>2370878.4559999998</v>
      </c>
      <c r="AY61" s="14">
        <v>0</v>
      </c>
      <c r="AZ61" s="14">
        <v>0</v>
      </c>
      <c r="BA61" s="18">
        <v>2713423.838</v>
      </c>
      <c r="BB61" s="14">
        <v>0</v>
      </c>
      <c r="BC61" s="14">
        <v>0</v>
      </c>
      <c r="BD61" s="18">
        <v>5970980.9649999999</v>
      </c>
      <c r="BE61" s="14">
        <v>0</v>
      </c>
    </row>
    <row r="63" spans="1:57" x14ac:dyDescent="0.3">
      <c r="A63" s="14" t="s">
        <v>54</v>
      </c>
      <c r="B63" s="20">
        <f>B61/B26%</f>
        <v>10.746560323281413</v>
      </c>
      <c r="C63" s="14">
        <v>10.747</v>
      </c>
      <c r="D63" s="22">
        <v>0</v>
      </c>
      <c r="E63" s="14">
        <v>11.435</v>
      </c>
      <c r="F63" s="22">
        <v>0</v>
      </c>
      <c r="G63" s="14">
        <v>0</v>
      </c>
      <c r="H63" s="14">
        <v>10.519</v>
      </c>
      <c r="I63" s="14">
        <v>0</v>
      </c>
      <c r="J63" s="14">
        <v>0</v>
      </c>
      <c r="K63" s="14">
        <v>11.147</v>
      </c>
      <c r="L63" s="14">
        <v>0</v>
      </c>
      <c r="M63" s="14">
        <v>0</v>
      </c>
      <c r="N63" s="14">
        <v>10.417999999999999</v>
      </c>
      <c r="O63" s="14">
        <v>0</v>
      </c>
      <c r="P63" s="14">
        <v>0</v>
      </c>
      <c r="Q63" s="14">
        <v>9.9809999999999999</v>
      </c>
      <c r="R63" s="14">
        <v>0</v>
      </c>
      <c r="S63" s="14">
        <v>0</v>
      </c>
      <c r="T63" s="14">
        <v>10.952</v>
      </c>
      <c r="U63" s="14">
        <v>0</v>
      </c>
      <c r="V63" s="14">
        <v>0</v>
      </c>
      <c r="W63" s="14">
        <v>10.614000000000001</v>
      </c>
      <c r="X63" s="14">
        <v>0</v>
      </c>
      <c r="Y63" s="14">
        <v>0</v>
      </c>
      <c r="Z63" s="14">
        <v>12.086</v>
      </c>
      <c r="AA63" s="14">
        <v>0</v>
      </c>
      <c r="AB63" s="14">
        <v>0</v>
      </c>
      <c r="AC63" s="14">
        <v>11.058999999999999</v>
      </c>
      <c r="AD63" s="14">
        <v>0</v>
      </c>
      <c r="AE63" s="14">
        <v>0</v>
      </c>
      <c r="AF63" s="14">
        <v>10.371</v>
      </c>
      <c r="AG63" s="14">
        <v>0</v>
      </c>
      <c r="AH63" s="14">
        <v>0</v>
      </c>
      <c r="AI63" s="14">
        <v>19.024999999999999</v>
      </c>
      <c r="AJ63" s="14">
        <v>0</v>
      </c>
      <c r="AK63" s="14">
        <v>0</v>
      </c>
      <c r="AL63" s="14">
        <v>11.629</v>
      </c>
      <c r="AM63" s="14">
        <v>0</v>
      </c>
      <c r="AN63" s="14">
        <v>0</v>
      </c>
      <c r="AO63" s="14">
        <v>10.878</v>
      </c>
      <c r="AP63" s="14">
        <v>0</v>
      </c>
      <c r="AQ63" s="14">
        <v>0</v>
      </c>
      <c r="AR63" s="14">
        <v>11.414999999999999</v>
      </c>
      <c r="AS63" s="14">
        <v>0</v>
      </c>
      <c r="AT63" s="14">
        <v>0</v>
      </c>
      <c r="AU63" s="14">
        <v>10.691000000000001</v>
      </c>
      <c r="AV63" s="14">
        <v>0</v>
      </c>
      <c r="AW63" s="14">
        <v>0</v>
      </c>
      <c r="AX63" s="14">
        <v>9.5909999999999993</v>
      </c>
      <c r="AY63" s="14">
        <v>0</v>
      </c>
      <c r="AZ63" s="14">
        <v>0</v>
      </c>
      <c r="BA63" s="14">
        <v>8.9710000000000001</v>
      </c>
      <c r="BB63" s="14">
        <v>0</v>
      </c>
      <c r="BC63" s="14">
        <v>0</v>
      </c>
      <c r="BD63" s="14">
        <v>10.863</v>
      </c>
      <c r="BE63" s="14">
        <v>0</v>
      </c>
    </row>
    <row r="66" spans="1:57" x14ac:dyDescent="0.3">
      <c r="A66" s="14" t="s">
        <v>55</v>
      </c>
      <c r="B66" s="17">
        <f>SUM(B67:B73)</f>
        <v>22592074.100000001</v>
      </c>
      <c r="C66" s="18">
        <v>22592074.100000001</v>
      </c>
      <c r="D66" s="14">
        <v>0</v>
      </c>
      <c r="E66" s="18">
        <v>1040535.14</v>
      </c>
      <c r="F66" s="14">
        <v>0</v>
      </c>
      <c r="G66" s="14">
        <v>0</v>
      </c>
      <c r="H66" s="18">
        <v>4410001.4400000004</v>
      </c>
      <c r="I66" s="14">
        <v>0</v>
      </c>
      <c r="J66" s="14">
        <v>0</v>
      </c>
      <c r="K66" s="18">
        <v>1286199.56</v>
      </c>
      <c r="L66" s="14">
        <v>0</v>
      </c>
      <c r="M66" s="14">
        <v>0</v>
      </c>
      <c r="N66" s="18">
        <v>1978266.5</v>
      </c>
      <c r="O66" s="14">
        <v>0</v>
      </c>
      <c r="P66" s="14">
        <v>0</v>
      </c>
      <c r="Q66" s="18">
        <v>1249082.3600000001</v>
      </c>
      <c r="R66" s="14">
        <v>0</v>
      </c>
      <c r="S66" s="14">
        <v>0</v>
      </c>
      <c r="T66" s="18">
        <v>1052137.94</v>
      </c>
      <c r="U66" s="14">
        <v>0</v>
      </c>
      <c r="V66" s="14">
        <v>0</v>
      </c>
      <c r="W66" s="18">
        <v>1153496.3</v>
      </c>
      <c r="X66" s="14">
        <v>0</v>
      </c>
      <c r="Y66" s="14">
        <v>0</v>
      </c>
      <c r="Z66" s="18">
        <v>1744839.64</v>
      </c>
      <c r="AA66" s="14">
        <v>0</v>
      </c>
      <c r="AB66" s="14">
        <v>0</v>
      </c>
      <c r="AC66" s="18">
        <v>1696714.92</v>
      </c>
      <c r="AD66" s="14">
        <v>0</v>
      </c>
      <c r="AE66" s="14">
        <v>0</v>
      </c>
      <c r="AF66" s="18">
        <v>1546521.33</v>
      </c>
      <c r="AG66" s="14">
        <v>0</v>
      </c>
      <c r="AH66" s="14">
        <v>0</v>
      </c>
      <c r="AI66" s="18">
        <v>94245</v>
      </c>
      <c r="AJ66" s="14">
        <v>0</v>
      </c>
      <c r="AK66" s="14">
        <v>0</v>
      </c>
      <c r="AL66" s="18">
        <v>746563.07</v>
      </c>
      <c r="AM66" s="14">
        <v>0</v>
      </c>
      <c r="AN66" s="14">
        <v>0</v>
      </c>
      <c r="AO66" s="18">
        <v>861345.02</v>
      </c>
      <c r="AP66" s="14">
        <v>0</v>
      </c>
      <c r="AQ66" s="14">
        <v>0</v>
      </c>
      <c r="AR66" s="18">
        <v>708458.99</v>
      </c>
      <c r="AS66" s="14">
        <v>0</v>
      </c>
      <c r="AT66" s="14">
        <v>0</v>
      </c>
      <c r="AU66" s="18">
        <v>973740.91</v>
      </c>
      <c r="AV66" s="14">
        <v>0</v>
      </c>
      <c r="AW66" s="14">
        <v>0</v>
      </c>
      <c r="AX66" s="18">
        <v>482769.52</v>
      </c>
      <c r="AY66" s="14">
        <v>0</v>
      </c>
      <c r="AZ66" s="14">
        <v>0</v>
      </c>
      <c r="BA66" s="18">
        <v>511685.49</v>
      </c>
      <c r="BB66" s="14">
        <v>0</v>
      </c>
      <c r="BC66" s="14">
        <v>0</v>
      </c>
      <c r="BD66" s="18">
        <v>1055470.97</v>
      </c>
      <c r="BE66" s="14">
        <v>0</v>
      </c>
    </row>
    <row r="67" spans="1:57" x14ac:dyDescent="0.3">
      <c r="A67" s="14" t="s">
        <v>56</v>
      </c>
      <c r="B67" s="18">
        <v>18363418</v>
      </c>
      <c r="C67" s="18">
        <v>18363418</v>
      </c>
      <c r="D67" s="14">
        <v>0</v>
      </c>
      <c r="E67" s="18">
        <v>879180</v>
      </c>
      <c r="F67" s="14">
        <v>0</v>
      </c>
      <c r="G67" s="14">
        <v>0</v>
      </c>
      <c r="H67" s="18">
        <v>3859146</v>
      </c>
      <c r="I67" s="14">
        <v>0</v>
      </c>
      <c r="J67" s="14">
        <v>0</v>
      </c>
      <c r="K67" s="18">
        <v>966889</v>
      </c>
      <c r="L67" s="14">
        <v>0</v>
      </c>
      <c r="M67" s="14">
        <v>0</v>
      </c>
      <c r="N67" s="18">
        <v>1492515</v>
      </c>
      <c r="O67" s="14">
        <v>0</v>
      </c>
      <c r="P67" s="14">
        <v>0</v>
      </c>
      <c r="Q67" s="18">
        <v>1121662</v>
      </c>
      <c r="R67" s="14">
        <v>0</v>
      </c>
      <c r="S67" s="14">
        <v>0</v>
      </c>
      <c r="T67" s="18">
        <v>904087</v>
      </c>
      <c r="U67" s="14">
        <v>0</v>
      </c>
      <c r="V67" s="14">
        <v>0</v>
      </c>
      <c r="W67" s="18">
        <v>941601</v>
      </c>
      <c r="X67" s="14">
        <v>0</v>
      </c>
      <c r="Y67" s="14">
        <v>0</v>
      </c>
      <c r="Z67" s="18">
        <v>1272268</v>
      </c>
      <c r="AA67" s="14">
        <v>0</v>
      </c>
      <c r="AB67" s="14">
        <v>0</v>
      </c>
      <c r="AC67" s="18">
        <v>1429099</v>
      </c>
      <c r="AD67" s="14">
        <v>0</v>
      </c>
      <c r="AE67" s="14">
        <v>0</v>
      </c>
      <c r="AF67" s="18">
        <v>1208853</v>
      </c>
      <c r="AG67" s="14">
        <v>0</v>
      </c>
      <c r="AH67" s="14">
        <v>0</v>
      </c>
      <c r="AI67" s="18">
        <v>94245</v>
      </c>
      <c r="AJ67" s="14">
        <v>0</v>
      </c>
      <c r="AK67" s="14">
        <v>0</v>
      </c>
      <c r="AL67" s="18">
        <v>608227</v>
      </c>
      <c r="AM67" s="14">
        <v>0</v>
      </c>
      <c r="AN67" s="14">
        <v>0</v>
      </c>
      <c r="AO67" s="18">
        <v>680848</v>
      </c>
      <c r="AP67" s="14">
        <v>0</v>
      </c>
      <c r="AQ67" s="14">
        <v>0</v>
      </c>
      <c r="AR67" s="18">
        <v>512497</v>
      </c>
      <c r="AS67" s="14">
        <v>0</v>
      </c>
      <c r="AT67" s="14">
        <v>0</v>
      </c>
      <c r="AU67" s="18">
        <v>784357</v>
      </c>
      <c r="AV67" s="14">
        <v>0</v>
      </c>
      <c r="AW67" s="14">
        <v>0</v>
      </c>
      <c r="AX67" s="18">
        <v>416374</v>
      </c>
      <c r="AY67" s="14">
        <v>0</v>
      </c>
      <c r="AZ67" s="14">
        <v>0</v>
      </c>
      <c r="BA67" s="18">
        <v>462272</v>
      </c>
      <c r="BB67" s="14">
        <v>0</v>
      </c>
      <c r="BC67" s="14">
        <v>0</v>
      </c>
      <c r="BD67" s="18">
        <v>729298</v>
      </c>
      <c r="BE67" s="14">
        <v>0</v>
      </c>
    </row>
    <row r="68" spans="1:57" x14ac:dyDescent="0.3">
      <c r="A68" s="14" t="s">
        <v>57</v>
      </c>
      <c r="B68" s="18">
        <v>483581</v>
      </c>
      <c r="C68" s="18">
        <v>483581</v>
      </c>
      <c r="D68" s="14">
        <v>0</v>
      </c>
      <c r="E68" s="18">
        <v>1826</v>
      </c>
      <c r="F68" s="14">
        <v>0</v>
      </c>
      <c r="G68" s="14">
        <v>0</v>
      </c>
      <c r="H68" s="18">
        <v>22669</v>
      </c>
      <c r="I68" s="14">
        <v>0</v>
      </c>
      <c r="J68" s="14">
        <v>0</v>
      </c>
      <c r="K68" s="18">
        <v>19856</v>
      </c>
      <c r="L68" s="14">
        <v>0</v>
      </c>
      <c r="M68" s="14">
        <v>0</v>
      </c>
      <c r="N68" s="18">
        <v>18346</v>
      </c>
      <c r="O68" s="14">
        <v>0</v>
      </c>
      <c r="P68" s="14">
        <v>0</v>
      </c>
      <c r="Q68" s="18">
        <v>15855</v>
      </c>
      <c r="R68" s="14">
        <v>0</v>
      </c>
      <c r="S68" s="14">
        <v>0</v>
      </c>
      <c r="T68" s="18">
        <v>17394</v>
      </c>
      <c r="U68" s="14">
        <v>0</v>
      </c>
      <c r="V68" s="14">
        <v>0</v>
      </c>
      <c r="W68" s="18">
        <v>7318</v>
      </c>
      <c r="X68" s="14">
        <v>0</v>
      </c>
      <c r="Y68" s="14">
        <v>0</v>
      </c>
      <c r="Z68" s="18">
        <v>6315</v>
      </c>
      <c r="AA68" s="14">
        <v>0</v>
      </c>
      <c r="AB68" s="14">
        <v>0</v>
      </c>
      <c r="AC68" s="18">
        <v>13565</v>
      </c>
      <c r="AD68" s="14">
        <v>0</v>
      </c>
      <c r="AE68" s="14">
        <v>0</v>
      </c>
      <c r="AF68" s="18">
        <v>45613</v>
      </c>
      <c r="AG68" s="14">
        <v>0</v>
      </c>
      <c r="AH68" s="14">
        <v>0</v>
      </c>
      <c r="AI68" s="14">
        <v>0</v>
      </c>
      <c r="AJ68" s="14">
        <v>0</v>
      </c>
      <c r="AK68" s="14">
        <v>0</v>
      </c>
      <c r="AL68" s="18">
        <v>4540</v>
      </c>
      <c r="AM68" s="14">
        <v>0</v>
      </c>
      <c r="AN68" s="14">
        <v>0</v>
      </c>
      <c r="AO68" s="18">
        <v>4515</v>
      </c>
      <c r="AP68" s="14">
        <v>0</v>
      </c>
      <c r="AQ68" s="14">
        <v>0</v>
      </c>
      <c r="AR68" s="18">
        <v>8146</v>
      </c>
      <c r="AS68" s="14">
        <v>0</v>
      </c>
      <c r="AT68" s="14">
        <v>0</v>
      </c>
      <c r="AU68" s="18">
        <v>35719</v>
      </c>
      <c r="AV68" s="14">
        <v>0</v>
      </c>
      <c r="AW68" s="14">
        <v>0</v>
      </c>
      <c r="AX68" s="18">
        <v>29672</v>
      </c>
      <c r="AY68" s="14">
        <v>0</v>
      </c>
      <c r="AZ68" s="14">
        <v>0</v>
      </c>
      <c r="BA68" s="18">
        <v>18891</v>
      </c>
      <c r="BB68" s="14">
        <v>0</v>
      </c>
      <c r="BC68" s="14">
        <v>0</v>
      </c>
      <c r="BD68" s="18">
        <v>213341</v>
      </c>
      <c r="BE68" s="14">
        <v>0</v>
      </c>
    </row>
    <row r="69" spans="1:57" x14ac:dyDescent="0.3">
      <c r="A69" s="14" t="s">
        <v>58</v>
      </c>
      <c r="B69" s="18">
        <v>3548533.1</v>
      </c>
      <c r="C69" s="18">
        <v>3548533.1</v>
      </c>
      <c r="D69" s="14">
        <v>0</v>
      </c>
      <c r="E69" s="18">
        <v>140279.14000000001</v>
      </c>
      <c r="F69" s="14">
        <v>0</v>
      </c>
      <c r="G69" s="14">
        <v>0</v>
      </c>
      <c r="H69" s="18">
        <v>527701.43999999994</v>
      </c>
      <c r="I69" s="14">
        <v>0</v>
      </c>
      <c r="J69" s="14">
        <v>0</v>
      </c>
      <c r="K69" s="18">
        <v>272854.56</v>
      </c>
      <c r="L69" s="14">
        <v>0</v>
      </c>
      <c r="M69" s="14">
        <v>0</v>
      </c>
      <c r="N69" s="18">
        <v>433005.5</v>
      </c>
      <c r="O69" s="14">
        <v>0</v>
      </c>
      <c r="P69" s="14">
        <v>0</v>
      </c>
      <c r="Q69" s="18">
        <v>111065.36</v>
      </c>
      <c r="R69" s="14">
        <v>0</v>
      </c>
      <c r="S69" s="14">
        <v>0</v>
      </c>
      <c r="T69" s="18">
        <v>129791.94</v>
      </c>
      <c r="U69" s="14">
        <v>0</v>
      </c>
      <c r="V69" s="14">
        <v>0</v>
      </c>
      <c r="W69" s="18">
        <v>204577.3</v>
      </c>
      <c r="X69" s="14">
        <v>0</v>
      </c>
      <c r="Y69" s="14">
        <v>0</v>
      </c>
      <c r="Z69" s="18">
        <v>427560.64</v>
      </c>
      <c r="AA69" s="14">
        <v>0</v>
      </c>
      <c r="AB69" s="14">
        <v>0</v>
      </c>
      <c r="AC69" s="18">
        <v>254050.92</v>
      </c>
      <c r="AD69" s="14">
        <v>0</v>
      </c>
      <c r="AE69" s="14">
        <v>0</v>
      </c>
      <c r="AF69" s="18">
        <v>290375.33</v>
      </c>
      <c r="AG69" s="14">
        <v>0</v>
      </c>
      <c r="AH69" s="14">
        <v>0</v>
      </c>
      <c r="AI69" s="14">
        <v>0</v>
      </c>
      <c r="AJ69" s="14">
        <v>0</v>
      </c>
      <c r="AK69" s="14">
        <v>0</v>
      </c>
      <c r="AL69" s="18">
        <v>114996.07</v>
      </c>
      <c r="AM69" s="14">
        <v>0</v>
      </c>
      <c r="AN69" s="14">
        <v>0</v>
      </c>
      <c r="AO69" s="18">
        <v>153727.01999999999</v>
      </c>
      <c r="AP69" s="14">
        <v>0</v>
      </c>
      <c r="AQ69" s="14">
        <v>0</v>
      </c>
      <c r="AR69" s="18">
        <v>166085.99</v>
      </c>
      <c r="AS69" s="14">
        <v>0</v>
      </c>
      <c r="AT69" s="14">
        <v>0</v>
      </c>
      <c r="AU69" s="18">
        <v>153038.91</v>
      </c>
      <c r="AV69" s="14">
        <v>0</v>
      </c>
      <c r="AW69" s="14">
        <v>0</v>
      </c>
      <c r="AX69" s="18">
        <v>36583.519999999997</v>
      </c>
      <c r="AY69" s="14">
        <v>0</v>
      </c>
      <c r="AZ69" s="14">
        <v>0</v>
      </c>
      <c r="BA69" s="18">
        <v>29732.49</v>
      </c>
      <c r="BB69" s="14">
        <v>0</v>
      </c>
      <c r="BC69" s="14">
        <v>0</v>
      </c>
      <c r="BD69" s="18">
        <v>103106.97</v>
      </c>
      <c r="BE69" s="14">
        <v>0</v>
      </c>
    </row>
    <row r="70" spans="1:57" x14ac:dyDescent="0.3">
      <c r="A70" s="14" t="s">
        <v>59</v>
      </c>
      <c r="B70" s="18">
        <v>196542</v>
      </c>
      <c r="C70" s="18">
        <v>196542</v>
      </c>
      <c r="D70" s="14">
        <v>0</v>
      </c>
      <c r="E70" s="18">
        <v>19250</v>
      </c>
      <c r="F70" s="14">
        <v>0</v>
      </c>
      <c r="G70" s="14">
        <v>0</v>
      </c>
      <c r="H70" s="14">
        <v>485</v>
      </c>
      <c r="I70" s="14">
        <v>0</v>
      </c>
      <c r="J70" s="14">
        <v>0</v>
      </c>
      <c r="K70" s="18">
        <v>26600</v>
      </c>
      <c r="L70" s="14">
        <v>0</v>
      </c>
      <c r="M70" s="14">
        <v>0</v>
      </c>
      <c r="N70" s="18">
        <v>34400</v>
      </c>
      <c r="O70" s="14">
        <v>0</v>
      </c>
      <c r="P70" s="14">
        <v>0</v>
      </c>
      <c r="Q70" s="14">
        <v>500</v>
      </c>
      <c r="R70" s="14">
        <v>0</v>
      </c>
      <c r="S70" s="14">
        <v>0</v>
      </c>
      <c r="T70" s="14">
        <v>865</v>
      </c>
      <c r="U70" s="14">
        <v>0</v>
      </c>
      <c r="V70" s="14">
        <v>0</v>
      </c>
      <c r="W70" s="14">
        <v>0</v>
      </c>
      <c r="X70" s="14">
        <v>0</v>
      </c>
      <c r="Y70" s="14">
        <v>0</v>
      </c>
      <c r="Z70" s="18">
        <v>38696</v>
      </c>
      <c r="AA70" s="14">
        <v>0</v>
      </c>
      <c r="AB70" s="14">
        <v>0</v>
      </c>
      <c r="AC70" s="14">
        <v>0</v>
      </c>
      <c r="AD70" s="14">
        <v>0</v>
      </c>
      <c r="AE70" s="14">
        <v>0</v>
      </c>
      <c r="AF70" s="18">
        <v>1680</v>
      </c>
      <c r="AG70" s="14">
        <v>0</v>
      </c>
      <c r="AH70" s="14">
        <v>0</v>
      </c>
      <c r="AI70" s="14">
        <v>0</v>
      </c>
      <c r="AJ70" s="14">
        <v>0</v>
      </c>
      <c r="AK70" s="14">
        <v>0</v>
      </c>
      <c r="AL70" s="18">
        <v>18800</v>
      </c>
      <c r="AM70" s="14">
        <v>0</v>
      </c>
      <c r="AN70" s="14">
        <v>0</v>
      </c>
      <c r="AO70" s="18">
        <v>22255</v>
      </c>
      <c r="AP70" s="14">
        <v>0</v>
      </c>
      <c r="AQ70" s="14">
        <v>0</v>
      </c>
      <c r="AR70" s="18">
        <v>21730</v>
      </c>
      <c r="AS70" s="14">
        <v>0</v>
      </c>
      <c r="AT70" s="14">
        <v>0</v>
      </c>
      <c r="AU70" s="14">
        <v>626</v>
      </c>
      <c r="AV70" s="14">
        <v>0</v>
      </c>
      <c r="AW70" s="14">
        <v>0</v>
      </c>
      <c r="AX70" s="14">
        <v>140</v>
      </c>
      <c r="AY70" s="14">
        <v>0</v>
      </c>
      <c r="AZ70" s="14">
        <v>0</v>
      </c>
      <c r="BA70" s="14">
        <v>790</v>
      </c>
      <c r="BB70" s="14">
        <v>0</v>
      </c>
      <c r="BC70" s="14">
        <v>0</v>
      </c>
      <c r="BD70" s="18">
        <v>9725</v>
      </c>
      <c r="BE70" s="14">
        <v>0</v>
      </c>
    </row>
    <row r="71" spans="1:57" x14ac:dyDescent="0.3">
      <c r="A71" s="14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v>0</v>
      </c>
      <c r="R71" s="14">
        <v>0</v>
      </c>
      <c r="S71" s="14">
        <v>0</v>
      </c>
      <c r="T71" s="14">
        <v>0</v>
      </c>
      <c r="U71" s="14">
        <v>0</v>
      </c>
      <c r="V71" s="14">
        <v>0</v>
      </c>
      <c r="W71" s="14">
        <v>0</v>
      </c>
      <c r="X71" s="14">
        <v>0</v>
      </c>
      <c r="Y71" s="14">
        <v>0</v>
      </c>
      <c r="Z71" s="14">
        <v>0</v>
      </c>
      <c r="AA71" s="14">
        <v>0</v>
      </c>
      <c r="AB71" s="14">
        <v>0</v>
      </c>
      <c r="AC71" s="14">
        <v>0</v>
      </c>
      <c r="AD71" s="14">
        <v>0</v>
      </c>
      <c r="AE71" s="14">
        <v>0</v>
      </c>
      <c r="AF71" s="14">
        <v>0</v>
      </c>
      <c r="AG71" s="14">
        <v>0</v>
      </c>
      <c r="AH71" s="14">
        <v>0</v>
      </c>
      <c r="AI71" s="14">
        <v>0</v>
      </c>
      <c r="AJ71" s="14">
        <v>0</v>
      </c>
      <c r="AK71" s="14">
        <v>0</v>
      </c>
      <c r="AL71" s="14">
        <v>0</v>
      </c>
      <c r="AM71" s="14">
        <v>0</v>
      </c>
      <c r="AN71" s="14">
        <v>0</v>
      </c>
      <c r="AO71" s="14">
        <v>0</v>
      </c>
      <c r="AP71" s="14">
        <v>0</v>
      </c>
      <c r="AQ71" s="14">
        <v>0</v>
      </c>
      <c r="AR71" s="14">
        <v>0</v>
      </c>
      <c r="AS71" s="14">
        <v>0</v>
      </c>
      <c r="AT71" s="14">
        <v>0</v>
      </c>
      <c r="AU71" s="14">
        <v>0</v>
      </c>
      <c r="AV71" s="14">
        <v>0</v>
      </c>
      <c r="AW71" s="14">
        <v>0</v>
      </c>
      <c r="AX71" s="14">
        <v>0</v>
      </c>
      <c r="AY71" s="14">
        <v>0</v>
      </c>
      <c r="AZ71" s="14">
        <v>0</v>
      </c>
      <c r="BA71" s="14">
        <v>0</v>
      </c>
      <c r="BB71" s="14">
        <v>0</v>
      </c>
      <c r="BC71" s="14">
        <v>0</v>
      </c>
      <c r="BD71" s="14">
        <v>0</v>
      </c>
      <c r="BE71" s="14">
        <v>0</v>
      </c>
    </row>
    <row r="73" spans="1:57" x14ac:dyDescent="0.3">
      <c r="A73" s="14" t="s">
        <v>17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v>0</v>
      </c>
      <c r="R73" s="14">
        <v>0</v>
      </c>
      <c r="S73" s="14">
        <v>0</v>
      </c>
      <c r="T73" s="14">
        <v>0</v>
      </c>
      <c r="U73" s="14">
        <v>0</v>
      </c>
      <c r="V73" s="14">
        <v>0</v>
      </c>
      <c r="W73" s="14">
        <v>0</v>
      </c>
      <c r="X73" s="14">
        <v>0</v>
      </c>
      <c r="Y73" s="14">
        <v>0</v>
      </c>
      <c r="Z73" s="14">
        <v>0</v>
      </c>
      <c r="AA73" s="14">
        <v>0</v>
      </c>
      <c r="AB73" s="14">
        <v>0</v>
      </c>
      <c r="AC73" s="14">
        <v>0</v>
      </c>
      <c r="AD73" s="14">
        <v>0</v>
      </c>
      <c r="AE73" s="14">
        <v>0</v>
      </c>
      <c r="AF73" s="14">
        <v>0</v>
      </c>
      <c r="AG73" s="14">
        <v>0</v>
      </c>
      <c r="AH73" s="14">
        <v>0</v>
      </c>
      <c r="AI73" s="14">
        <v>0</v>
      </c>
      <c r="AJ73" s="14">
        <v>0</v>
      </c>
      <c r="AK73" s="14">
        <v>0</v>
      </c>
      <c r="AL73" s="14">
        <v>0</v>
      </c>
      <c r="AM73" s="14">
        <v>0</v>
      </c>
      <c r="AN73" s="14">
        <v>0</v>
      </c>
      <c r="AO73" s="14">
        <v>0</v>
      </c>
      <c r="AP73" s="14">
        <v>0</v>
      </c>
      <c r="AQ73" s="14">
        <v>0</v>
      </c>
      <c r="AR73" s="14">
        <v>0</v>
      </c>
      <c r="AS73" s="14">
        <v>0</v>
      </c>
      <c r="AT73" s="14">
        <v>0</v>
      </c>
      <c r="AU73" s="14">
        <v>0</v>
      </c>
      <c r="AV73" s="14">
        <v>0</v>
      </c>
      <c r="AW73" s="14">
        <v>0</v>
      </c>
      <c r="AX73" s="14">
        <v>0</v>
      </c>
      <c r="AY73" s="14">
        <v>0</v>
      </c>
      <c r="AZ73" s="14">
        <v>0</v>
      </c>
      <c r="BA73" s="14">
        <v>0</v>
      </c>
      <c r="BB73" s="14">
        <v>0</v>
      </c>
      <c r="BC73" s="14">
        <v>0</v>
      </c>
      <c r="BD73" s="14">
        <v>0</v>
      </c>
      <c r="BE73" s="14">
        <v>0</v>
      </c>
    </row>
    <row r="74" spans="1:57" x14ac:dyDescent="0.3">
      <c r="A74" s="14" t="s">
        <v>57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v>0</v>
      </c>
      <c r="R74" s="14">
        <v>0</v>
      </c>
      <c r="S74" s="14">
        <v>0</v>
      </c>
      <c r="T74" s="14">
        <v>0</v>
      </c>
      <c r="U74" s="14">
        <v>0</v>
      </c>
      <c r="V74" s="14">
        <v>0</v>
      </c>
      <c r="W74" s="14">
        <v>0</v>
      </c>
      <c r="X74" s="14">
        <v>0</v>
      </c>
      <c r="Y74" s="14">
        <v>0</v>
      </c>
      <c r="Z74" s="14">
        <v>0</v>
      </c>
      <c r="AA74" s="14">
        <v>0</v>
      </c>
      <c r="AB74" s="14">
        <v>0</v>
      </c>
      <c r="AC74" s="14">
        <v>0</v>
      </c>
      <c r="AD74" s="14">
        <v>0</v>
      </c>
      <c r="AE74" s="14">
        <v>0</v>
      </c>
      <c r="AF74" s="14">
        <v>0</v>
      </c>
      <c r="AG74" s="14">
        <v>0</v>
      </c>
      <c r="AH74" s="14">
        <v>0</v>
      </c>
      <c r="AI74" s="14">
        <v>0</v>
      </c>
      <c r="AJ74" s="14">
        <v>0</v>
      </c>
      <c r="AK74" s="14">
        <v>0</v>
      </c>
      <c r="AL74" s="14">
        <v>0</v>
      </c>
      <c r="AM74" s="14">
        <v>0</v>
      </c>
      <c r="AN74" s="14">
        <v>0</v>
      </c>
      <c r="AO74" s="14">
        <v>0</v>
      </c>
      <c r="AP74" s="14">
        <v>0</v>
      </c>
      <c r="AQ74" s="14">
        <v>0</v>
      </c>
      <c r="AR74" s="14">
        <v>0</v>
      </c>
      <c r="AS74" s="14">
        <v>0</v>
      </c>
      <c r="AT74" s="14">
        <v>0</v>
      </c>
      <c r="AU74" s="14">
        <v>0</v>
      </c>
      <c r="AV74" s="14">
        <v>0</v>
      </c>
      <c r="AW74" s="14">
        <v>0</v>
      </c>
      <c r="AX74" s="14">
        <v>0</v>
      </c>
      <c r="AY74" s="14">
        <v>0</v>
      </c>
      <c r="AZ74" s="14">
        <v>0</v>
      </c>
      <c r="BA74" s="14">
        <v>0</v>
      </c>
      <c r="BB74" s="14">
        <v>0</v>
      </c>
      <c r="BC74" s="14">
        <v>0</v>
      </c>
      <c r="BD74" s="14">
        <v>0</v>
      </c>
      <c r="BE74" s="14">
        <v>0</v>
      </c>
    </row>
    <row r="75" spans="1:57" x14ac:dyDescent="0.3">
      <c r="A75" s="14" t="s">
        <v>61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v>0</v>
      </c>
      <c r="R75" s="14">
        <v>0</v>
      </c>
      <c r="S75" s="14">
        <v>0</v>
      </c>
      <c r="T75" s="14">
        <v>0</v>
      </c>
      <c r="U75" s="14">
        <v>0</v>
      </c>
      <c r="V75" s="14">
        <v>0</v>
      </c>
      <c r="W75" s="14">
        <v>0</v>
      </c>
      <c r="X75" s="14">
        <v>0</v>
      </c>
      <c r="Y75" s="14">
        <v>0</v>
      </c>
      <c r="Z75" s="14">
        <v>0</v>
      </c>
      <c r="AA75" s="14">
        <v>0</v>
      </c>
      <c r="AB75" s="14">
        <v>0</v>
      </c>
      <c r="AC75" s="14">
        <v>0</v>
      </c>
      <c r="AD75" s="14">
        <v>0</v>
      </c>
      <c r="AE75" s="14">
        <v>0</v>
      </c>
      <c r="AF75" s="14">
        <v>0</v>
      </c>
      <c r="AG75" s="14">
        <v>0</v>
      </c>
      <c r="AH75" s="14">
        <v>0</v>
      </c>
      <c r="AI75" s="14">
        <v>0</v>
      </c>
      <c r="AJ75" s="14">
        <v>0</v>
      </c>
      <c r="AK75" s="14">
        <v>0</v>
      </c>
      <c r="AL75" s="14">
        <v>0</v>
      </c>
      <c r="AM75" s="14">
        <v>0</v>
      </c>
      <c r="AN75" s="14">
        <v>0</v>
      </c>
      <c r="AO75" s="14">
        <v>0</v>
      </c>
      <c r="AP75" s="14">
        <v>0</v>
      </c>
      <c r="AQ75" s="14">
        <v>0</v>
      </c>
      <c r="AR75" s="14">
        <v>0</v>
      </c>
      <c r="AS75" s="14">
        <v>0</v>
      </c>
      <c r="AT75" s="14">
        <v>0</v>
      </c>
      <c r="AU75" s="14">
        <v>0</v>
      </c>
      <c r="AV75" s="14">
        <v>0</v>
      </c>
      <c r="AW75" s="14">
        <v>0</v>
      </c>
      <c r="AX75" s="14">
        <v>0</v>
      </c>
      <c r="AY75" s="14">
        <v>0</v>
      </c>
      <c r="AZ75" s="14">
        <v>0</v>
      </c>
      <c r="BA75" s="14">
        <v>0</v>
      </c>
      <c r="BB75" s="14">
        <v>0</v>
      </c>
      <c r="BC75" s="14">
        <v>0</v>
      </c>
      <c r="BD75" s="14">
        <v>0</v>
      </c>
      <c r="BE75" s="14">
        <v>0</v>
      </c>
    </row>
    <row r="76" spans="1:57" x14ac:dyDescent="0.3">
      <c r="A76" s="14" t="s">
        <v>62</v>
      </c>
      <c r="B76" s="14">
        <v>0</v>
      </c>
      <c r="C76" s="14">
        <v>0</v>
      </c>
      <c r="D76" s="14">
        <v>0</v>
      </c>
      <c r="E76" s="1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14">
        <v>0</v>
      </c>
      <c r="Q76" s="14">
        <v>0</v>
      </c>
      <c r="R76" s="14">
        <v>0</v>
      </c>
      <c r="S76" s="14">
        <v>0</v>
      </c>
      <c r="T76" s="14">
        <v>0</v>
      </c>
      <c r="U76" s="14">
        <v>0</v>
      </c>
      <c r="V76" s="14">
        <v>0</v>
      </c>
      <c r="W76" s="14">
        <v>0</v>
      </c>
      <c r="X76" s="14">
        <v>0</v>
      </c>
      <c r="Y76" s="14">
        <v>0</v>
      </c>
      <c r="Z76" s="14">
        <v>0</v>
      </c>
      <c r="AA76" s="14">
        <v>0</v>
      </c>
      <c r="AB76" s="14">
        <v>0</v>
      </c>
      <c r="AC76" s="14">
        <v>0</v>
      </c>
      <c r="AD76" s="14">
        <v>0</v>
      </c>
      <c r="AE76" s="14">
        <v>0</v>
      </c>
      <c r="AF76" s="14">
        <v>0</v>
      </c>
      <c r="AG76" s="14">
        <v>0</v>
      </c>
      <c r="AH76" s="14">
        <v>0</v>
      </c>
      <c r="AI76" s="14">
        <v>0</v>
      </c>
      <c r="AJ76" s="14">
        <v>0</v>
      </c>
      <c r="AK76" s="14">
        <v>0</v>
      </c>
      <c r="AL76" s="14">
        <v>0</v>
      </c>
      <c r="AM76" s="14">
        <v>0</v>
      </c>
      <c r="AN76" s="14">
        <v>0</v>
      </c>
      <c r="AO76" s="14">
        <v>0</v>
      </c>
      <c r="AP76" s="14">
        <v>0</v>
      </c>
      <c r="AQ76" s="14">
        <v>0</v>
      </c>
      <c r="AR76" s="14">
        <v>0</v>
      </c>
      <c r="AS76" s="14">
        <v>0</v>
      </c>
      <c r="AT76" s="14">
        <v>0</v>
      </c>
      <c r="AU76" s="14">
        <v>0</v>
      </c>
      <c r="AV76" s="14">
        <v>0</v>
      </c>
      <c r="AW76" s="14">
        <v>0</v>
      </c>
      <c r="AX76" s="14">
        <v>0</v>
      </c>
      <c r="AY76" s="14">
        <v>0</v>
      </c>
      <c r="AZ76" s="14">
        <v>0</v>
      </c>
      <c r="BA76" s="14">
        <v>0</v>
      </c>
      <c r="BB76" s="14">
        <v>0</v>
      </c>
      <c r="BC76" s="14">
        <v>0</v>
      </c>
      <c r="BD76" s="14">
        <v>0</v>
      </c>
      <c r="BE76" s="14">
        <v>0</v>
      </c>
    </row>
    <row r="77" spans="1:57" x14ac:dyDescent="0.3">
      <c r="A77" s="14" t="s">
        <v>63</v>
      </c>
      <c r="B77" s="14">
        <v>0</v>
      </c>
      <c r="C77" s="14">
        <v>0</v>
      </c>
      <c r="D77" s="14">
        <v>0</v>
      </c>
      <c r="E77" s="1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14">
        <v>0</v>
      </c>
      <c r="Q77" s="14">
        <v>0</v>
      </c>
      <c r="R77" s="14">
        <v>0</v>
      </c>
      <c r="S77" s="14">
        <v>0</v>
      </c>
      <c r="T77" s="14">
        <v>0</v>
      </c>
      <c r="U77" s="14">
        <v>0</v>
      </c>
      <c r="V77" s="14">
        <v>0</v>
      </c>
      <c r="W77" s="14">
        <v>0</v>
      </c>
      <c r="X77" s="14">
        <v>0</v>
      </c>
      <c r="Y77" s="14">
        <v>0</v>
      </c>
      <c r="Z77" s="14">
        <v>0</v>
      </c>
      <c r="AA77" s="14">
        <v>0</v>
      </c>
      <c r="AB77" s="14">
        <v>0</v>
      </c>
      <c r="AC77" s="14">
        <v>0</v>
      </c>
      <c r="AD77" s="14">
        <v>0</v>
      </c>
      <c r="AE77" s="14">
        <v>0</v>
      </c>
      <c r="AF77" s="14">
        <v>0</v>
      </c>
      <c r="AG77" s="14">
        <v>0</v>
      </c>
      <c r="AH77" s="14">
        <v>0</v>
      </c>
      <c r="AI77" s="14">
        <v>0</v>
      </c>
      <c r="AJ77" s="14">
        <v>0</v>
      </c>
      <c r="AK77" s="14">
        <v>0</v>
      </c>
      <c r="AL77" s="14">
        <v>0</v>
      </c>
      <c r="AM77" s="14">
        <v>0</v>
      </c>
      <c r="AN77" s="14">
        <v>0</v>
      </c>
      <c r="AO77" s="14">
        <v>0</v>
      </c>
      <c r="AP77" s="14">
        <v>0</v>
      </c>
      <c r="AQ77" s="14">
        <v>0</v>
      </c>
      <c r="AR77" s="14">
        <v>0</v>
      </c>
      <c r="AS77" s="14">
        <v>0</v>
      </c>
      <c r="AT77" s="14">
        <v>0</v>
      </c>
      <c r="AU77" s="14">
        <v>0</v>
      </c>
      <c r="AV77" s="14">
        <v>0</v>
      </c>
      <c r="AW77" s="14">
        <v>0</v>
      </c>
      <c r="AX77" s="14">
        <v>0</v>
      </c>
      <c r="AY77" s="14">
        <v>0</v>
      </c>
      <c r="AZ77" s="14">
        <v>0</v>
      </c>
      <c r="BA77" s="14">
        <v>0</v>
      </c>
      <c r="BB77" s="14">
        <v>0</v>
      </c>
      <c r="BC77" s="14">
        <v>0</v>
      </c>
      <c r="BD77" s="14">
        <v>0</v>
      </c>
      <c r="BE77" s="14">
        <v>0</v>
      </c>
    </row>
    <row r="78" spans="1:57" x14ac:dyDescent="0.3">
      <c r="A78" s="14" t="s">
        <v>64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v>0</v>
      </c>
      <c r="R78" s="14">
        <v>0</v>
      </c>
      <c r="S78" s="14">
        <v>0</v>
      </c>
      <c r="T78" s="14">
        <v>0</v>
      </c>
      <c r="U78" s="14">
        <v>0</v>
      </c>
      <c r="V78" s="14">
        <v>0</v>
      </c>
      <c r="W78" s="14">
        <v>0</v>
      </c>
      <c r="X78" s="14">
        <v>0</v>
      </c>
      <c r="Y78" s="14">
        <v>0</v>
      </c>
      <c r="Z78" s="14">
        <v>0</v>
      </c>
      <c r="AA78" s="14">
        <v>0</v>
      </c>
      <c r="AB78" s="14">
        <v>0</v>
      </c>
      <c r="AC78" s="14">
        <v>0</v>
      </c>
      <c r="AD78" s="14">
        <v>0</v>
      </c>
      <c r="AE78" s="14">
        <v>0</v>
      </c>
      <c r="AF78" s="14">
        <v>0</v>
      </c>
      <c r="AG78" s="14">
        <v>0</v>
      </c>
      <c r="AH78" s="14">
        <v>0</v>
      </c>
      <c r="AI78" s="14">
        <v>0</v>
      </c>
      <c r="AJ78" s="14">
        <v>0</v>
      </c>
      <c r="AK78" s="14">
        <v>0</v>
      </c>
      <c r="AL78" s="14">
        <v>0</v>
      </c>
      <c r="AM78" s="14">
        <v>0</v>
      </c>
      <c r="AN78" s="14">
        <v>0</v>
      </c>
      <c r="AO78" s="14">
        <v>0</v>
      </c>
      <c r="AP78" s="14">
        <v>0</v>
      </c>
      <c r="AQ78" s="14">
        <v>0</v>
      </c>
      <c r="AR78" s="14">
        <v>0</v>
      </c>
      <c r="AS78" s="14">
        <v>0</v>
      </c>
      <c r="AT78" s="14">
        <v>0</v>
      </c>
      <c r="AU78" s="14">
        <v>0</v>
      </c>
      <c r="AV78" s="14">
        <v>0</v>
      </c>
      <c r="AW78" s="14">
        <v>0</v>
      </c>
      <c r="AX78" s="14">
        <v>0</v>
      </c>
      <c r="AY78" s="14">
        <v>0</v>
      </c>
      <c r="AZ78" s="14">
        <v>0</v>
      </c>
      <c r="BA78" s="14">
        <v>0</v>
      </c>
      <c r="BB78" s="14">
        <v>0</v>
      </c>
      <c r="BC78" s="14">
        <v>0</v>
      </c>
      <c r="BD78" s="14">
        <v>0</v>
      </c>
      <c r="BE78" s="14">
        <v>0</v>
      </c>
    </row>
    <row r="79" spans="1:57" x14ac:dyDescent="0.3">
      <c r="A79" s="14" t="s">
        <v>65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v>0</v>
      </c>
      <c r="R79" s="14">
        <v>0</v>
      </c>
      <c r="S79" s="14">
        <v>0</v>
      </c>
      <c r="T79" s="14">
        <v>0</v>
      </c>
      <c r="U79" s="14">
        <v>0</v>
      </c>
      <c r="V79" s="14">
        <v>0</v>
      </c>
      <c r="W79" s="14">
        <v>0</v>
      </c>
      <c r="X79" s="14">
        <v>0</v>
      </c>
      <c r="Y79" s="14">
        <v>0</v>
      </c>
      <c r="Z79" s="14">
        <v>0</v>
      </c>
      <c r="AA79" s="14">
        <v>0</v>
      </c>
      <c r="AB79" s="14">
        <v>0</v>
      </c>
      <c r="AC79" s="14">
        <v>0</v>
      </c>
      <c r="AD79" s="14">
        <v>0</v>
      </c>
      <c r="AE79" s="14">
        <v>0</v>
      </c>
      <c r="AF79" s="14">
        <v>0</v>
      </c>
      <c r="AG79" s="14">
        <v>0</v>
      </c>
      <c r="AH79" s="14">
        <v>0</v>
      </c>
      <c r="AI79" s="14">
        <v>0</v>
      </c>
      <c r="AJ79" s="14">
        <v>0</v>
      </c>
      <c r="AK79" s="14">
        <v>0</v>
      </c>
      <c r="AL79" s="14">
        <v>0</v>
      </c>
      <c r="AM79" s="14">
        <v>0</v>
      </c>
      <c r="AN79" s="14">
        <v>0</v>
      </c>
      <c r="AO79" s="14">
        <v>0</v>
      </c>
      <c r="AP79" s="14">
        <v>0</v>
      </c>
      <c r="AQ79" s="14">
        <v>0</v>
      </c>
      <c r="AR79" s="14">
        <v>0</v>
      </c>
      <c r="AS79" s="14">
        <v>0</v>
      </c>
      <c r="AT79" s="14">
        <v>0</v>
      </c>
      <c r="AU79" s="14">
        <v>0</v>
      </c>
      <c r="AV79" s="14">
        <v>0</v>
      </c>
      <c r="AW79" s="14">
        <v>0</v>
      </c>
      <c r="AX79" s="14">
        <v>0</v>
      </c>
      <c r="AY79" s="14">
        <v>0</v>
      </c>
      <c r="AZ79" s="14">
        <v>0</v>
      </c>
      <c r="BA79" s="14">
        <v>0</v>
      </c>
      <c r="BB79" s="14">
        <v>0</v>
      </c>
      <c r="BC79" s="14">
        <v>0</v>
      </c>
      <c r="BD79" s="14">
        <v>0</v>
      </c>
      <c r="BE79" s="14">
        <v>0</v>
      </c>
    </row>
    <row r="81" spans="1:57" x14ac:dyDescent="0.3">
      <c r="A81" s="14" t="s">
        <v>66</v>
      </c>
      <c r="B81" s="17">
        <f>B61-B66</f>
        <v>194532443.26300016</v>
      </c>
      <c r="C81" s="18">
        <v>194532443.26300001</v>
      </c>
      <c r="D81" s="22">
        <v>0</v>
      </c>
      <c r="E81" s="18">
        <v>8029270.5559999999</v>
      </c>
      <c r="F81" s="22">
        <v>0</v>
      </c>
      <c r="G81" s="14">
        <v>0</v>
      </c>
      <c r="H81" s="18">
        <v>55928084.174000002</v>
      </c>
      <c r="I81" s="14">
        <v>0</v>
      </c>
      <c r="J81" s="14">
        <v>0</v>
      </c>
      <c r="K81" s="18">
        <v>9219898.1860000007</v>
      </c>
      <c r="L81" s="14">
        <v>0</v>
      </c>
      <c r="M81" s="14">
        <v>0</v>
      </c>
      <c r="N81" s="18">
        <v>15290328.458000001</v>
      </c>
      <c r="O81" s="14">
        <v>0</v>
      </c>
      <c r="P81" s="14">
        <v>0</v>
      </c>
      <c r="Q81" s="18">
        <v>10069848.165999999</v>
      </c>
      <c r="R81" s="14">
        <v>0</v>
      </c>
      <c r="S81" s="14">
        <v>0</v>
      </c>
      <c r="T81" s="18">
        <v>7993362.7209999999</v>
      </c>
      <c r="U81" s="14">
        <v>0</v>
      </c>
      <c r="V81" s="14">
        <v>0</v>
      </c>
      <c r="W81" s="18">
        <v>12597935.293</v>
      </c>
      <c r="X81" s="14">
        <v>0</v>
      </c>
      <c r="Y81" s="14">
        <v>0</v>
      </c>
      <c r="Z81" s="18">
        <v>12891431.879000001</v>
      </c>
      <c r="AA81" s="14">
        <v>0</v>
      </c>
      <c r="AB81" s="14">
        <v>0</v>
      </c>
      <c r="AC81" s="18">
        <v>17016371.570999999</v>
      </c>
      <c r="AD81" s="14">
        <v>0</v>
      </c>
      <c r="AE81" s="14">
        <v>0</v>
      </c>
      <c r="AF81" s="18">
        <v>11681665.890000001</v>
      </c>
      <c r="AG81" s="14">
        <v>0</v>
      </c>
      <c r="AH81" s="14">
        <v>0</v>
      </c>
      <c r="AI81" s="18">
        <v>1826.826</v>
      </c>
      <c r="AJ81" s="14">
        <v>0</v>
      </c>
      <c r="AK81" s="14">
        <v>0</v>
      </c>
      <c r="AL81" s="18">
        <v>5990469.4890000001</v>
      </c>
      <c r="AM81" s="14">
        <v>0</v>
      </c>
      <c r="AN81" s="14">
        <v>0</v>
      </c>
      <c r="AO81" s="18">
        <v>7378647.1509999996</v>
      </c>
      <c r="AP81" s="14">
        <v>0</v>
      </c>
      <c r="AQ81" s="14">
        <v>0</v>
      </c>
      <c r="AR81" s="18">
        <v>3947488.5759999999</v>
      </c>
      <c r="AS81" s="14">
        <v>0</v>
      </c>
      <c r="AT81" s="14">
        <v>0</v>
      </c>
      <c r="AU81" s="18">
        <v>7490457.0480000004</v>
      </c>
      <c r="AV81" s="14">
        <v>0</v>
      </c>
      <c r="AW81" s="14">
        <v>0</v>
      </c>
      <c r="AX81" s="18">
        <v>1888108.936</v>
      </c>
      <c r="AY81" s="14">
        <v>0</v>
      </c>
      <c r="AZ81" s="14">
        <v>0</v>
      </c>
      <c r="BA81" s="18">
        <v>2201738.3480000002</v>
      </c>
      <c r="BB81" s="14">
        <v>0</v>
      </c>
      <c r="BC81" s="14">
        <v>0</v>
      </c>
      <c r="BD81" s="18">
        <v>4915509.9950000001</v>
      </c>
      <c r="BE81" s="14">
        <v>0</v>
      </c>
    </row>
    <row r="83" spans="1:57" x14ac:dyDescent="0.3">
      <c r="A83" s="14" t="s">
        <v>67</v>
      </c>
      <c r="B83" s="20">
        <f>B81/B26%</f>
        <v>9.6283674536213297</v>
      </c>
      <c r="C83" s="14">
        <v>9.6280000000000001</v>
      </c>
      <c r="D83" s="22">
        <v>0</v>
      </c>
      <c r="E83" s="14">
        <v>10.122999999999999</v>
      </c>
      <c r="F83" s="22">
        <v>0</v>
      </c>
      <c r="G83" s="14">
        <v>0</v>
      </c>
      <c r="H83" s="14">
        <v>9.7509999999999994</v>
      </c>
      <c r="I83" s="14">
        <v>0</v>
      </c>
      <c r="J83" s="14">
        <v>0</v>
      </c>
      <c r="K83" s="14">
        <v>9.782</v>
      </c>
      <c r="L83" s="14">
        <v>0</v>
      </c>
      <c r="M83" s="14">
        <v>0</v>
      </c>
      <c r="N83" s="14">
        <v>9.2249999999999996</v>
      </c>
      <c r="O83" s="14">
        <v>0</v>
      </c>
      <c r="P83" s="14">
        <v>0</v>
      </c>
      <c r="Q83" s="14">
        <v>8.8800000000000008</v>
      </c>
      <c r="R83" s="14">
        <v>0</v>
      </c>
      <c r="S83" s="14">
        <v>0</v>
      </c>
      <c r="T83" s="14">
        <v>9.6780000000000008</v>
      </c>
      <c r="U83" s="14">
        <v>0</v>
      </c>
      <c r="V83" s="14">
        <v>0</v>
      </c>
      <c r="W83" s="14">
        <v>9.7240000000000002</v>
      </c>
      <c r="X83" s="14">
        <v>0</v>
      </c>
      <c r="Y83" s="14">
        <v>0</v>
      </c>
      <c r="Z83" s="14">
        <v>10.645</v>
      </c>
      <c r="AA83" s="14">
        <v>0</v>
      </c>
      <c r="AB83" s="14">
        <v>0</v>
      </c>
      <c r="AC83" s="14">
        <v>10.055999999999999</v>
      </c>
      <c r="AD83" s="14">
        <v>0</v>
      </c>
      <c r="AE83" s="14">
        <v>0</v>
      </c>
      <c r="AF83" s="14">
        <v>9.1590000000000007</v>
      </c>
      <c r="AG83" s="14">
        <v>0</v>
      </c>
      <c r="AH83" s="14">
        <v>0</v>
      </c>
      <c r="AI83" s="14">
        <v>0.36199999999999999</v>
      </c>
      <c r="AJ83" s="14">
        <v>0</v>
      </c>
      <c r="AK83" s="14">
        <v>0</v>
      </c>
      <c r="AL83" s="14">
        <v>10.340999999999999</v>
      </c>
      <c r="AM83" s="14">
        <v>0</v>
      </c>
      <c r="AN83" s="14">
        <v>0</v>
      </c>
      <c r="AO83" s="14">
        <v>9.7409999999999997</v>
      </c>
      <c r="AP83" s="14">
        <v>0</v>
      </c>
      <c r="AQ83" s="14">
        <v>0</v>
      </c>
      <c r="AR83" s="14">
        <v>9.6780000000000008</v>
      </c>
      <c r="AS83" s="14">
        <v>0</v>
      </c>
      <c r="AT83" s="14">
        <v>0</v>
      </c>
      <c r="AU83" s="14">
        <v>9.4610000000000003</v>
      </c>
      <c r="AV83" s="14">
        <v>0</v>
      </c>
      <c r="AW83" s="14">
        <v>0</v>
      </c>
      <c r="AX83" s="14">
        <v>7.6379999999999999</v>
      </c>
      <c r="AY83" s="14">
        <v>0</v>
      </c>
      <c r="AZ83" s="14">
        <v>0</v>
      </c>
      <c r="BA83" s="14">
        <v>7.28</v>
      </c>
      <c r="BB83" s="14">
        <v>0</v>
      </c>
      <c r="BC83" s="14">
        <v>0</v>
      </c>
      <c r="BD83" s="14">
        <v>8.9429999999999996</v>
      </c>
      <c r="BE83" s="14">
        <v>0</v>
      </c>
    </row>
    <row r="86" spans="1:57" x14ac:dyDescent="0.3">
      <c r="A86" s="14" t="s">
        <v>68</v>
      </c>
      <c r="B86" s="17">
        <f>B90+B112+B127+B145+B164+B179+B189+B207</f>
        <v>80789775.676999986</v>
      </c>
      <c r="C86" s="18">
        <v>80789775.677000001</v>
      </c>
      <c r="D86" s="14">
        <v>0</v>
      </c>
      <c r="E86" s="18">
        <v>4538484.1349999998</v>
      </c>
      <c r="F86" s="14">
        <v>0</v>
      </c>
      <c r="G86" s="14">
        <v>0</v>
      </c>
      <c r="H86" s="18">
        <v>8785610.0480000004</v>
      </c>
      <c r="I86" s="14">
        <v>0</v>
      </c>
      <c r="J86" s="14">
        <v>0</v>
      </c>
      <c r="K86" s="18">
        <v>4433393.2699999996</v>
      </c>
      <c r="L86" s="14">
        <v>0</v>
      </c>
      <c r="M86" s="14">
        <v>0</v>
      </c>
      <c r="N86" s="18">
        <v>8535125.4629999995</v>
      </c>
      <c r="O86" s="14">
        <v>0</v>
      </c>
      <c r="P86" s="14">
        <v>0</v>
      </c>
      <c r="Q86" s="18">
        <v>3106485.6910000001</v>
      </c>
      <c r="R86" s="14">
        <v>0</v>
      </c>
      <c r="S86" s="14">
        <v>0</v>
      </c>
      <c r="T86" s="18">
        <v>3436740.5520000001</v>
      </c>
      <c r="U86" s="14">
        <v>0</v>
      </c>
      <c r="V86" s="14">
        <v>0</v>
      </c>
      <c r="W86" s="18">
        <v>4391312.5970000001</v>
      </c>
      <c r="X86" s="14">
        <v>0</v>
      </c>
      <c r="Y86" s="14">
        <v>0</v>
      </c>
      <c r="Z86" s="18">
        <v>6460225.8090000004</v>
      </c>
      <c r="AA86" s="14">
        <v>0</v>
      </c>
      <c r="AB86" s="14">
        <v>0</v>
      </c>
      <c r="AC86" s="18">
        <v>4462047.4639999997</v>
      </c>
      <c r="AD86" s="14">
        <v>0</v>
      </c>
      <c r="AE86" s="14">
        <v>0</v>
      </c>
      <c r="AF86" s="18">
        <v>6307546.3650000002</v>
      </c>
      <c r="AG86" s="14">
        <v>0</v>
      </c>
      <c r="AH86" s="14">
        <v>0</v>
      </c>
      <c r="AI86" s="18">
        <v>22136.808000000001</v>
      </c>
      <c r="AJ86" s="14">
        <v>0</v>
      </c>
      <c r="AK86" s="14">
        <v>0</v>
      </c>
      <c r="AL86" s="18">
        <v>3667801.4470000002</v>
      </c>
      <c r="AM86" s="14">
        <v>0</v>
      </c>
      <c r="AN86" s="14">
        <v>0</v>
      </c>
      <c r="AO86" s="18">
        <v>4016581.78</v>
      </c>
      <c r="AP86" s="14">
        <v>0</v>
      </c>
      <c r="AQ86" s="14">
        <v>0</v>
      </c>
      <c r="AR86" s="18">
        <v>3985761.7379999999</v>
      </c>
      <c r="AS86" s="14">
        <v>0</v>
      </c>
      <c r="AT86" s="14">
        <v>0</v>
      </c>
      <c r="AU86" s="18">
        <v>4462510.1880000001</v>
      </c>
      <c r="AV86" s="14">
        <v>0</v>
      </c>
      <c r="AW86" s="14">
        <v>0</v>
      </c>
      <c r="AX86" s="18">
        <v>2555236.9849999999</v>
      </c>
      <c r="AY86" s="14">
        <v>0</v>
      </c>
      <c r="AZ86" s="14">
        <v>0</v>
      </c>
      <c r="BA86" s="18">
        <v>2610679.6359999999</v>
      </c>
      <c r="BB86" s="14">
        <v>0</v>
      </c>
      <c r="BC86" s="14">
        <v>0</v>
      </c>
      <c r="BD86" s="18">
        <v>5012095.7010000004</v>
      </c>
      <c r="BE86" s="14">
        <v>0</v>
      </c>
    </row>
    <row r="88" spans="1:57" x14ac:dyDescent="0.3">
      <c r="A88" s="14" t="s">
        <v>69</v>
      </c>
      <c r="B88" s="18">
        <f>B90</f>
        <v>926172.8280000001</v>
      </c>
      <c r="C88" s="18">
        <v>926172.82799999998</v>
      </c>
      <c r="D88" s="14">
        <v>0</v>
      </c>
      <c r="E88" s="18">
        <v>53087.165000000001</v>
      </c>
      <c r="F88" s="14">
        <v>0</v>
      </c>
      <c r="G88" s="14">
        <v>0</v>
      </c>
      <c r="H88" s="18">
        <v>100617.40399999999</v>
      </c>
      <c r="I88" s="14">
        <v>0</v>
      </c>
      <c r="J88" s="14">
        <v>0</v>
      </c>
      <c r="K88" s="18">
        <v>48595.315999999999</v>
      </c>
      <c r="L88" s="14">
        <v>0</v>
      </c>
      <c r="M88" s="14">
        <v>0</v>
      </c>
      <c r="N88" s="18">
        <v>95014.17</v>
      </c>
      <c r="O88" s="14">
        <v>0</v>
      </c>
      <c r="P88" s="14">
        <v>0</v>
      </c>
      <c r="Q88" s="18">
        <v>39713.495999999999</v>
      </c>
      <c r="R88" s="14">
        <v>0</v>
      </c>
      <c r="S88" s="14">
        <v>0</v>
      </c>
      <c r="T88" s="18">
        <v>40472.942999999999</v>
      </c>
      <c r="U88" s="14">
        <v>0</v>
      </c>
      <c r="V88" s="14">
        <v>0</v>
      </c>
      <c r="W88" s="18">
        <v>47780.298000000003</v>
      </c>
      <c r="X88" s="14">
        <v>0</v>
      </c>
      <c r="Y88" s="14">
        <v>0</v>
      </c>
      <c r="Z88" s="18">
        <v>69794.989000000001</v>
      </c>
      <c r="AA88" s="14">
        <v>0</v>
      </c>
      <c r="AB88" s="14">
        <v>0</v>
      </c>
      <c r="AC88" s="18">
        <v>54698.673000000003</v>
      </c>
      <c r="AD88" s="14">
        <v>0</v>
      </c>
      <c r="AE88" s="14">
        <v>0</v>
      </c>
      <c r="AF88" s="18">
        <v>74092.345000000001</v>
      </c>
      <c r="AG88" s="14">
        <v>0</v>
      </c>
      <c r="AH88" s="14">
        <v>0</v>
      </c>
      <c r="AI88" s="14">
        <v>0</v>
      </c>
      <c r="AJ88" s="14">
        <v>0</v>
      </c>
      <c r="AK88" s="14">
        <v>0</v>
      </c>
      <c r="AL88" s="18">
        <v>40908.235999999997</v>
      </c>
      <c r="AM88" s="14">
        <v>0</v>
      </c>
      <c r="AN88" s="14">
        <v>0</v>
      </c>
      <c r="AO88" s="18">
        <v>49438.116999999998</v>
      </c>
      <c r="AP88" s="14">
        <v>0</v>
      </c>
      <c r="AQ88" s="14">
        <v>0</v>
      </c>
      <c r="AR88" s="18">
        <v>42992.082999999999</v>
      </c>
      <c r="AS88" s="14">
        <v>0</v>
      </c>
      <c r="AT88" s="14">
        <v>0</v>
      </c>
      <c r="AU88" s="18">
        <v>47233.868999999999</v>
      </c>
      <c r="AV88" s="14">
        <v>0</v>
      </c>
      <c r="AW88" s="14">
        <v>0</v>
      </c>
      <c r="AX88" s="18">
        <v>27951.337</v>
      </c>
      <c r="AY88" s="14">
        <v>0</v>
      </c>
      <c r="AZ88" s="14">
        <v>0</v>
      </c>
      <c r="BA88" s="18">
        <v>28544.076000000001</v>
      </c>
      <c r="BB88" s="14">
        <v>0</v>
      </c>
      <c r="BC88" s="14">
        <v>0</v>
      </c>
      <c r="BD88" s="18">
        <v>65238.311000000002</v>
      </c>
      <c r="BE88" s="14">
        <v>0</v>
      </c>
    </row>
    <row r="90" spans="1:57" x14ac:dyDescent="0.3">
      <c r="A90" s="14" t="s">
        <v>70</v>
      </c>
      <c r="B90" s="17">
        <f>SUM(B91:B101)</f>
        <v>926172.8280000001</v>
      </c>
      <c r="C90" s="18">
        <v>926172.82799999998</v>
      </c>
      <c r="D90" s="14">
        <v>0</v>
      </c>
      <c r="E90" s="18">
        <v>53087.165000000001</v>
      </c>
      <c r="F90" s="14">
        <v>0</v>
      </c>
      <c r="G90" s="14">
        <v>0</v>
      </c>
      <c r="H90" s="18">
        <v>100617.40399999999</v>
      </c>
      <c r="I90" s="14">
        <v>0</v>
      </c>
      <c r="J90" s="14">
        <v>0</v>
      </c>
      <c r="K90" s="18">
        <v>48595.315999999999</v>
      </c>
      <c r="L90" s="14">
        <v>0</v>
      </c>
      <c r="M90" s="14">
        <v>0</v>
      </c>
      <c r="N90" s="18">
        <v>95014.17</v>
      </c>
      <c r="O90" s="14">
        <v>0</v>
      </c>
      <c r="P90" s="14">
        <v>0</v>
      </c>
      <c r="Q90" s="18">
        <v>39713.495999999999</v>
      </c>
      <c r="R90" s="14">
        <v>0</v>
      </c>
      <c r="S90" s="14">
        <v>0</v>
      </c>
      <c r="T90" s="18">
        <v>40472.942999999999</v>
      </c>
      <c r="U90" s="14">
        <v>0</v>
      </c>
      <c r="V90" s="14">
        <v>0</v>
      </c>
      <c r="W90" s="18">
        <v>47780.298000000003</v>
      </c>
      <c r="X90" s="14">
        <v>0</v>
      </c>
      <c r="Y90" s="14">
        <v>0</v>
      </c>
      <c r="Z90" s="18">
        <v>69794.989000000001</v>
      </c>
      <c r="AA90" s="14">
        <v>0</v>
      </c>
      <c r="AB90" s="14">
        <v>0</v>
      </c>
      <c r="AC90" s="18">
        <v>54698.673000000003</v>
      </c>
      <c r="AD90" s="14">
        <v>0</v>
      </c>
      <c r="AE90" s="14">
        <v>0</v>
      </c>
      <c r="AF90" s="18">
        <v>74092.345000000001</v>
      </c>
      <c r="AG90" s="14">
        <v>0</v>
      </c>
      <c r="AH90" s="14">
        <v>0</v>
      </c>
      <c r="AI90" s="14">
        <v>0</v>
      </c>
      <c r="AJ90" s="14">
        <v>0</v>
      </c>
      <c r="AK90" s="14">
        <v>0</v>
      </c>
      <c r="AL90" s="18">
        <v>40908.235999999997</v>
      </c>
      <c r="AM90" s="14">
        <v>0</v>
      </c>
      <c r="AN90" s="14">
        <v>0</v>
      </c>
      <c r="AO90" s="18">
        <v>49438.116999999998</v>
      </c>
      <c r="AP90" s="14">
        <v>0</v>
      </c>
      <c r="AQ90" s="14">
        <v>0</v>
      </c>
      <c r="AR90" s="18">
        <v>42992.082999999999</v>
      </c>
      <c r="AS90" s="14">
        <v>0</v>
      </c>
      <c r="AT90" s="14">
        <v>0</v>
      </c>
      <c r="AU90" s="18">
        <v>47233.868999999999</v>
      </c>
      <c r="AV90" s="14">
        <v>0</v>
      </c>
      <c r="AW90" s="14">
        <v>0</v>
      </c>
      <c r="AX90" s="18">
        <v>27951.337</v>
      </c>
      <c r="AY90" s="14">
        <v>0</v>
      </c>
      <c r="AZ90" s="14">
        <v>0</v>
      </c>
      <c r="BA90" s="18">
        <v>28544.076000000001</v>
      </c>
      <c r="BB90" s="14">
        <v>0</v>
      </c>
      <c r="BC90" s="14">
        <v>0</v>
      </c>
      <c r="BD90" s="18">
        <v>65238.311000000002</v>
      </c>
      <c r="BE90" s="14">
        <v>0</v>
      </c>
    </row>
    <row r="91" spans="1:57" x14ac:dyDescent="0.3">
      <c r="A91" s="14" t="s">
        <v>56</v>
      </c>
      <c r="B91" s="18">
        <v>624428.48800000001</v>
      </c>
      <c r="C91" s="18">
        <v>624428.48800000001</v>
      </c>
      <c r="D91" s="14">
        <v>0</v>
      </c>
      <c r="E91" s="18">
        <v>35791.525000000001</v>
      </c>
      <c r="F91" s="14">
        <v>0</v>
      </c>
      <c r="G91" s="14">
        <v>0</v>
      </c>
      <c r="H91" s="18">
        <v>67836.554000000004</v>
      </c>
      <c r="I91" s="14">
        <v>0</v>
      </c>
      <c r="J91" s="14">
        <v>0</v>
      </c>
      <c r="K91" s="18">
        <v>32763.108</v>
      </c>
      <c r="L91" s="14">
        <v>0</v>
      </c>
      <c r="M91" s="14">
        <v>0</v>
      </c>
      <c r="N91" s="18">
        <v>64058.837</v>
      </c>
      <c r="O91" s="14">
        <v>0</v>
      </c>
      <c r="P91" s="14">
        <v>0</v>
      </c>
      <c r="Q91" s="18">
        <v>26774.957999999999</v>
      </c>
      <c r="R91" s="14">
        <v>0</v>
      </c>
      <c r="S91" s="14">
        <v>0</v>
      </c>
      <c r="T91" s="18">
        <v>27286.978999999999</v>
      </c>
      <c r="U91" s="14">
        <v>0</v>
      </c>
      <c r="V91" s="14">
        <v>0</v>
      </c>
      <c r="W91" s="18">
        <v>32213.620999999999</v>
      </c>
      <c r="X91" s="14">
        <v>0</v>
      </c>
      <c r="Y91" s="14">
        <v>0</v>
      </c>
      <c r="Z91" s="18">
        <v>47055.99</v>
      </c>
      <c r="AA91" s="14">
        <v>0</v>
      </c>
      <c r="AB91" s="14">
        <v>0</v>
      </c>
      <c r="AC91" s="18">
        <v>36878.008999999998</v>
      </c>
      <c r="AD91" s="14">
        <v>0</v>
      </c>
      <c r="AE91" s="14">
        <v>0</v>
      </c>
      <c r="AF91" s="18">
        <v>49953.279999999999</v>
      </c>
      <c r="AG91" s="14">
        <v>0</v>
      </c>
      <c r="AH91" s="14">
        <v>0</v>
      </c>
      <c r="AI91" s="14">
        <v>0</v>
      </c>
      <c r="AJ91" s="14">
        <v>0</v>
      </c>
      <c r="AK91" s="14">
        <v>0</v>
      </c>
      <c r="AL91" s="18">
        <v>27580.455000000002</v>
      </c>
      <c r="AM91" s="14">
        <v>0</v>
      </c>
      <c r="AN91" s="14">
        <v>0</v>
      </c>
      <c r="AO91" s="18">
        <v>33331.326000000001</v>
      </c>
      <c r="AP91" s="14">
        <v>0</v>
      </c>
      <c r="AQ91" s="14">
        <v>0</v>
      </c>
      <c r="AR91" s="18">
        <v>28985.391</v>
      </c>
      <c r="AS91" s="14">
        <v>0</v>
      </c>
      <c r="AT91" s="14">
        <v>0</v>
      </c>
      <c r="AU91" s="18">
        <v>31845.216</v>
      </c>
      <c r="AV91" s="14">
        <v>0</v>
      </c>
      <c r="AW91" s="14">
        <v>0</v>
      </c>
      <c r="AX91" s="18">
        <v>18844.875</v>
      </c>
      <c r="AY91" s="14">
        <v>0</v>
      </c>
      <c r="AZ91" s="14">
        <v>0</v>
      </c>
      <c r="BA91" s="18">
        <v>19244.501</v>
      </c>
      <c r="BB91" s="14">
        <v>0</v>
      </c>
      <c r="BC91" s="14">
        <v>0</v>
      </c>
      <c r="BD91" s="18">
        <v>43983.862999999998</v>
      </c>
      <c r="BE91" s="14">
        <v>0</v>
      </c>
    </row>
    <row r="92" spans="1:57" x14ac:dyDescent="0.3">
      <c r="A92" s="14" t="s">
        <v>71</v>
      </c>
      <c r="B92" s="18">
        <v>94327.635999999999</v>
      </c>
      <c r="C92" s="18">
        <v>94327.635999999999</v>
      </c>
      <c r="D92" s="14">
        <v>0</v>
      </c>
      <c r="E92" s="18">
        <v>5406.7520000000004</v>
      </c>
      <c r="F92" s="14">
        <v>0</v>
      </c>
      <c r="G92" s="14">
        <v>0</v>
      </c>
      <c r="H92" s="18">
        <v>10247.549000000001</v>
      </c>
      <c r="I92" s="14">
        <v>0</v>
      </c>
      <c r="J92" s="14">
        <v>0</v>
      </c>
      <c r="K92" s="18">
        <v>4949.2719999999999</v>
      </c>
      <c r="L92" s="14">
        <v>0</v>
      </c>
      <c r="M92" s="14">
        <v>0</v>
      </c>
      <c r="N92" s="18">
        <v>9676.8790000000008</v>
      </c>
      <c r="O92" s="14">
        <v>0</v>
      </c>
      <c r="P92" s="14">
        <v>0</v>
      </c>
      <c r="Q92" s="18">
        <v>4044.6880000000001</v>
      </c>
      <c r="R92" s="14">
        <v>0</v>
      </c>
      <c r="S92" s="14">
        <v>0</v>
      </c>
      <c r="T92" s="18">
        <v>4122.0349999999999</v>
      </c>
      <c r="U92" s="14">
        <v>0</v>
      </c>
      <c r="V92" s="14">
        <v>0</v>
      </c>
      <c r="W92" s="18">
        <v>4866.2650000000003</v>
      </c>
      <c r="X92" s="14">
        <v>0</v>
      </c>
      <c r="Y92" s="14">
        <v>0</v>
      </c>
      <c r="Z92" s="18">
        <v>7108.3890000000001</v>
      </c>
      <c r="AA92" s="14">
        <v>0</v>
      </c>
      <c r="AB92" s="14">
        <v>0</v>
      </c>
      <c r="AC92" s="18">
        <v>5570.8789999999999</v>
      </c>
      <c r="AD92" s="14">
        <v>0</v>
      </c>
      <c r="AE92" s="14">
        <v>0</v>
      </c>
      <c r="AF92" s="18">
        <v>7546.06</v>
      </c>
      <c r="AG92" s="14">
        <v>0</v>
      </c>
      <c r="AH92" s="14">
        <v>0</v>
      </c>
      <c r="AI92" s="14">
        <v>0</v>
      </c>
      <c r="AJ92" s="14">
        <v>0</v>
      </c>
      <c r="AK92" s="14">
        <v>0</v>
      </c>
      <c r="AL92" s="18">
        <v>4166.3680000000004</v>
      </c>
      <c r="AM92" s="14">
        <v>0</v>
      </c>
      <c r="AN92" s="14">
        <v>0</v>
      </c>
      <c r="AO92" s="18">
        <v>5035.1090000000004</v>
      </c>
      <c r="AP92" s="14">
        <v>0</v>
      </c>
      <c r="AQ92" s="14">
        <v>0</v>
      </c>
      <c r="AR92" s="18">
        <v>4378.6009999999997</v>
      </c>
      <c r="AS92" s="14">
        <v>0</v>
      </c>
      <c r="AT92" s="14">
        <v>0</v>
      </c>
      <c r="AU92" s="18">
        <v>4810.6130000000003</v>
      </c>
      <c r="AV92" s="14">
        <v>0</v>
      </c>
      <c r="AW92" s="14">
        <v>0</v>
      </c>
      <c r="AX92" s="18">
        <v>2846.7510000000002</v>
      </c>
      <c r="AY92" s="14">
        <v>0</v>
      </c>
      <c r="AZ92" s="14">
        <v>0</v>
      </c>
      <c r="BA92" s="18">
        <v>2907.12</v>
      </c>
      <c r="BB92" s="14">
        <v>0</v>
      </c>
      <c r="BC92" s="14">
        <v>0</v>
      </c>
      <c r="BD92" s="18">
        <v>6644.3059999999996</v>
      </c>
      <c r="BE92" s="14">
        <v>0</v>
      </c>
    </row>
    <row r="93" spans="1:57" x14ac:dyDescent="0.3">
      <c r="A93" s="14" t="s">
        <v>72</v>
      </c>
      <c r="B93" s="14">
        <v>0</v>
      </c>
      <c r="C93" s="14">
        <v>0</v>
      </c>
      <c r="D93" s="14">
        <v>0</v>
      </c>
      <c r="E93" s="1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14">
        <v>0</v>
      </c>
      <c r="Q93" s="14">
        <v>0</v>
      </c>
      <c r="R93" s="14">
        <v>0</v>
      </c>
      <c r="S93" s="14">
        <v>0</v>
      </c>
      <c r="T93" s="14">
        <v>0</v>
      </c>
      <c r="U93" s="14">
        <v>0</v>
      </c>
      <c r="V93" s="14">
        <v>0</v>
      </c>
      <c r="W93" s="14">
        <v>0</v>
      </c>
      <c r="X93" s="14">
        <v>0</v>
      </c>
      <c r="Y93" s="14">
        <v>0</v>
      </c>
      <c r="Z93" s="14">
        <v>0</v>
      </c>
      <c r="AA93" s="14">
        <v>0</v>
      </c>
      <c r="AB93" s="14">
        <v>0</v>
      </c>
      <c r="AC93" s="14">
        <v>0</v>
      </c>
      <c r="AD93" s="14">
        <v>0</v>
      </c>
      <c r="AE93" s="14">
        <v>0</v>
      </c>
      <c r="AF93" s="14">
        <v>0</v>
      </c>
      <c r="AG93" s="14">
        <v>0</v>
      </c>
      <c r="AH93" s="14">
        <v>0</v>
      </c>
      <c r="AI93" s="14">
        <v>0</v>
      </c>
      <c r="AJ93" s="14">
        <v>0</v>
      </c>
      <c r="AK93" s="14">
        <v>0</v>
      </c>
      <c r="AL93" s="14">
        <v>0</v>
      </c>
      <c r="AM93" s="14">
        <v>0</v>
      </c>
      <c r="AN93" s="14">
        <v>0</v>
      </c>
      <c r="AO93" s="14">
        <v>0</v>
      </c>
      <c r="AP93" s="14">
        <v>0</v>
      </c>
      <c r="AQ93" s="14">
        <v>0</v>
      </c>
      <c r="AR93" s="14">
        <v>0</v>
      </c>
      <c r="AS93" s="14">
        <v>0</v>
      </c>
      <c r="AT93" s="14">
        <v>0</v>
      </c>
      <c r="AU93" s="14">
        <v>0</v>
      </c>
      <c r="AV93" s="14">
        <v>0</v>
      </c>
      <c r="AW93" s="14">
        <v>0</v>
      </c>
      <c r="AX93" s="14">
        <v>0</v>
      </c>
      <c r="AY93" s="14">
        <v>0</v>
      </c>
      <c r="AZ93" s="14">
        <v>0</v>
      </c>
      <c r="BA93" s="14">
        <v>0</v>
      </c>
      <c r="BB93" s="14">
        <v>0</v>
      </c>
      <c r="BC93" s="14">
        <v>0</v>
      </c>
      <c r="BD93" s="14">
        <v>0</v>
      </c>
      <c r="BE93" s="14">
        <v>0</v>
      </c>
    </row>
    <row r="94" spans="1:57" x14ac:dyDescent="0.3">
      <c r="A94" s="14" t="s">
        <v>62</v>
      </c>
      <c r="B94" s="18">
        <v>44693.394</v>
      </c>
      <c r="C94" s="18">
        <v>44693.394</v>
      </c>
      <c r="D94" s="14">
        <v>0</v>
      </c>
      <c r="E94" s="18">
        <v>2561.7739999999999</v>
      </c>
      <c r="F94" s="14">
        <v>0</v>
      </c>
      <c r="G94" s="14">
        <v>0</v>
      </c>
      <c r="H94" s="18">
        <v>4855.393</v>
      </c>
      <c r="I94" s="14">
        <v>0</v>
      </c>
      <c r="J94" s="14">
        <v>0</v>
      </c>
      <c r="K94" s="18">
        <v>2345.0149999999999</v>
      </c>
      <c r="L94" s="14">
        <v>0</v>
      </c>
      <c r="M94" s="14">
        <v>0</v>
      </c>
      <c r="N94" s="18">
        <v>4585.0039999999999</v>
      </c>
      <c r="O94" s="14">
        <v>0</v>
      </c>
      <c r="P94" s="14">
        <v>0</v>
      </c>
      <c r="Q94" s="18">
        <v>1916.414</v>
      </c>
      <c r="R94" s="14">
        <v>0</v>
      </c>
      <c r="S94" s="14">
        <v>0</v>
      </c>
      <c r="T94" s="18">
        <v>1953.0619999999999</v>
      </c>
      <c r="U94" s="14">
        <v>0</v>
      </c>
      <c r="V94" s="14">
        <v>0</v>
      </c>
      <c r="W94" s="18">
        <v>2305.6860000000001</v>
      </c>
      <c r="X94" s="14">
        <v>0</v>
      </c>
      <c r="Y94" s="14">
        <v>0</v>
      </c>
      <c r="Z94" s="18">
        <v>3368.027</v>
      </c>
      <c r="AA94" s="14">
        <v>0</v>
      </c>
      <c r="AB94" s="14">
        <v>0</v>
      </c>
      <c r="AC94" s="18">
        <v>2639.5390000000002</v>
      </c>
      <c r="AD94" s="14">
        <v>0</v>
      </c>
      <c r="AE94" s="14">
        <v>0</v>
      </c>
      <c r="AF94" s="18">
        <v>3575.4</v>
      </c>
      <c r="AG94" s="14">
        <v>0</v>
      </c>
      <c r="AH94" s="14">
        <v>0</v>
      </c>
      <c r="AI94" s="14">
        <v>0</v>
      </c>
      <c r="AJ94" s="14">
        <v>0</v>
      </c>
      <c r="AK94" s="14">
        <v>0</v>
      </c>
      <c r="AL94" s="18">
        <v>1974.068</v>
      </c>
      <c r="AM94" s="14">
        <v>0</v>
      </c>
      <c r="AN94" s="14">
        <v>0</v>
      </c>
      <c r="AO94" s="18">
        <v>2385.6860000000001</v>
      </c>
      <c r="AP94" s="14">
        <v>0</v>
      </c>
      <c r="AQ94" s="14">
        <v>0</v>
      </c>
      <c r="AR94" s="18">
        <v>2074.6260000000002</v>
      </c>
      <c r="AS94" s="14">
        <v>0</v>
      </c>
      <c r="AT94" s="14">
        <v>0</v>
      </c>
      <c r="AU94" s="18">
        <v>2279.317</v>
      </c>
      <c r="AV94" s="14">
        <v>0</v>
      </c>
      <c r="AW94" s="14">
        <v>0</v>
      </c>
      <c r="AX94" s="18">
        <v>1348.82</v>
      </c>
      <c r="AY94" s="14">
        <v>0</v>
      </c>
      <c r="AZ94" s="14">
        <v>0</v>
      </c>
      <c r="BA94" s="18">
        <v>1377.423</v>
      </c>
      <c r="BB94" s="14">
        <v>0</v>
      </c>
      <c r="BC94" s="14">
        <v>0</v>
      </c>
      <c r="BD94" s="18">
        <v>3148.14</v>
      </c>
      <c r="BE94" s="14">
        <v>0</v>
      </c>
    </row>
    <row r="95" spans="1:57" x14ac:dyDescent="0.3">
      <c r="A95" s="14" t="s">
        <v>73</v>
      </c>
      <c r="B95" s="18">
        <v>56991.139000000003</v>
      </c>
      <c r="C95" s="18">
        <v>56991.139000000003</v>
      </c>
      <c r="D95" s="14">
        <v>0</v>
      </c>
      <c r="E95" s="18">
        <v>3266.6669999999999</v>
      </c>
      <c r="F95" s="14">
        <v>0</v>
      </c>
      <c r="G95" s="14">
        <v>0</v>
      </c>
      <c r="H95" s="18">
        <v>6191.3940000000002</v>
      </c>
      <c r="I95" s="14">
        <v>0</v>
      </c>
      <c r="J95" s="14">
        <v>0</v>
      </c>
      <c r="K95" s="18">
        <v>2990.2649999999999</v>
      </c>
      <c r="L95" s="14">
        <v>0</v>
      </c>
      <c r="M95" s="14">
        <v>0</v>
      </c>
      <c r="N95" s="18">
        <v>5846.6040000000003</v>
      </c>
      <c r="O95" s="14">
        <v>0</v>
      </c>
      <c r="P95" s="14">
        <v>0</v>
      </c>
      <c r="Q95" s="18">
        <v>2443.7310000000002</v>
      </c>
      <c r="R95" s="14">
        <v>0</v>
      </c>
      <c r="S95" s="14">
        <v>0</v>
      </c>
      <c r="T95" s="18">
        <v>2490.4630000000002</v>
      </c>
      <c r="U95" s="14">
        <v>0</v>
      </c>
      <c r="V95" s="14">
        <v>0</v>
      </c>
      <c r="W95" s="18">
        <v>2940.114</v>
      </c>
      <c r="X95" s="14">
        <v>0</v>
      </c>
      <c r="Y95" s="14">
        <v>0</v>
      </c>
      <c r="Z95" s="18">
        <v>4294.7659999999996</v>
      </c>
      <c r="AA95" s="14">
        <v>0</v>
      </c>
      <c r="AB95" s="14">
        <v>0</v>
      </c>
      <c r="AC95" s="18">
        <v>3365.8290000000002</v>
      </c>
      <c r="AD95" s="14">
        <v>0</v>
      </c>
      <c r="AE95" s="14">
        <v>0</v>
      </c>
      <c r="AF95" s="18">
        <v>4559.2</v>
      </c>
      <c r="AG95" s="14">
        <v>0</v>
      </c>
      <c r="AH95" s="14">
        <v>0</v>
      </c>
      <c r="AI95" s="14">
        <v>0</v>
      </c>
      <c r="AJ95" s="14">
        <v>0</v>
      </c>
      <c r="AK95" s="14">
        <v>0</v>
      </c>
      <c r="AL95" s="18">
        <v>2517.248</v>
      </c>
      <c r="AM95" s="14">
        <v>0</v>
      </c>
      <c r="AN95" s="14">
        <v>0</v>
      </c>
      <c r="AO95" s="18">
        <v>3042.1260000000002</v>
      </c>
      <c r="AP95" s="14">
        <v>0</v>
      </c>
      <c r="AQ95" s="14">
        <v>0</v>
      </c>
      <c r="AR95" s="18">
        <v>2645.4760000000001</v>
      </c>
      <c r="AS95" s="14">
        <v>0</v>
      </c>
      <c r="AT95" s="14">
        <v>0</v>
      </c>
      <c r="AU95" s="18">
        <v>2906.49</v>
      </c>
      <c r="AV95" s="14">
        <v>0</v>
      </c>
      <c r="AW95" s="14">
        <v>0</v>
      </c>
      <c r="AX95" s="18">
        <v>1719.9580000000001</v>
      </c>
      <c r="AY95" s="14">
        <v>0</v>
      </c>
      <c r="AZ95" s="14">
        <v>0</v>
      </c>
      <c r="BA95" s="18">
        <v>1756.432</v>
      </c>
      <c r="BB95" s="14">
        <v>0</v>
      </c>
      <c r="BC95" s="14">
        <v>0</v>
      </c>
      <c r="BD95" s="18">
        <v>4014.3760000000002</v>
      </c>
      <c r="BE95" s="14">
        <v>0</v>
      </c>
    </row>
    <row r="96" spans="1:57" x14ac:dyDescent="0.3">
      <c r="A96" s="14" t="s">
        <v>74</v>
      </c>
      <c r="B96" s="18">
        <v>34250.684000000001</v>
      </c>
      <c r="C96" s="18">
        <v>34250.684000000001</v>
      </c>
      <c r="D96" s="14">
        <v>0</v>
      </c>
      <c r="E96" s="18">
        <v>1963.21</v>
      </c>
      <c r="F96" s="14">
        <v>0</v>
      </c>
      <c r="G96" s="14">
        <v>0</v>
      </c>
      <c r="H96" s="18">
        <v>3720.92</v>
      </c>
      <c r="I96" s="14">
        <v>0</v>
      </c>
      <c r="J96" s="14">
        <v>0</v>
      </c>
      <c r="K96" s="18">
        <v>1797.098</v>
      </c>
      <c r="L96" s="14">
        <v>0</v>
      </c>
      <c r="M96" s="14">
        <v>0</v>
      </c>
      <c r="N96" s="18">
        <v>3513.7069999999999</v>
      </c>
      <c r="O96" s="14">
        <v>0</v>
      </c>
      <c r="P96" s="14">
        <v>0</v>
      </c>
      <c r="Q96" s="18">
        <v>1468.64</v>
      </c>
      <c r="R96" s="14">
        <v>0</v>
      </c>
      <c r="S96" s="14">
        <v>0</v>
      </c>
      <c r="T96" s="18">
        <v>1496.7249999999999</v>
      </c>
      <c r="U96" s="14">
        <v>0</v>
      </c>
      <c r="V96" s="14">
        <v>0</v>
      </c>
      <c r="W96" s="18">
        <v>1766.9570000000001</v>
      </c>
      <c r="X96" s="14">
        <v>0</v>
      </c>
      <c r="Y96" s="14">
        <v>0</v>
      </c>
      <c r="Z96" s="18">
        <v>2581.08</v>
      </c>
      <c r="AA96" s="14">
        <v>0</v>
      </c>
      <c r="AB96" s="14">
        <v>0</v>
      </c>
      <c r="AC96" s="18">
        <v>2022.8050000000001</v>
      </c>
      <c r="AD96" s="14">
        <v>0</v>
      </c>
      <c r="AE96" s="14">
        <v>0</v>
      </c>
      <c r="AF96" s="18">
        <v>2740</v>
      </c>
      <c r="AG96" s="14">
        <v>0</v>
      </c>
      <c r="AH96" s="14">
        <v>0</v>
      </c>
      <c r="AI96" s="14">
        <v>0</v>
      </c>
      <c r="AJ96" s="14">
        <v>0</v>
      </c>
      <c r="AK96" s="14">
        <v>0</v>
      </c>
      <c r="AL96" s="18">
        <v>1512.8219999999999</v>
      </c>
      <c r="AM96" s="14">
        <v>0</v>
      </c>
      <c r="AN96" s="14">
        <v>0</v>
      </c>
      <c r="AO96" s="18">
        <v>1828.2650000000001</v>
      </c>
      <c r="AP96" s="14">
        <v>0</v>
      </c>
      <c r="AQ96" s="14">
        <v>0</v>
      </c>
      <c r="AR96" s="18">
        <v>1589.885</v>
      </c>
      <c r="AS96" s="14">
        <v>0</v>
      </c>
      <c r="AT96" s="14">
        <v>0</v>
      </c>
      <c r="AU96" s="18">
        <v>1746.75</v>
      </c>
      <c r="AV96" s="14">
        <v>0</v>
      </c>
      <c r="AW96" s="14">
        <v>0</v>
      </c>
      <c r="AX96" s="18">
        <v>1033.665</v>
      </c>
      <c r="AY96" s="14">
        <v>0</v>
      </c>
      <c r="AZ96" s="14">
        <v>0</v>
      </c>
      <c r="BA96" s="18">
        <v>1055.585</v>
      </c>
      <c r="BB96" s="14">
        <v>0</v>
      </c>
      <c r="BC96" s="14">
        <v>0</v>
      </c>
      <c r="BD96" s="18">
        <v>2412.5700000000002</v>
      </c>
      <c r="BE96" s="14">
        <v>0</v>
      </c>
    </row>
    <row r="97" spans="1:57" x14ac:dyDescent="0.3">
      <c r="A97" s="14" t="s">
        <v>59</v>
      </c>
      <c r="B97" s="14">
        <v>500.01</v>
      </c>
      <c r="C97" s="14">
        <v>500.01</v>
      </c>
      <c r="D97" s="14">
        <v>0</v>
      </c>
      <c r="E97" s="14">
        <v>28.66</v>
      </c>
      <c r="F97" s="14">
        <v>0</v>
      </c>
      <c r="G97" s="14">
        <v>0</v>
      </c>
      <c r="H97" s="14">
        <v>54.32</v>
      </c>
      <c r="I97" s="14">
        <v>0</v>
      </c>
      <c r="J97" s="14">
        <v>0</v>
      </c>
      <c r="K97" s="14">
        <v>26.234999999999999</v>
      </c>
      <c r="L97" s="14">
        <v>0</v>
      </c>
      <c r="M97" s="14">
        <v>0</v>
      </c>
      <c r="N97" s="14">
        <v>51.295000000000002</v>
      </c>
      <c r="O97" s="14">
        <v>0</v>
      </c>
      <c r="P97" s="14">
        <v>0</v>
      </c>
      <c r="Q97" s="14">
        <v>21.44</v>
      </c>
      <c r="R97" s="14">
        <v>0</v>
      </c>
      <c r="S97" s="14">
        <v>0</v>
      </c>
      <c r="T97" s="14">
        <v>21.85</v>
      </c>
      <c r="U97" s="14">
        <v>0</v>
      </c>
      <c r="V97" s="14">
        <v>0</v>
      </c>
      <c r="W97" s="14">
        <v>25.795000000000002</v>
      </c>
      <c r="X97" s="14">
        <v>0</v>
      </c>
      <c r="Y97" s="14">
        <v>0</v>
      </c>
      <c r="Z97" s="14">
        <v>37.68</v>
      </c>
      <c r="AA97" s="14">
        <v>0</v>
      </c>
      <c r="AB97" s="14">
        <v>0</v>
      </c>
      <c r="AC97" s="14">
        <v>29.53</v>
      </c>
      <c r="AD97" s="14">
        <v>0</v>
      </c>
      <c r="AE97" s="14">
        <v>0</v>
      </c>
      <c r="AF97" s="14">
        <v>40</v>
      </c>
      <c r="AG97" s="14">
        <v>0</v>
      </c>
      <c r="AH97" s="14">
        <v>0</v>
      </c>
      <c r="AI97" s="14">
        <v>0</v>
      </c>
      <c r="AJ97" s="14">
        <v>0</v>
      </c>
      <c r="AK97" s="14">
        <v>0</v>
      </c>
      <c r="AL97" s="14">
        <v>22.085000000000001</v>
      </c>
      <c r="AM97" s="14">
        <v>0</v>
      </c>
      <c r="AN97" s="14">
        <v>0</v>
      </c>
      <c r="AO97" s="14">
        <v>26.69</v>
      </c>
      <c r="AP97" s="14">
        <v>0</v>
      </c>
      <c r="AQ97" s="14">
        <v>0</v>
      </c>
      <c r="AR97" s="14">
        <v>23.21</v>
      </c>
      <c r="AS97" s="14">
        <v>0</v>
      </c>
      <c r="AT97" s="14">
        <v>0</v>
      </c>
      <c r="AU97" s="14">
        <v>25.5</v>
      </c>
      <c r="AV97" s="14">
        <v>0</v>
      </c>
      <c r="AW97" s="14">
        <v>0</v>
      </c>
      <c r="AX97" s="14">
        <v>15.09</v>
      </c>
      <c r="AY97" s="14">
        <v>0</v>
      </c>
      <c r="AZ97" s="14">
        <v>0</v>
      </c>
      <c r="BA97" s="14">
        <v>15.41</v>
      </c>
      <c r="BB97" s="14">
        <v>0</v>
      </c>
      <c r="BC97" s="14">
        <v>0</v>
      </c>
      <c r="BD97" s="14">
        <v>35.22</v>
      </c>
      <c r="BE97" s="14">
        <v>0</v>
      </c>
    </row>
    <row r="98" spans="1:57" x14ac:dyDescent="0.3">
      <c r="A98" s="14" t="s">
        <v>75</v>
      </c>
      <c r="B98" s="18">
        <v>25448.508000000002</v>
      </c>
      <c r="C98" s="18">
        <v>25448.508000000002</v>
      </c>
      <c r="D98" s="14">
        <v>0</v>
      </c>
      <c r="E98" s="18">
        <v>1458.6790000000001</v>
      </c>
      <c r="F98" s="14">
        <v>0</v>
      </c>
      <c r="G98" s="14">
        <v>0</v>
      </c>
      <c r="H98" s="18">
        <v>2764.6709999999998</v>
      </c>
      <c r="I98" s="14">
        <v>0</v>
      </c>
      <c r="J98" s="14">
        <v>0</v>
      </c>
      <c r="K98" s="18">
        <v>1335.2570000000001</v>
      </c>
      <c r="L98" s="14">
        <v>0</v>
      </c>
      <c r="M98" s="14">
        <v>0</v>
      </c>
      <c r="N98" s="18">
        <v>2610.71</v>
      </c>
      <c r="O98" s="14">
        <v>0</v>
      </c>
      <c r="P98" s="14">
        <v>0</v>
      </c>
      <c r="Q98" s="18">
        <v>1091.21</v>
      </c>
      <c r="R98" s="14">
        <v>0</v>
      </c>
      <c r="S98" s="14">
        <v>0</v>
      </c>
      <c r="T98" s="18">
        <v>1112.078</v>
      </c>
      <c r="U98" s="14">
        <v>0</v>
      </c>
      <c r="V98" s="14">
        <v>0</v>
      </c>
      <c r="W98" s="18">
        <v>1312.8620000000001</v>
      </c>
      <c r="X98" s="14">
        <v>0</v>
      </c>
      <c r="Y98" s="14">
        <v>0</v>
      </c>
      <c r="Z98" s="18">
        <v>1917.761</v>
      </c>
      <c r="AA98" s="14">
        <v>0</v>
      </c>
      <c r="AB98" s="14">
        <v>0</v>
      </c>
      <c r="AC98" s="18">
        <v>1502.9590000000001</v>
      </c>
      <c r="AD98" s="14">
        <v>0</v>
      </c>
      <c r="AE98" s="14">
        <v>0</v>
      </c>
      <c r="AF98" s="18">
        <v>2035.84</v>
      </c>
      <c r="AG98" s="14">
        <v>0</v>
      </c>
      <c r="AH98" s="14">
        <v>0</v>
      </c>
      <c r="AI98" s="14">
        <v>0</v>
      </c>
      <c r="AJ98" s="14">
        <v>0</v>
      </c>
      <c r="AK98" s="14">
        <v>0</v>
      </c>
      <c r="AL98" s="18">
        <v>1124.038</v>
      </c>
      <c r="AM98" s="14">
        <v>0</v>
      </c>
      <c r="AN98" s="14">
        <v>0</v>
      </c>
      <c r="AO98" s="18">
        <v>1358.414</v>
      </c>
      <c r="AP98" s="14">
        <v>0</v>
      </c>
      <c r="AQ98" s="14">
        <v>0</v>
      </c>
      <c r="AR98" s="18">
        <v>1181.296</v>
      </c>
      <c r="AS98" s="14">
        <v>0</v>
      </c>
      <c r="AT98" s="14">
        <v>0</v>
      </c>
      <c r="AU98" s="18">
        <v>1297.848</v>
      </c>
      <c r="AV98" s="14">
        <v>0</v>
      </c>
      <c r="AW98" s="14">
        <v>0</v>
      </c>
      <c r="AX98" s="14">
        <v>768.02099999999996</v>
      </c>
      <c r="AY98" s="14">
        <v>0</v>
      </c>
      <c r="AZ98" s="14">
        <v>0</v>
      </c>
      <c r="BA98" s="14">
        <v>784.30700000000002</v>
      </c>
      <c r="BB98" s="14">
        <v>0</v>
      </c>
      <c r="BC98" s="14">
        <v>0</v>
      </c>
      <c r="BD98" s="18">
        <v>1792.557</v>
      </c>
      <c r="BE98" s="14">
        <v>0</v>
      </c>
    </row>
    <row r="99" spans="1:57" x14ac:dyDescent="0.3">
      <c r="A99" s="14" t="s">
        <v>57</v>
      </c>
      <c r="B99" s="18">
        <v>7924.1580000000004</v>
      </c>
      <c r="C99" s="18">
        <v>7924.1580000000004</v>
      </c>
      <c r="D99" s="14">
        <v>0</v>
      </c>
      <c r="E99" s="14">
        <v>454.20400000000001</v>
      </c>
      <c r="F99" s="14">
        <v>0</v>
      </c>
      <c r="G99" s="14">
        <v>0</v>
      </c>
      <c r="H99" s="14">
        <v>860.86300000000006</v>
      </c>
      <c r="I99" s="14">
        <v>0</v>
      </c>
      <c r="J99" s="14">
        <v>0</v>
      </c>
      <c r="K99" s="14">
        <v>415.77199999999999</v>
      </c>
      <c r="L99" s="14">
        <v>0</v>
      </c>
      <c r="M99" s="14">
        <v>0</v>
      </c>
      <c r="N99" s="14">
        <v>812.923</v>
      </c>
      <c r="O99" s="14">
        <v>0</v>
      </c>
      <c r="P99" s="14">
        <v>0</v>
      </c>
      <c r="Q99" s="14">
        <v>339.78100000000001</v>
      </c>
      <c r="R99" s="14">
        <v>0</v>
      </c>
      <c r="S99" s="14">
        <v>0</v>
      </c>
      <c r="T99" s="14">
        <v>346.279</v>
      </c>
      <c r="U99" s="14">
        <v>0</v>
      </c>
      <c r="V99" s="14">
        <v>0</v>
      </c>
      <c r="W99" s="14">
        <v>408.79899999999998</v>
      </c>
      <c r="X99" s="14">
        <v>0</v>
      </c>
      <c r="Y99" s="14">
        <v>0</v>
      </c>
      <c r="Z99" s="14">
        <v>597.15300000000002</v>
      </c>
      <c r="AA99" s="14">
        <v>0</v>
      </c>
      <c r="AB99" s="14">
        <v>0</v>
      </c>
      <c r="AC99" s="14">
        <v>467.99099999999999</v>
      </c>
      <c r="AD99" s="14">
        <v>0</v>
      </c>
      <c r="AE99" s="14">
        <v>0</v>
      </c>
      <c r="AF99" s="14">
        <v>633.91999999999996</v>
      </c>
      <c r="AG99" s="14">
        <v>0</v>
      </c>
      <c r="AH99" s="14">
        <v>0</v>
      </c>
      <c r="AI99" s="14">
        <v>0</v>
      </c>
      <c r="AJ99" s="14">
        <v>0</v>
      </c>
      <c r="AK99" s="14">
        <v>0</v>
      </c>
      <c r="AL99" s="14">
        <v>350.00299999999999</v>
      </c>
      <c r="AM99" s="14">
        <v>0</v>
      </c>
      <c r="AN99" s="14">
        <v>0</v>
      </c>
      <c r="AO99" s="14">
        <v>422.983</v>
      </c>
      <c r="AP99" s="14">
        <v>0</v>
      </c>
      <c r="AQ99" s="14">
        <v>0</v>
      </c>
      <c r="AR99" s="14">
        <v>367.83199999999999</v>
      </c>
      <c r="AS99" s="14">
        <v>0</v>
      </c>
      <c r="AT99" s="14">
        <v>0</v>
      </c>
      <c r="AU99" s="14">
        <v>404.12400000000002</v>
      </c>
      <c r="AV99" s="14">
        <v>0</v>
      </c>
      <c r="AW99" s="14">
        <v>0</v>
      </c>
      <c r="AX99" s="14">
        <v>239.14599999999999</v>
      </c>
      <c r="AY99" s="14">
        <v>0</v>
      </c>
      <c r="AZ99" s="14">
        <v>0</v>
      </c>
      <c r="BA99" s="14">
        <v>244.21799999999999</v>
      </c>
      <c r="BB99" s="14">
        <v>0</v>
      </c>
      <c r="BC99" s="14">
        <v>0</v>
      </c>
      <c r="BD99" s="14">
        <v>558.16700000000003</v>
      </c>
      <c r="BE99" s="14">
        <v>0</v>
      </c>
    </row>
    <row r="100" spans="1:57" x14ac:dyDescent="0.3">
      <c r="A100" s="14" t="s">
        <v>65</v>
      </c>
      <c r="B100" s="18">
        <v>37608.811000000002</v>
      </c>
      <c r="C100" s="18">
        <v>37608.811000000002</v>
      </c>
      <c r="D100" s="14">
        <v>0</v>
      </c>
      <c r="E100" s="18">
        <v>2155.694</v>
      </c>
      <c r="F100" s="14">
        <v>0</v>
      </c>
      <c r="G100" s="14">
        <v>0</v>
      </c>
      <c r="H100" s="18">
        <v>4085.74</v>
      </c>
      <c r="I100" s="14">
        <v>0</v>
      </c>
      <c r="J100" s="14">
        <v>0</v>
      </c>
      <c r="K100" s="18">
        <v>1973.2940000000001</v>
      </c>
      <c r="L100" s="14">
        <v>0</v>
      </c>
      <c r="M100" s="14">
        <v>0</v>
      </c>
      <c r="N100" s="18">
        <v>3858.2109999999998</v>
      </c>
      <c r="O100" s="14">
        <v>0</v>
      </c>
      <c r="P100" s="14">
        <v>0</v>
      </c>
      <c r="Q100" s="18">
        <v>1612.634</v>
      </c>
      <c r="R100" s="14">
        <v>0</v>
      </c>
      <c r="S100" s="14">
        <v>0</v>
      </c>
      <c r="T100" s="18">
        <v>1643.472</v>
      </c>
      <c r="U100" s="14">
        <v>0</v>
      </c>
      <c r="V100" s="14">
        <v>0</v>
      </c>
      <c r="W100" s="18">
        <v>1940.1990000000001</v>
      </c>
      <c r="X100" s="14">
        <v>0</v>
      </c>
      <c r="Y100" s="14">
        <v>0</v>
      </c>
      <c r="Z100" s="18">
        <v>2834.143</v>
      </c>
      <c r="AA100" s="14">
        <v>0</v>
      </c>
      <c r="AB100" s="14">
        <v>0</v>
      </c>
      <c r="AC100" s="18">
        <v>2221.1320000000001</v>
      </c>
      <c r="AD100" s="14">
        <v>0</v>
      </c>
      <c r="AE100" s="14">
        <v>0</v>
      </c>
      <c r="AF100" s="18">
        <v>3008.645</v>
      </c>
      <c r="AG100" s="14">
        <v>0</v>
      </c>
      <c r="AH100" s="14">
        <v>0</v>
      </c>
      <c r="AI100" s="14">
        <v>0</v>
      </c>
      <c r="AJ100" s="14">
        <v>0</v>
      </c>
      <c r="AK100" s="14">
        <v>0</v>
      </c>
      <c r="AL100" s="18">
        <v>1661.1489999999999</v>
      </c>
      <c r="AM100" s="14">
        <v>0</v>
      </c>
      <c r="AN100" s="14">
        <v>0</v>
      </c>
      <c r="AO100" s="18">
        <v>2007.518</v>
      </c>
      <c r="AP100" s="14">
        <v>0</v>
      </c>
      <c r="AQ100" s="14">
        <v>0</v>
      </c>
      <c r="AR100" s="18">
        <v>1745.7660000000001</v>
      </c>
      <c r="AS100" s="14">
        <v>0</v>
      </c>
      <c r="AT100" s="14">
        <v>0</v>
      </c>
      <c r="AU100" s="18">
        <v>1918.011</v>
      </c>
      <c r="AV100" s="14">
        <v>0</v>
      </c>
      <c r="AW100" s="14">
        <v>0</v>
      </c>
      <c r="AX100" s="18">
        <v>1135.011</v>
      </c>
      <c r="AY100" s="14">
        <v>0</v>
      </c>
      <c r="AZ100" s="14">
        <v>0</v>
      </c>
      <c r="BA100" s="18">
        <v>1159.08</v>
      </c>
      <c r="BB100" s="14">
        <v>0</v>
      </c>
      <c r="BC100" s="14">
        <v>0</v>
      </c>
      <c r="BD100" s="18">
        <v>2649.1120000000001</v>
      </c>
      <c r="BE100" s="14">
        <v>0</v>
      </c>
    </row>
    <row r="101" spans="1:57" x14ac:dyDescent="0.3">
      <c r="A101" s="14" t="s">
        <v>60</v>
      </c>
      <c r="B101" s="14">
        <v>0</v>
      </c>
      <c r="C101" s="14">
        <v>0</v>
      </c>
      <c r="D101" s="14">
        <v>0</v>
      </c>
      <c r="E101" s="1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14">
        <v>0</v>
      </c>
      <c r="Q101" s="14">
        <v>0</v>
      </c>
      <c r="R101" s="14">
        <v>0</v>
      </c>
      <c r="S101" s="14">
        <v>0</v>
      </c>
      <c r="T101" s="14">
        <v>0</v>
      </c>
      <c r="U101" s="14">
        <v>0</v>
      </c>
      <c r="V101" s="14">
        <v>0</v>
      </c>
      <c r="W101" s="14">
        <v>0</v>
      </c>
      <c r="X101" s="14">
        <v>0</v>
      </c>
      <c r="Y101" s="14">
        <v>0</v>
      </c>
      <c r="Z101" s="14">
        <v>0</v>
      </c>
      <c r="AA101" s="14">
        <v>0</v>
      </c>
      <c r="AB101" s="14">
        <v>0</v>
      </c>
      <c r="AC101" s="14">
        <v>0</v>
      </c>
      <c r="AD101" s="14">
        <v>0</v>
      </c>
      <c r="AE101" s="14">
        <v>0</v>
      </c>
      <c r="AF101" s="14">
        <v>0</v>
      </c>
      <c r="AG101" s="14">
        <v>0</v>
      </c>
      <c r="AH101" s="14">
        <v>0</v>
      </c>
      <c r="AI101" s="14">
        <v>0</v>
      </c>
      <c r="AJ101" s="14">
        <v>0</v>
      </c>
      <c r="AK101" s="14">
        <v>0</v>
      </c>
      <c r="AL101" s="14">
        <v>0</v>
      </c>
      <c r="AM101" s="14">
        <v>0</v>
      </c>
      <c r="AN101" s="14">
        <v>0</v>
      </c>
      <c r="AO101" s="14">
        <v>0</v>
      </c>
      <c r="AP101" s="14">
        <v>0</v>
      </c>
      <c r="AQ101" s="14">
        <v>0</v>
      </c>
      <c r="AR101" s="14">
        <v>0</v>
      </c>
      <c r="AS101" s="14">
        <v>0</v>
      </c>
      <c r="AT101" s="14">
        <v>0</v>
      </c>
      <c r="AU101" s="14">
        <v>0</v>
      </c>
      <c r="AV101" s="14">
        <v>0</v>
      </c>
      <c r="AW101" s="14">
        <v>0</v>
      </c>
      <c r="AX101" s="14">
        <v>0</v>
      </c>
      <c r="AY101" s="14">
        <v>0</v>
      </c>
      <c r="AZ101" s="14">
        <v>0</v>
      </c>
      <c r="BA101" s="14">
        <v>0</v>
      </c>
      <c r="BB101" s="14">
        <v>0</v>
      </c>
      <c r="BC101" s="14">
        <v>0</v>
      </c>
      <c r="BD101" s="14">
        <v>0</v>
      </c>
      <c r="BE101" s="14">
        <v>0</v>
      </c>
    </row>
    <row r="103" spans="1:57" x14ac:dyDescent="0.3">
      <c r="A103" s="14" t="s">
        <v>76</v>
      </c>
      <c r="B103" s="14">
        <v>0</v>
      </c>
      <c r="C103" s="14">
        <v>0</v>
      </c>
      <c r="D103" s="14">
        <v>0</v>
      </c>
      <c r="E103" s="1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14">
        <v>0</v>
      </c>
      <c r="Q103" s="14">
        <v>0</v>
      </c>
      <c r="R103" s="14">
        <v>0</v>
      </c>
      <c r="S103" s="14">
        <v>0</v>
      </c>
      <c r="T103" s="14">
        <v>0</v>
      </c>
      <c r="U103" s="14">
        <v>0</v>
      </c>
      <c r="V103" s="14">
        <v>0</v>
      </c>
      <c r="W103" s="14">
        <v>0</v>
      </c>
      <c r="X103" s="14">
        <v>0</v>
      </c>
      <c r="Y103" s="14">
        <v>0</v>
      </c>
      <c r="Z103" s="14">
        <v>0</v>
      </c>
      <c r="AA103" s="14">
        <v>0</v>
      </c>
      <c r="AB103" s="14">
        <v>0</v>
      </c>
      <c r="AC103" s="14">
        <v>0</v>
      </c>
      <c r="AD103" s="14">
        <v>0</v>
      </c>
      <c r="AE103" s="14">
        <v>0</v>
      </c>
      <c r="AF103" s="14">
        <v>0</v>
      </c>
      <c r="AG103" s="14">
        <v>0</v>
      </c>
      <c r="AH103" s="14">
        <v>0</v>
      </c>
      <c r="AI103" s="14">
        <v>0</v>
      </c>
      <c r="AJ103" s="14">
        <v>0</v>
      </c>
      <c r="AK103" s="14">
        <v>0</v>
      </c>
      <c r="AL103" s="14">
        <v>0</v>
      </c>
      <c r="AM103" s="14">
        <v>0</v>
      </c>
      <c r="AN103" s="14">
        <v>0</v>
      </c>
      <c r="AO103" s="14">
        <v>0</v>
      </c>
      <c r="AP103" s="14">
        <v>0</v>
      </c>
      <c r="AQ103" s="14">
        <v>0</v>
      </c>
      <c r="AR103" s="14">
        <v>0</v>
      </c>
      <c r="AS103" s="14">
        <v>0</v>
      </c>
      <c r="AT103" s="14">
        <v>0</v>
      </c>
      <c r="AU103" s="14">
        <v>0</v>
      </c>
      <c r="AV103" s="14">
        <v>0</v>
      </c>
      <c r="AW103" s="14">
        <v>0</v>
      </c>
      <c r="AX103" s="14">
        <v>0</v>
      </c>
      <c r="AY103" s="14">
        <v>0</v>
      </c>
      <c r="AZ103" s="14">
        <v>0</v>
      </c>
      <c r="BA103" s="14">
        <v>0</v>
      </c>
      <c r="BB103" s="14">
        <v>0</v>
      </c>
      <c r="BC103" s="14">
        <v>0</v>
      </c>
      <c r="BD103" s="14">
        <v>0</v>
      </c>
      <c r="BE103" s="14">
        <v>0</v>
      </c>
    </row>
    <row r="104" spans="1:57" x14ac:dyDescent="0.3">
      <c r="A104" s="14" t="s">
        <v>71</v>
      </c>
      <c r="B104" s="14">
        <v>0</v>
      </c>
      <c r="C104" s="14">
        <v>0</v>
      </c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14">
        <v>0</v>
      </c>
      <c r="Q104" s="14">
        <v>0</v>
      </c>
      <c r="R104" s="14">
        <v>0</v>
      </c>
      <c r="S104" s="14">
        <v>0</v>
      </c>
      <c r="T104" s="14">
        <v>0</v>
      </c>
      <c r="U104" s="14">
        <v>0</v>
      </c>
      <c r="V104" s="14">
        <v>0</v>
      </c>
      <c r="W104" s="14">
        <v>0</v>
      </c>
      <c r="X104" s="14">
        <v>0</v>
      </c>
      <c r="Y104" s="14">
        <v>0</v>
      </c>
      <c r="Z104" s="14">
        <v>0</v>
      </c>
      <c r="AA104" s="14">
        <v>0</v>
      </c>
      <c r="AB104" s="14">
        <v>0</v>
      </c>
      <c r="AC104" s="14">
        <v>0</v>
      </c>
      <c r="AD104" s="14">
        <v>0</v>
      </c>
      <c r="AE104" s="14">
        <v>0</v>
      </c>
      <c r="AF104" s="14">
        <v>0</v>
      </c>
      <c r="AG104" s="14">
        <v>0</v>
      </c>
      <c r="AH104" s="14">
        <v>0</v>
      </c>
      <c r="AI104" s="14">
        <v>0</v>
      </c>
      <c r="AJ104" s="14">
        <v>0</v>
      </c>
      <c r="AK104" s="14">
        <v>0</v>
      </c>
      <c r="AL104" s="14">
        <v>0</v>
      </c>
      <c r="AM104" s="14">
        <v>0</v>
      </c>
      <c r="AN104" s="14">
        <v>0</v>
      </c>
      <c r="AO104" s="14">
        <v>0</v>
      </c>
      <c r="AP104" s="14">
        <v>0</v>
      </c>
      <c r="AQ104" s="14">
        <v>0</v>
      </c>
      <c r="AR104" s="14">
        <v>0</v>
      </c>
      <c r="AS104" s="14">
        <v>0</v>
      </c>
      <c r="AT104" s="14">
        <v>0</v>
      </c>
      <c r="AU104" s="14">
        <v>0</v>
      </c>
      <c r="AV104" s="14">
        <v>0</v>
      </c>
      <c r="AW104" s="14">
        <v>0</v>
      </c>
      <c r="AX104" s="14">
        <v>0</v>
      </c>
      <c r="AY104" s="14">
        <v>0</v>
      </c>
      <c r="AZ104" s="14">
        <v>0</v>
      </c>
      <c r="BA104" s="14">
        <v>0</v>
      </c>
      <c r="BB104" s="14">
        <v>0</v>
      </c>
      <c r="BC104" s="14">
        <v>0</v>
      </c>
      <c r="BD104" s="14">
        <v>0</v>
      </c>
      <c r="BE104" s="14">
        <v>0</v>
      </c>
    </row>
    <row r="105" spans="1:57" x14ac:dyDescent="0.3">
      <c r="A105" s="14" t="s">
        <v>73</v>
      </c>
      <c r="B105" s="14">
        <v>0</v>
      </c>
      <c r="C105" s="14">
        <v>0</v>
      </c>
      <c r="D105" s="14">
        <v>0</v>
      </c>
      <c r="E105" s="1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14">
        <v>0</v>
      </c>
      <c r="Q105" s="14">
        <v>0</v>
      </c>
      <c r="R105" s="14">
        <v>0</v>
      </c>
      <c r="S105" s="14">
        <v>0</v>
      </c>
      <c r="T105" s="14">
        <v>0</v>
      </c>
      <c r="U105" s="14">
        <v>0</v>
      </c>
      <c r="V105" s="14">
        <v>0</v>
      </c>
      <c r="W105" s="14">
        <v>0</v>
      </c>
      <c r="X105" s="14">
        <v>0</v>
      </c>
      <c r="Y105" s="14">
        <v>0</v>
      </c>
      <c r="Z105" s="14">
        <v>0</v>
      </c>
      <c r="AA105" s="14">
        <v>0</v>
      </c>
      <c r="AB105" s="14">
        <v>0</v>
      </c>
      <c r="AC105" s="14">
        <v>0</v>
      </c>
      <c r="AD105" s="14">
        <v>0</v>
      </c>
      <c r="AE105" s="14">
        <v>0</v>
      </c>
      <c r="AF105" s="14">
        <v>0</v>
      </c>
      <c r="AG105" s="14">
        <v>0</v>
      </c>
      <c r="AH105" s="14">
        <v>0</v>
      </c>
      <c r="AI105" s="14">
        <v>0</v>
      </c>
      <c r="AJ105" s="14">
        <v>0</v>
      </c>
      <c r="AK105" s="14">
        <v>0</v>
      </c>
      <c r="AL105" s="14">
        <v>0</v>
      </c>
      <c r="AM105" s="14">
        <v>0</v>
      </c>
      <c r="AN105" s="14">
        <v>0</v>
      </c>
      <c r="AO105" s="14">
        <v>0</v>
      </c>
      <c r="AP105" s="14">
        <v>0</v>
      </c>
      <c r="AQ105" s="14">
        <v>0</v>
      </c>
      <c r="AR105" s="14">
        <v>0</v>
      </c>
      <c r="AS105" s="14">
        <v>0</v>
      </c>
      <c r="AT105" s="14">
        <v>0</v>
      </c>
      <c r="AU105" s="14">
        <v>0</v>
      </c>
      <c r="AV105" s="14">
        <v>0</v>
      </c>
      <c r="AW105" s="14">
        <v>0</v>
      </c>
      <c r="AX105" s="14">
        <v>0</v>
      </c>
      <c r="AY105" s="14">
        <v>0</v>
      </c>
      <c r="AZ105" s="14">
        <v>0</v>
      </c>
      <c r="BA105" s="14">
        <v>0</v>
      </c>
      <c r="BB105" s="14">
        <v>0</v>
      </c>
      <c r="BC105" s="14">
        <v>0</v>
      </c>
      <c r="BD105" s="14">
        <v>0</v>
      </c>
      <c r="BE105" s="14">
        <v>0</v>
      </c>
    </row>
    <row r="106" spans="1:57" x14ac:dyDescent="0.3">
      <c r="A106" s="14" t="s">
        <v>74</v>
      </c>
      <c r="B106" s="14">
        <v>0</v>
      </c>
      <c r="C106" s="14">
        <v>0</v>
      </c>
      <c r="D106" s="14">
        <v>0</v>
      </c>
      <c r="E106" s="1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14">
        <v>0</v>
      </c>
      <c r="Q106" s="14">
        <v>0</v>
      </c>
      <c r="R106" s="14">
        <v>0</v>
      </c>
      <c r="S106" s="14">
        <v>0</v>
      </c>
      <c r="T106" s="14">
        <v>0</v>
      </c>
      <c r="U106" s="14">
        <v>0</v>
      </c>
      <c r="V106" s="14">
        <v>0</v>
      </c>
      <c r="W106" s="14">
        <v>0</v>
      </c>
      <c r="X106" s="14">
        <v>0</v>
      </c>
      <c r="Y106" s="14">
        <v>0</v>
      </c>
      <c r="Z106" s="14">
        <v>0</v>
      </c>
      <c r="AA106" s="14">
        <v>0</v>
      </c>
      <c r="AB106" s="14">
        <v>0</v>
      </c>
      <c r="AC106" s="14">
        <v>0</v>
      </c>
      <c r="AD106" s="14">
        <v>0</v>
      </c>
      <c r="AE106" s="14">
        <v>0</v>
      </c>
      <c r="AF106" s="14">
        <v>0</v>
      </c>
      <c r="AG106" s="14">
        <v>0</v>
      </c>
      <c r="AH106" s="14">
        <v>0</v>
      </c>
      <c r="AI106" s="14">
        <v>0</v>
      </c>
      <c r="AJ106" s="14">
        <v>0</v>
      </c>
      <c r="AK106" s="14">
        <v>0</v>
      </c>
      <c r="AL106" s="14">
        <v>0</v>
      </c>
      <c r="AM106" s="14">
        <v>0</v>
      </c>
      <c r="AN106" s="14">
        <v>0</v>
      </c>
      <c r="AO106" s="14">
        <v>0</v>
      </c>
      <c r="AP106" s="14">
        <v>0</v>
      </c>
      <c r="AQ106" s="14">
        <v>0</v>
      </c>
      <c r="AR106" s="14">
        <v>0</v>
      </c>
      <c r="AS106" s="14">
        <v>0</v>
      </c>
      <c r="AT106" s="14">
        <v>0</v>
      </c>
      <c r="AU106" s="14">
        <v>0</v>
      </c>
      <c r="AV106" s="14">
        <v>0</v>
      </c>
      <c r="AW106" s="14">
        <v>0</v>
      </c>
      <c r="AX106" s="14">
        <v>0</v>
      </c>
      <c r="AY106" s="14">
        <v>0</v>
      </c>
      <c r="AZ106" s="14">
        <v>0</v>
      </c>
      <c r="BA106" s="14">
        <v>0</v>
      </c>
      <c r="BB106" s="14">
        <v>0</v>
      </c>
      <c r="BC106" s="14">
        <v>0</v>
      </c>
      <c r="BD106" s="14">
        <v>0</v>
      </c>
      <c r="BE106" s="14">
        <v>0</v>
      </c>
    </row>
    <row r="107" spans="1:57" x14ac:dyDescent="0.3">
      <c r="A107" s="14" t="s">
        <v>56</v>
      </c>
      <c r="B107" s="14">
        <v>0</v>
      </c>
      <c r="C107" s="14">
        <v>0</v>
      </c>
      <c r="D107" s="14">
        <v>0</v>
      </c>
      <c r="E107" s="1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14">
        <v>0</v>
      </c>
      <c r="Q107" s="14">
        <v>0</v>
      </c>
      <c r="R107" s="14">
        <v>0</v>
      </c>
      <c r="S107" s="14">
        <v>0</v>
      </c>
      <c r="T107" s="14">
        <v>0</v>
      </c>
      <c r="U107" s="14">
        <v>0</v>
      </c>
      <c r="V107" s="14">
        <v>0</v>
      </c>
      <c r="W107" s="14">
        <v>0</v>
      </c>
      <c r="X107" s="14">
        <v>0</v>
      </c>
      <c r="Y107" s="14">
        <v>0</v>
      </c>
      <c r="Z107" s="14">
        <v>0</v>
      </c>
      <c r="AA107" s="14">
        <v>0</v>
      </c>
      <c r="AB107" s="14">
        <v>0</v>
      </c>
      <c r="AC107" s="14">
        <v>0</v>
      </c>
      <c r="AD107" s="14">
        <v>0</v>
      </c>
      <c r="AE107" s="14">
        <v>0</v>
      </c>
      <c r="AF107" s="14">
        <v>0</v>
      </c>
      <c r="AG107" s="14">
        <v>0</v>
      </c>
      <c r="AH107" s="14">
        <v>0</v>
      </c>
      <c r="AI107" s="14">
        <v>0</v>
      </c>
      <c r="AJ107" s="14">
        <v>0</v>
      </c>
      <c r="AK107" s="14">
        <v>0</v>
      </c>
      <c r="AL107" s="14">
        <v>0</v>
      </c>
      <c r="AM107" s="14">
        <v>0</v>
      </c>
      <c r="AN107" s="14">
        <v>0</v>
      </c>
      <c r="AO107" s="14">
        <v>0</v>
      </c>
      <c r="AP107" s="14">
        <v>0</v>
      </c>
      <c r="AQ107" s="14">
        <v>0</v>
      </c>
      <c r="AR107" s="14">
        <v>0</v>
      </c>
      <c r="AS107" s="14">
        <v>0</v>
      </c>
      <c r="AT107" s="14">
        <v>0</v>
      </c>
      <c r="AU107" s="14">
        <v>0</v>
      </c>
      <c r="AV107" s="14">
        <v>0</v>
      </c>
      <c r="AW107" s="14">
        <v>0</v>
      </c>
      <c r="AX107" s="14">
        <v>0</v>
      </c>
      <c r="AY107" s="14">
        <v>0</v>
      </c>
      <c r="AZ107" s="14">
        <v>0</v>
      </c>
      <c r="BA107" s="14">
        <v>0</v>
      </c>
      <c r="BB107" s="14">
        <v>0</v>
      </c>
      <c r="BC107" s="14">
        <v>0</v>
      </c>
      <c r="BD107" s="14">
        <v>0</v>
      </c>
      <c r="BE107" s="14">
        <v>0</v>
      </c>
    </row>
    <row r="108" spans="1:57" x14ac:dyDescent="0.3">
      <c r="A108" s="14" t="s">
        <v>65</v>
      </c>
      <c r="B108" s="14">
        <v>0</v>
      </c>
      <c r="C108" s="14">
        <v>0</v>
      </c>
      <c r="D108" s="14">
        <v>0</v>
      </c>
      <c r="E108" s="1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14">
        <v>0</v>
      </c>
      <c r="Q108" s="14">
        <v>0</v>
      </c>
      <c r="R108" s="14">
        <v>0</v>
      </c>
      <c r="S108" s="14">
        <v>0</v>
      </c>
      <c r="T108" s="14">
        <v>0</v>
      </c>
      <c r="U108" s="14">
        <v>0</v>
      </c>
      <c r="V108" s="14">
        <v>0</v>
      </c>
      <c r="W108" s="14">
        <v>0</v>
      </c>
      <c r="X108" s="14">
        <v>0</v>
      </c>
      <c r="Y108" s="14">
        <v>0</v>
      </c>
      <c r="Z108" s="14">
        <v>0</v>
      </c>
      <c r="AA108" s="14">
        <v>0</v>
      </c>
      <c r="AB108" s="14">
        <v>0</v>
      </c>
      <c r="AC108" s="14">
        <v>0</v>
      </c>
      <c r="AD108" s="14">
        <v>0</v>
      </c>
      <c r="AE108" s="14">
        <v>0</v>
      </c>
      <c r="AF108" s="14">
        <v>0</v>
      </c>
      <c r="AG108" s="14">
        <v>0</v>
      </c>
      <c r="AH108" s="14">
        <v>0</v>
      </c>
      <c r="AI108" s="14">
        <v>0</v>
      </c>
      <c r="AJ108" s="14">
        <v>0</v>
      </c>
      <c r="AK108" s="14">
        <v>0</v>
      </c>
      <c r="AL108" s="14">
        <v>0</v>
      </c>
      <c r="AM108" s="14">
        <v>0</v>
      </c>
      <c r="AN108" s="14">
        <v>0</v>
      </c>
      <c r="AO108" s="14">
        <v>0</v>
      </c>
      <c r="AP108" s="14">
        <v>0</v>
      </c>
      <c r="AQ108" s="14">
        <v>0</v>
      </c>
      <c r="AR108" s="14">
        <v>0</v>
      </c>
      <c r="AS108" s="14">
        <v>0</v>
      </c>
      <c r="AT108" s="14">
        <v>0</v>
      </c>
      <c r="AU108" s="14">
        <v>0</v>
      </c>
      <c r="AV108" s="14">
        <v>0</v>
      </c>
      <c r="AW108" s="14">
        <v>0</v>
      </c>
      <c r="AX108" s="14">
        <v>0</v>
      </c>
      <c r="AY108" s="14">
        <v>0</v>
      </c>
      <c r="AZ108" s="14">
        <v>0</v>
      </c>
      <c r="BA108" s="14">
        <v>0</v>
      </c>
      <c r="BB108" s="14">
        <v>0</v>
      </c>
      <c r="BC108" s="14">
        <v>0</v>
      </c>
      <c r="BD108" s="14">
        <v>0</v>
      </c>
      <c r="BE108" s="14">
        <v>0</v>
      </c>
    </row>
    <row r="110" spans="1:57" x14ac:dyDescent="0.3">
      <c r="A110" s="14" t="s">
        <v>77</v>
      </c>
      <c r="B110" s="18">
        <v>458067.32199999999</v>
      </c>
      <c r="C110" s="18">
        <v>458067.32199999999</v>
      </c>
      <c r="D110" s="14">
        <v>0</v>
      </c>
      <c r="E110" s="18">
        <v>26255.893</v>
      </c>
      <c r="F110" s="14">
        <v>0</v>
      </c>
      <c r="G110" s="14">
        <v>0</v>
      </c>
      <c r="H110" s="18">
        <v>49763.438999999998</v>
      </c>
      <c r="I110" s="14">
        <v>0</v>
      </c>
      <c r="J110" s="14">
        <v>0</v>
      </c>
      <c r="K110" s="18">
        <v>24034.31</v>
      </c>
      <c r="L110" s="14">
        <v>0</v>
      </c>
      <c r="M110" s="14">
        <v>0</v>
      </c>
      <c r="N110" s="18">
        <v>46992.188000000002</v>
      </c>
      <c r="O110" s="14">
        <v>0</v>
      </c>
      <c r="P110" s="14">
        <v>0</v>
      </c>
      <c r="Q110" s="18">
        <v>19641.534</v>
      </c>
      <c r="R110" s="14">
        <v>0</v>
      </c>
      <c r="S110" s="14">
        <v>0</v>
      </c>
      <c r="T110" s="18">
        <v>20017.142</v>
      </c>
      <c r="U110" s="14">
        <v>0</v>
      </c>
      <c r="V110" s="14">
        <v>0</v>
      </c>
      <c r="W110" s="18">
        <v>23631.221000000001</v>
      </c>
      <c r="X110" s="14">
        <v>0</v>
      </c>
      <c r="Y110" s="14">
        <v>0</v>
      </c>
      <c r="Z110" s="18">
        <v>34519.262999999999</v>
      </c>
      <c r="AA110" s="14">
        <v>0</v>
      </c>
      <c r="AB110" s="14">
        <v>0</v>
      </c>
      <c r="AC110" s="18">
        <v>27052.915000000001</v>
      </c>
      <c r="AD110" s="14">
        <v>0</v>
      </c>
      <c r="AE110" s="14">
        <v>0</v>
      </c>
      <c r="AF110" s="18">
        <v>36644.652999999998</v>
      </c>
      <c r="AG110" s="14">
        <v>0</v>
      </c>
      <c r="AH110" s="14">
        <v>0</v>
      </c>
      <c r="AI110" s="14">
        <v>0</v>
      </c>
      <c r="AJ110" s="14">
        <v>0</v>
      </c>
      <c r="AK110" s="14">
        <v>0</v>
      </c>
      <c r="AL110" s="18">
        <v>20232.43</v>
      </c>
      <c r="AM110" s="14">
        <v>0</v>
      </c>
      <c r="AN110" s="14">
        <v>0</v>
      </c>
      <c r="AO110" s="18">
        <v>24451.144</v>
      </c>
      <c r="AP110" s="14">
        <v>0</v>
      </c>
      <c r="AQ110" s="14">
        <v>0</v>
      </c>
      <c r="AR110" s="18">
        <v>21263.059000000001</v>
      </c>
      <c r="AS110" s="14">
        <v>0</v>
      </c>
      <c r="AT110" s="14">
        <v>0</v>
      </c>
      <c r="AU110" s="18">
        <v>23360.966</v>
      </c>
      <c r="AV110" s="14">
        <v>0</v>
      </c>
      <c r="AW110" s="14">
        <v>0</v>
      </c>
      <c r="AX110" s="18">
        <v>13824.196</v>
      </c>
      <c r="AY110" s="14">
        <v>0</v>
      </c>
      <c r="AZ110" s="14">
        <v>0</v>
      </c>
      <c r="BA110" s="18">
        <v>14117.352000000001</v>
      </c>
      <c r="BB110" s="14">
        <v>0</v>
      </c>
      <c r="BC110" s="14">
        <v>0</v>
      </c>
      <c r="BD110" s="18">
        <v>32265.616999999998</v>
      </c>
      <c r="BE110" s="14">
        <v>0</v>
      </c>
    </row>
    <row r="112" spans="1:57" x14ac:dyDescent="0.3">
      <c r="A112" s="14" t="s">
        <v>78</v>
      </c>
      <c r="B112" s="17">
        <f>SUM(B113:B118)</f>
        <v>458067.32200000004</v>
      </c>
      <c r="C112" s="18">
        <v>458067.32199999999</v>
      </c>
      <c r="D112" s="14">
        <v>0</v>
      </c>
      <c r="E112" s="18">
        <v>26255.893</v>
      </c>
      <c r="F112" s="14">
        <v>0</v>
      </c>
      <c r="G112" s="14">
        <v>0</v>
      </c>
      <c r="H112" s="18">
        <v>49763.438999999998</v>
      </c>
      <c r="I112" s="14">
        <v>0</v>
      </c>
      <c r="J112" s="14">
        <v>0</v>
      </c>
      <c r="K112" s="18">
        <v>24034.31</v>
      </c>
      <c r="L112" s="14">
        <v>0</v>
      </c>
      <c r="M112" s="14">
        <v>0</v>
      </c>
      <c r="N112" s="18">
        <v>46992.188000000002</v>
      </c>
      <c r="O112" s="14">
        <v>0</v>
      </c>
      <c r="P112" s="14">
        <v>0</v>
      </c>
      <c r="Q112" s="18">
        <v>19641.534</v>
      </c>
      <c r="R112" s="14">
        <v>0</v>
      </c>
      <c r="S112" s="14">
        <v>0</v>
      </c>
      <c r="T112" s="18">
        <v>20017.142</v>
      </c>
      <c r="U112" s="14">
        <v>0</v>
      </c>
      <c r="V112" s="14">
        <v>0</v>
      </c>
      <c r="W112" s="18">
        <v>23631.221000000001</v>
      </c>
      <c r="X112" s="14">
        <v>0</v>
      </c>
      <c r="Y112" s="14">
        <v>0</v>
      </c>
      <c r="Z112" s="18">
        <v>34519.262999999999</v>
      </c>
      <c r="AA112" s="14">
        <v>0</v>
      </c>
      <c r="AB112" s="14">
        <v>0</v>
      </c>
      <c r="AC112" s="18">
        <v>27052.915000000001</v>
      </c>
      <c r="AD112" s="14">
        <v>0</v>
      </c>
      <c r="AE112" s="14">
        <v>0</v>
      </c>
      <c r="AF112" s="18">
        <v>36644.652999999998</v>
      </c>
      <c r="AG112" s="14">
        <v>0</v>
      </c>
      <c r="AH112" s="14">
        <v>0</v>
      </c>
      <c r="AI112" s="14">
        <v>0</v>
      </c>
      <c r="AJ112" s="14">
        <v>0</v>
      </c>
      <c r="AK112" s="14">
        <v>0</v>
      </c>
      <c r="AL112" s="18">
        <v>20232.43</v>
      </c>
      <c r="AM112" s="14">
        <v>0</v>
      </c>
      <c r="AN112" s="14">
        <v>0</v>
      </c>
      <c r="AO112" s="18">
        <v>24451.144</v>
      </c>
      <c r="AP112" s="14">
        <v>0</v>
      </c>
      <c r="AQ112" s="14">
        <v>0</v>
      </c>
      <c r="AR112" s="18">
        <v>21263.059000000001</v>
      </c>
      <c r="AS112" s="14">
        <v>0</v>
      </c>
      <c r="AT112" s="14">
        <v>0</v>
      </c>
      <c r="AU112" s="18">
        <v>23360.966</v>
      </c>
      <c r="AV112" s="14">
        <v>0</v>
      </c>
      <c r="AW112" s="14">
        <v>0</v>
      </c>
      <c r="AX112" s="18">
        <v>13824.196</v>
      </c>
      <c r="AY112" s="14">
        <v>0</v>
      </c>
      <c r="AZ112" s="14">
        <v>0</v>
      </c>
      <c r="BA112" s="18">
        <v>14117.352000000001</v>
      </c>
      <c r="BB112" s="14">
        <v>0</v>
      </c>
      <c r="BC112" s="14">
        <v>0</v>
      </c>
      <c r="BD112" s="18">
        <v>32265.616999999998</v>
      </c>
      <c r="BE112" s="14">
        <v>0</v>
      </c>
    </row>
    <row r="113" spans="1:57" x14ac:dyDescent="0.3">
      <c r="A113" s="14" t="s">
        <v>62</v>
      </c>
      <c r="B113" s="14">
        <v>0</v>
      </c>
      <c r="C113" s="14">
        <v>0</v>
      </c>
      <c r="D113" s="14">
        <v>0</v>
      </c>
      <c r="E113" s="1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14">
        <v>0</v>
      </c>
      <c r="Q113" s="14">
        <v>0</v>
      </c>
      <c r="R113" s="14">
        <v>0</v>
      </c>
      <c r="S113" s="14">
        <v>0</v>
      </c>
      <c r="T113" s="14">
        <v>0</v>
      </c>
      <c r="U113" s="14">
        <v>0</v>
      </c>
      <c r="V113" s="14">
        <v>0</v>
      </c>
      <c r="W113" s="14">
        <v>0</v>
      </c>
      <c r="X113" s="14">
        <v>0</v>
      </c>
      <c r="Y113" s="14">
        <v>0</v>
      </c>
      <c r="Z113" s="14">
        <v>0</v>
      </c>
      <c r="AA113" s="14">
        <v>0</v>
      </c>
      <c r="AB113" s="14">
        <v>0</v>
      </c>
      <c r="AC113" s="14">
        <v>0</v>
      </c>
      <c r="AD113" s="14">
        <v>0</v>
      </c>
      <c r="AE113" s="14">
        <v>0</v>
      </c>
      <c r="AF113" s="14">
        <v>0</v>
      </c>
      <c r="AG113" s="14">
        <v>0</v>
      </c>
      <c r="AH113" s="14">
        <v>0</v>
      </c>
      <c r="AI113" s="14">
        <v>0</v>
      </c>
      <c r="AJ113" s="14">
        <v>0</v>
      </c>
      <c r="AK113" s="14">
        <v>0</v>
      </c>
      <c r="AL113" s="14">
        <v>0</v>
      </c>
      <c r="AM113" s="14">
        <v>0</v>
      </c>
      <c r="AN113" s="14">
        <v>0</v>
      </c>
      <c r="AO113" s="14">
        <v>0</v>
      </c>
      <c r="AP113" s="14">
        <v>0</v>
      </c>
      <c r="AQ113" s="14">
        <v>0</v>
      </c>
      <c r="AR113" s="14">
        <v>0</v>
      </c>
      <c r="AS113" s="14">
        <v>0</v>
      </c>
      <c r="AT113" s="14">
        <v>0</v>
      </c>
      <c r="AU113" s="14">
        <v>0</v>
      </c>
      <c r="AV113" s="14">
        <v>0</v>
      </c>
      <c r="AW113" s="14">
        <v>0</v>
      </c>
      <c r="AX113" s="14">
        <v>0</v>
      </c>
      <c r="AY113" s="14">
        <v>0</v>
      </c>
      <c r="AZ113" s="14">
        <v>0</v>
      </c>
      <c r="BA113" s="14">
        <v>0</v>
      </c>
      <c r="BB113" s="14">
        <v>0</v>
      </c>
      <c r="BC113" s="14">
        <v>0</v>
      </c>
      <c r="BD113" s="14">
        <v>0</v>
      </c>
      <c r="BE113" s="14">
        <v>0</v>
      </c>
    </row>
    <row r="114" spans="1:57" x14ac:dyDescent="0.3">
      <c r="A114" s="14" t="s">
        <v>79</v>
      </c>
      <c r="B114" s="18">
        <v>182503.65</v>
      </c>
      <c r="C114" s="18">
        <v>182503.65</v>
      </c>
      <c r="D114" s="14">
        <v>0</v>
      </c>
      <c r="E114" s="18">
        <v>10460.9</v>
      </c>
      <c r="F114" s="14">
        <v>0</v>
      </c>
      <c r="G114" s="14">
        <v>0</v>
      </c>
      <c r="H114" s="18">
        <v>19826.8</v>
      </c>
      <c r="I114" s="14">
        <v>0</v>
      </c>
      <c r="J114" s="14">
        <v>0</v>
      </c>
      <c r="K114" s="18">
        <v>9575.7749999999996</v>
      </c>
      <c r="L114" s="14">
        <v>0</v>
      </c>
      <c r="M114" s="14">
        <v>0</v>
      </c>
      <c r="N114" s="18">
        <v>18722.674999999999</v>
      </c>
      <c r="O114" s="14">
        <v>0</v>
      </c>
      <c r="P114" s="14">
        <v>0</v>
      </c>
      <c r="Q114" s="18">
        <v>7825.6</v>
      </c>
      <c r="R114" s="14">
        <v>0</v>
      </c>
      <c r="S114" s="14">
        <v>0</v>
      </c>
      <c r="T114" s="18">
        <v>7975.25</v>
      </c>
      <c r="U114" s="14">
        <v>0</v>
      </c>
      <c r="V114" s="14">
        <v>0</v>
      </c>
      <c r="W114" s="18">
        <v>9415.1749999999993</v>
      </c>
      <c r="X114" s="14">
        <v>0</v>
      </c>
      <c r="Y114" s="14">
        <v>0</v>
      </c>
      <c r="Z114" s="18">
        <v>13753.2</v>
      </c>
      <c r="AA114" s="14">
        <v>0</v>
      </c>
      <c r="AB114" s="14">
        <v>0</v>
      </c>
      <c r="AC114" s="18">
        <v>10778.45</v>
      </c>
      <c r="AD114" s="14">
        <v>0</v>
      </c>
      <c r="AE114" s="14">
        <v>0</v>
      </c>
      <c r="AF114" s="18">
        <v>14600</v>
      </c>
      <c r="AG114" s="14">
        <v>0</v>
      </c>
      <c r="AH114" s="14">
        <v>0</v>
      </c>
      <c r="AI114" s="14">
        <v>0</v>
      </c>
      <c r="AJ114" s="14">
        <v>0</v>
      </c>
      <c r="AK114" s="14">
        <v>0</v>
      </c>
      <c r="AL114" s="18">
        <v>8061.0249999999996</v>
      </c>
      <c r="AM114" s="14">
        <v>0</v>
      </c>
      <c r="AN114" s="14">
        <v>0</v>
      </c>
      <c r="AO114" s="18">
        <v>9741.85</v>
      </c>
      <c r="AP114" s="14">
        <v>0</v>
      </c>
      <c r="AQ114" s="14">
        <v>0</v>
      </c>
      <c r="AR114" s="18">
        <v>8471.65</v>
      </c>
      <c r="AS114" s="14">
        <v>0</v>
      </c>
      <c r="AT114" s="14">
        <v>0</v>
      </c>
      <c r="AU114" s="18">
        <v>9307.5</v>
      </c>
      <c r="AV114" s="14">
        <v>0</v>
      </c>
      <c r="AW114" s="14">
        <v>0</v>
      </c>
      <c r="AX114" s="18">
        <v>5507.85</v>
      </c>
      <c r="AY114" s="14">
        <v>0</v>
      </c>
      <c r="AZ114" s="14">
        <v>0</v>
      </c>
      <c r="BA114" s="18">
        <v>5624.65</v>
      </c>
      <c r="BB114" s="14">
        <v>0</v>
      </c>
      <c r="BC114" s="14">
        <v>0</v>
      </c>
      <c r="BD114" s="18">
        <v>12855.3</v>
      </c>
      <c r="BE114" s="14">
        <v>0</v>
      </c>
    </row>
    <row r="115" spans="1:57" x14ac:dyDescent="0.3">
      <c r="A115" s="14" t="s">
        <v>56</v>
      </c>
      <c r="B115" s="18">
        <v>233385.66899999999</v>
      </c>
      <c r="C115" s="18">
        <v>233385.66899999999</v>
      </c>
      <c r="D115" s="14">
        <v>0</v>
      </c>
      <c r="E115" s="18">
        <v>13377.398999999999</v>
      </c>
      <c r="F115" s="14">
        <v>0</v>
      </c>
      <c r="G115" s="14">
        <v>0</v>
      </c>
      <c r="H115" s="18">
        <v>25354.511999999999</v>
      </c>
      <c r="I115" s="14">
        <v>0</v>
      </c>
      <c r="J115" s="14">
        <v>0</v>
      </c>
      <c r="K115" s="18">
        <v>12245.501</v>
      </c>
      <c r="L115" s="14">
        <v>0</v>
      </c>
      <c r="M115" s="14">
        <v>0</v>
      </c>
      <c r="N115" s="18">
        <v>23942.557000000001</v>
      </c>
      <c r="O115" s="14">
        <v>0</v>
      </c>
      <c r="P115" s="14">
        <v>0</v>
      </c>
      <c r="Q115" s="18">
        <v>10007.377</v>
      </c>
      <c r="R115" s="14">
        <v>0</v>
      </c>
      <c r="S115" s="14">
        <v>0</v>
      </c>
      <c r="T115" s="18">
        <v>10198.75</v>
      </c>
      <c r="U115" s="14">
        <v>0</v>
      </c>
      <c r="V115" s="14">
        <v>0</v>
      </c>
      <c r="W115" s="18">
        <v>12040.126</v>
      </c>
      <c r="X115" s="14">
        <v>0</v>
      </c>
      <c r="Y115" s="14">
        <v>0</v>
      </c>
      <c r="Z115" s="18">
        <v>17587.592000000001</v>
      </c>
      <c r="AA115" s="14">
        <v>0</v>
      </c>
      <c r="AB115" s="14">
        <v>0</v>
      </c>
      <c r="AC115" s="18">
        <v>13783.482</v>
      </c>
      <c r="AD115" s="14">
        <v>0</v>
      </c>
      <c r="AE115" s="14">
        <v>0</v>
      </c>
      <c r="AF115" s="18">
        <v>18670.48</v>
      </c>
      <c r="AG115" s="14">
        <v>0</v>
      </c>
      <c r="AH115" s="14">
        <v>0</v>
      </c>
      <c r="AI115" s="14">
        <v>0</v>
      </c>
      <c r="AJ115" s="14">
        <v>0</v>
      </c>
      <c r="AK115" s="14">
        <v>0</v>
      </c>
      <c r="AL115" s="18">
        <v>10308.439</v>
      </c>
      <c r="AM115" s="14">
        <v>0</v>
      </c>
      <c r="AN115" s="14">
        <v>0</v>
      </c>
      <c r="AO115" s="18">
        <v>12457.878000000001</v>
      </c>
      <c r="AP115" s="14">
        <v>0</v>
      </c>
      <c r="AQ115" s="14">
        <v>0</v>
      </c>
      <c r="AR115" s="18">
        <v>10833.546</v>
      </c>
      <c r="AS115" s="14">
        <v>0</v>
      </c>
      <c r="AT115" s="14">
        <v>0</v>
      </c>
      <c r="AU115" s="18">
        <v>11902.431</v>
      </c>
      <c r="AV115" s="14">
        <v>0</v>
      </c>
      <c r="AW115" s="14">
        <v>0</v>
      </c>
      <c r="AX115" s="18">
        <v>7043.4390000000003</v>
      </c>
      <c r="AY115" s="14">
        <v>0</v>
      </c>
      <c r="AZ115" s="14">
        <v>0</v>
      </c>
      <c r="BA115" s="18">
        <v>7192.8019999999997</v>
      </c>
      <c r="BB115" s="14">
        <v>0</v>
      </c>
      <c r="BC115" s="14">
        <v>0</v>
      </c>
      <c r="BD115" s="18">
        <v>16439.358</v>
      </c>
      <c r="BE115" s="14">
        <v>0</v>
      </c>
    </row>
    <row r="116" spans="1:57" x14ac:dyDescent="0.3">
      <c r="A116" s="14" t="s">
        <v>57</v>
      </c>
      <c r="B116" s="18">
        <v>6517.1289999999999</v>
      </c>
      <c r="C116" s="18">
        <v>6517.1289999999999</v>
      </c>
      <c r="D116" s="14">
        <v>0</v>
      </c>
      <c r="E116" s="14">
        <v>373.55399999999997</v>
      </c>
      <c r="F116" s="14">
        <v>0</v>
      </c>
      <c r="G116" s="14">
        <v>0</v>
      </c>
      <c r="H116" s="14">
        <v>708.00699999999995</v>
      </c>
      <c r="I116" s="14">
        <v>0</v>
      </c>
      <c r="J116" s="14">
        <v>0</v>
      </c>
      <c r="K116" s="14">
        <v>341.947</v>
      </c>
      <c r="L116" s="14">
        <v>0</v>
      </c>
      <c r="M116" s="14">
        <v>0</v>
      </c>
      <c r="N116" s="14">
        <v>668.57899999999995</v>
      </c>
      <c r="O116" s="14">
        <v>0</v>
      </c>
      <c r="P116" s="14">
        <v>0</v>
      </c>
      <c r="Q116" s="14">
        <v>279.44900000000001</v>
      </c>
      <c r="R116" s="14">
        <v>0</v>
      </c>
      <c r="S116" s="14">
        <v>0</v>
      </c>
      <c r="T116" s="14">
        <v>284.79300000000001</v>
      </c>
      <c r="U116" s="14">
        <v>0</v>
      </c>
      <c r="V116" s="14">
        <v>0</v>
      </c>
      <c r="W116" s="14">
        <v>336.21199999999999</v>
      </c>
      <c r="X116" s="14">
        <v>0</v>
      </c>
      <c r="Y116" s="14">
        <v>0</v>
      </c>
      <c r="Z116" s="14">
        <v>491.12099999999998</v>
      </c>
      <c r="AA116" s="14">
        <v>0</v>
      </c>
      <c r="AB116" s="14">
        <v>0</v>
      </c>
      <c r="AC116" s="14">
        <v>384.89400000000001</v>
      </c>
      <c r="AD116" s="14">
        <v>0</v>
      </c>
      <c r="AE116" s="14">
        <v>0</v>
      </c>
      <c r="AF116" s="14">
        <v>521.36</v>
      </c>
      <c r="AG116" s="14">
        <v>0</v>
      </c>
      <c r="AH116" s="14">
        <v>0</v>
      </c>
      <c r="AI116" s="14">
        <v>0</v>
      </c>
      <c r="AJ116" s="14">
        <v>0</v>
      </c>
      <c r="AK116" s="14">
        <v>0</v>
      </c>
      <c r="AL116" s="14">
        <v>287.85599999999999</v>
      </c>
      <c r="AM116" s="14">
        <v>0</v>
      </c>
      <c r="AN116" s="14">
        <v>0</v>
      </c>
      <c r="AO116" s="14">
        <v>347.87700000000001</v>
      </c>
      <c r="AP116" s="14">
        <v>0</v>
      </c>
      <c r="AQ116" s="14">
        <v>0</v>
      </c>
      <c r="AR116" s="14">
        <v>302.51900000000001</v>
      </c>
      <c r="AS116" s="14">
        <v>0</v>
      </c>
      <c r="AT116" s="14">
        <v>0</v>
      </c>
      <c r="AU116" s="14">
        <v>332.36700000000002</v>
      </c>
      <c r="AV116" s="14">
        <v>0</v>
      </c>
      <c r="AW116" s="14">
        <v>0</v>
      </c>
      <c r="AX116" s="14">
        <v>196.68299999999999</v>
      </c>
      <c r="AY116" s="14">
        <v>0</v>
      </c>
      <c r="AZ116" s="14">
        <v>0</v>
      </c>
      <c r="BA116" s="14">
        <v>200.85400000000001</v>
      </c>
      <c r="BB116" s="14">
        <v>0</v>
      </c>
      <c r="BC116" s="14">
        <v>0</v>
      </c>
      <c r="BD116" s="14">
        <v>459.05700000000002</v>
      </c>
      <c r="BE116" s="14">
        <v>0</v>
      </c>
    </row>
    <row r="117" spans="1:57" x14ac:dyDescent="0.3">
      <c r="A117" s="14" t="s">
        <v>65</v>
      </c>
      <c r="B117" s="18">
        <v>35660.874000000003</v>
      </c>
      <c r="C117" s="18">
        <v>35660.874000000003</v>
      </c>
      <c r="D117" s="14">
        <v>0</v>
      </c>
      <c r="E117" s="18">
        <v>2044.04</v>
      </c>
      <c r="F117" s="14">
        <v>0</v>
      </c>
      <c r="G117" s="14">
        <v>0</v>
      </c>
      <c r="H117" s="18">
        <v>3874.12</v>
      </c>
      <c r="I117" s="14">
        <v>0</v>
      </c>
      <c r="J117" s="14">
        <v>0</v>
      </c>
      <c r="K117" s="18">
        <v>1871.087</v>
      </c>
      <c r="L117" s="14">
        <v>0</v>
      </c>
      <c r="M117" s="14">
        <v>0</v>
      </c>
      <c r="N117" s="18">
        <v>3658.377</v>
      </c>
      <c r="O117" s="14">
        <v>0</v>
      </c>
      <c r="P117" s="14">
        <v>0</v>
      </c>
      <c r="Q117" s="18">
        <v>1529.1079999999999</v>
      </c>
      <c r="R117" s="14">
        <v>0</v>
      </c>
      <c r="S117" s="14">
        <v>0</v>
      </c>
      <c r="T117" s="18">
        <v>1558.3489999999999</v>
      </c>
      <c r="U117" s="14">
        <v>0</v>
      </c>
      <c r="V117" s="14">
        <v>0</v>
      </c>
      <c r="W117" s="18">
        <v>1839.7080000000001</v>
      </c>
      <c r="X117" s="14">
        <v>0</v>
      </c>
      <c r="Y117" s="14">
        <v>0</v>
      </c>
      <c r="Z117" s="18">
        <v>2687.35</v>
      </c>
      <c r="AA117" s="14">
        <v>0</v>
      </c>
      <c r="AB117" s="14">
        <v>0</v>
      </c>
      <c r="AC117" s="18">
        <v>2106.0889999999999</v>
      </c>
      <c r="AD117" s="14">
        <v>0</v>
      </c>
      <c r="AE117" s="14">
        <v>0</v>
      </c>
      <c r="AF117" s="18">
        <v>2852.8130000000001</v>
      </c>
      <c r="AG117" s="14">
        <v>0</v>
      </c>
      <c r="AH117" s="14">
        <v>0</v>
      </c>
      <c r="AI117" s="14">
        <v>0</v>
      </c>
      <c r="AJ117" s="14">
        <v>0</v>
      </c>
      <c r="AK117" s="14">
        <v>0</v>
      </c>
      <c r="AL117" s="18">
        <v>1575.11</v>
      </c>
      <c r="AM117" s="14">
        <v>0</v>
      </c>
      <c r="AN117" s="14">
        <v>0</v>
      </c>
      <c r="AO117" s="18">
        <v>1903.539</v>
      </c>
      <c r="AP117" s="14">
        <v>0</v>
      </c>
      <c r="AQ117" s="14">
        <v>0</v>
      </c>
      <c r="AR117" s="18">
        <v>1655.3440000000001</v>
      </c>
      <c r="AS117" s="14">
        <v>0</v>
      </c>
      <c r="AT117" s="14">
        <v>0</v>
      </c>
      <c r="AU117" s="18">
        <v>1818.6679999999999</v>
      </c>
      <c r="AV117" s="14">
        <v>0</v>
      </c>
      <c r="AW117" s="14">
        <v>0</v>
      </c>
      <c r="AX117" s="18">
        <v>1076.2239999999999</v>
      </c>
      <c r="AY117" s="14">
        <v>0</v>
      </c>
      <c r="AZ117" s="14">
        <v>0</v>
      </c>
      <c r="BA117" s="18">
        <v>1099.046</v>
      </c>
      <c r="BB117" s="14">
        <v>0</v>
      </c>
      <c r="BC117" s="14">
        <v>0</v>
      </c>
      <c r="BD117" s="18">
        <v>2511.902</v>
      </c>
      <c r="BE117" s="14">
        <v>0</v>
      </c>
    </row>
    <row r="118" spans="1:57" x14ac:dyDescent="0.3">
      <c r="A118" s="14" t="s">
        <v>60</v>
      </c>
      <c r="B118" s="14">
        <v>0</v>
      </c>
      <c r="C118" s="14">
        <v>0</v>
      </c>
      <c r="D118" s="14">
        <v>0</v>
      </c>
      <c r="E118" s="1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14">
        <v>0</v>
      </c>
      <c r="Q118" s="14">
        <v>0</v>
      </c>
      <c r="R118" s="14">
        <v>0</v>
      </c>
      <c r="S118" s="14">
        <v>0</v>
      </c>
      <c r="T118" s="14">
        <v>0</v>
      </c>
      <c r="U118" s="14">
        <v>0</v>
      </c>
      <c r="V118" s="14">
        <v>0</v>
      </c>
      <c r="W118" s="14">
        <v>0</v>
      </c>
      <c r="X118" s="14">
        <v>0</v>
      </c>
      <c r="Y118" s="14">
        <v>0</v>
      </c>
      <c r="Z118" s="14">
        <v>0</v>
      </c>
      <c r="AA118" s="14">
        <v>0</v>
      </c>
      <c r="AB118" s="14">
        <v>0</v>
      </c>
      <c r="AC118" s="14">
        <v>0</v>
      </c>
      <c r="AD118" s="14">
        <v>0</v>
      </c>
      <c r="AE118" s="14">
        <v>0</v>
      </c>
      <c r="AF118" s="14">
        <v>0</v>
      </c>
      <c r="AG118" s="14">
        <v>0</v>
      </c>
      <c r="AH118" s="14">
        <v>0</v>
      </c>
      <c r="AI118" s="14">
        <v>0</v>
      </c>
      <c r="AJ118" s="14">
        <v>0</v>
      </c>
      <c r="AK118" s="14">
        <v>0</v>
      </c>
      <c r="AL118" s="14">
        <v>0</v>
      </c>
      <c r="AM118" s="14">
        <v>0</v>
      </c>
      <c r="AN118" s="14">
        <v>0</v>
      </c>
      <c r="AO118" s="14">
        <v>0</v>
      </c>
      <c r="AP118" s="14">
        <v>0</v>
      </c>
      <c r="AQ118" s="14">
        <v>0</v>
      </c>
      <c r="AR118" s="14">
        <v>0</v>
      </c>
      <c r="AS118" s="14">
        <v>0</v>
      </c>
      <c r="AT118" s="14">
        <v>0</v>
      </c>
      <c r="AU118" s="14">
        <v>0</v>
      </c>
      <c r="AV118" s="14">
        <v>0</v>
      </c>
      <c r="AW118" s="14">
        <v>0</v>
      </c>
      <c r="AX118" s="14">
        <v>0</v>
      </c>
      <c r="AY118" s="14">
        <v>0</v>
      </c>
      <c r="AZ118" s="14">
        <v>0</v>
      </c>
      <c r="BA118" s="14">
        <v>0</v>
      </c>
      <c r="BB118" s="14">
        <v>0</v>
      </c>
      <c r="BC118" s="14">
        <v>0</v>
      </c>
      <c r="BD118" s="14">
        <v>0</v>
      </c>
      <c r="BE118" s="14">
        <v>0</v>
      </c>
    </row>
    <row r="120" spans="1:57" x14ac:dyDescent="0.3">
      <c r="A120" s="14" t="s">
        <v>80</v>
      </c>
      <c r="B120" s="14">
        <v>0</v>
      </c>
      <c r="C120" s="14">
        <v>0</v>
      </c>
      <c r="D120" s="14">
        <v>0</v>
      </c>
      <c r="E120" s="1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14">
        <v>0</v>
      </c>
      <c r="Q120" s="14">
        <v>0</v>
      </c>
      <c r="R120" s="14">
        <v>0</v>
      </c>
      <c r="S120" s="14">
        <v>0</v>
      </c>
      <c r="T120" s="14">
        <v>0</v>
      </c>
      <c r="U120" s="14">
        <v>0</v>
      </c>
      <c r="V120" s="14">
        <v>0</v>
      </c>
      <c r="W120" s="14">
        <v>0</v>
      </c>
      <c r="X120" s="14">
        <v>0</v>
      </c>
      <c r="Y120" s="14">
        <v>0</v>
      </c>
      <c r="Z120" s="14">
        <v>0</v>
      </c>
      <c r="AA120" s="14">
        <v>0</v>
      </c>
      <c r="AB120" s="14">
        <v>0</v>
      </c>
      <c r="AC120" s="14">
        <v>0</v>
      </c>
      <c r="AD120" s="14">
        <v>0</v>
      </c>
      <c r="AE120" s="14">
        <v>0</v>
      </c>
      <c r="AF120" s="14">
        <v>0</v>
      </c>
      <c r="AG120" s="14">
        <v>0</v>
      </c>
      <c r="AH120" s="14">
        <v>0</v>
      </c>
      <c r="AI120" s="14">
        <v>0</v>
      </c>
      <c r="AJ120" s="14">
        <v>0</v>
      </c>
      <c r="AK120" s="14">
        <v>0</v>
      </c>
      <c r="AL120" s="14">
        <v>0</v>
      </c>
      <c r="AM120" s="14">
        <v>0</v>
      </c>
      <c r="AN120" s="14">
        <v>0</v>
      </c>
      <c r="AO120" s="14">
        <v>0</v>
      </c>
      <c r="AP120" s="14">
        <v>0</v>
      </c>
      <c r="AQ120" s="14">
        <v>0</v>
      </c>
      <c r="AR120" s="14">
        <v>0</v>
      </c>
      <c r="AS120" s="14">
        <v>0</v>
      </c>
      <c r="AT120" s="14">
        <v>0</v>
      </c>
      <c r="AU120" s="14">
        <v>0</v>
      </c>
      <c r="AV120" s="14">
        <v>0</v>
      </c>
      <c r="AW120" s="14">
        <v>0</v>
      </c>
      <c r="AX120" s="14">
        <v>0</v>
      </c>
      <c r="AY120" s="14">
        <v>0</v>
      </c>
      <c r="AZ120" s="14">
        <v>0</v>
      </c>
      <c r="BA120" s="14">
        <v>0</v>
      </c>
      <c r="BB120" s="14">
        <v>0</v>
      </c>
      <c r="BC120" s="14">
        <v>0</v>
      </c>
      <c r="BD120" s="14">
        <v>0</v>
      </c>
      <c r="BE120" s="14">
        <v>0</v>
      </c>
    </row>
    <row r="121" spans="1:57" x14ac:dyDescent="0.3">
      <c r="A121" s="14" t="s">
        <v>62</v>
      </c>
      <c r="B121" s="14">
        <v>0</v>
      </c>
      <c r="C121" s="14">
        <v>0</v>
      </c>
      <c r="D121" s="14">
        <v>0</v>
      </c>
      <c r="E121" s="1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14">
        <v>0</v>
      </c>
      <c r="Q121" s="14">
        <v>0</v>
      </c>
      <c r="R121" s="14">
        <v>0</v>
      </c>
      <c r="S121" s="14">
        <v>0</v>
      </c>
      <c r="T121" s="14">
        <v>0</v>
      </c>
      <c r="U121" s="14">
        <v>0</v>
      </c>
      <c r="V121" s="14">
        <v>0</v>
      </c>
      <c r="W121" s="14">
        <v>0</v>
      </c>
      <c r="X121" s="14">
        <v>0</v>
      </c>
      <c r="Y121" s="14">
        <v>0</v>
      </c>
      <c r="Z121" s="14">
        <v>0</v>
      </c>
      <c r="AA121" s="14">
        <v>0</v>
      </c>
      <c r="AB121" s="14">
        <v>0</v>
      </c>
      <c r="AC121" s="14">
        <v>0</v>
      </c>
      <c r="AD121" s="14">
        <v>0</v>
      </c>
      <c r="AE121" s="14">
        <v>0</v>
      </c>
      <c r="AF121" s="14">
        <v>0</v>
      </c>
      <c r="AG121" s="14">
        <v>0</v>
      </c>
      <c r="AH121" s="14">
        <v>0</v>
      </c>
      <c r="AI121" s="14">
        <v>0</v>
      </c>
      <c r="AJ121" s="14">
        <v>0</v>
      </c>
      <c r="AK121" s="14">
        <v>0</v>
      </c>
      <c r="AL121" s="14">
        <v>0</v>
      </c>
      <c r="AM121" s="14">
        <v>0</v>
      </c>
      <c r="AN121" s="14">
        <v>0</v>
      </c>
      <c r="AO121" s="14">
        <v>0</v>
      </c>
      <c r="AP121" s="14">
        <v>0</v>
      </c>
      <c r="AQ121" s="14">
        <v>0</v>
      </c>
      <c r="AR121" s="14">
        <v>0</v>
      </c>
      <c r="AS121" s="14">
        <v>0</v>
      </c>
      <c r="AT121" s="14">
        <v>0</v>
      </c>
      <c r="AU121" s="14">
        <v>0</v>
      </c>
      <c r="AV121" s="14">
        <v>0</v>
      </c>
      <c r="AW121" s="14">
        <v>0</v>
      </c>
      <c r="AX121" s="14">
        <v>0</v>
      </c>
      <c r="AY121" s="14">
        <v>0</v>
      </c>
      <c r="AZ121" s="14">
        <v>0</v>
      </c>
      <c r="BA121" s="14">
        <v>0</v>
      </c>
      <c r="BB121" s="14">
        <v>0</v>
      </c>
      <c r="BC121" s="14">
        <v>0</v>
      </c>
      <c r="BD121" s="14">
        <v>0</v>
      </c>
      <c r="BE121" s="14">
        <v>0</v>
      </c>
    </row>
    <row r="122" spans="1:57" x14ac:dyDescent="0.3">
      <c r="A122" s="14" t="s">
        <v>57</v>
      </c>
      <c r="B122" s="14">
        <v>0</v>
      </c>
      <c r="C122" s="14">
        <v>0</v>
      </c>
      <c r="D122" s="14">
        <v>0</v>
      </c>
      <c r="E122" s="1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4">
        <v>0</v>
      </c>
      <c r="R122" s="14">
        <v>0</v>
      </c>
      <c r="S122" s="14">
        <v>0</v>
      </c>
      <c r="T122" s="14">
        <v>0</v>
      </c>
      <c r="U122" s="14">
        <v>0</v>
      </c>
      <c r="V122" s="14">
        <v>0</v>
      </c>
      <c r="W122" s="14">
        <v>0</v>
      </c>
      <c r="X122" s="14">
        <v>0</v>
      </c>
      <c r="Y122" s="14">
        <v>0</v>
      </c>
      <c r="Z122" s="14">
        <v>0</v>
      </c>
      <c r="AA122" s="14">
        <v>0</v>
      </c>
      <c r="AB122" s="14">
        <v>0</v>
      </c>
      <c r="AC122" s="14">
        <v>0</v>
      </c>
      <c r="AD122" s="14">
        <v>0</v>
      </c>
      <c r="AE122" s="14">
        <v>0</v>
      </c>
      <c r="AF122" s="14">
        <v>0</v>
      </c>
      <c r="AG122" s="14">
        <v>0</v>
      </c>
      <c r="AH122" s="14">
        <v>0</v>
      </c>
      <c r="AI122" s="14">
        <v>0</v>
      </c>
      <c r="AJ122" s="14">
        <v>0</v>
      </c>
      <c r="AK122" s="14">
        <v>0</v>
      </c>
      <c r="AL122" s="14">
        <v>0</v>
      </c>
      <c r="AM122" s="14">
        <v>0</v>
      </c>
      <c r="AN122" s="14">
        <v>0</v>
      </c>
      <c r="AO122" s="14">
        <v>0</v>
      </c>
      <c r="AP122" s="14">
        <v>0</v>
      </c>
      <c r="AQ122" s="14">
        <v>0</v>
      </c>
      <c r="AR122" s="14">
        <v>0</v>
      </c>
      <c r="AS122" s="14">
        <v>0</v>
      </c>
      <c r="AT122" s="14">
        <v>0</v>
      </c>
      <c r="AU122" s="14">
        <v>0</v>
      </c>
      <c r="AV122" s="14">
        <v>0</v>
      </c>
      <c r="AW122" s="14">
        <v>0</v>
      </c>
      <c r="AX122" s="14">
        <v>0</v>
      </c>
      <c r="AY122" s="14">
        <v>0</v>
      </c>
      <c r="AZ122" s="14">
        <v>0</v>
      </c>
      <c r="BA122" s="14">
        <v>0</v>
      </c>
      <c r="BB122" s="14">
        <v>0</v>
      </c>
      <c r="BC122" s="14">
        <v>0</v>
      </c>
      <c r="BD122" s="14">
        <v>0</v>
      </c>
      <c r="BE122" s="14">
        <v>0</v>
      </c>
    </row>
    <row r="123" spans="1:57" x14ac:dyDescent="0.3">
      <c r="A123" s="14" t="s">
        <v>65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14">
        <v>0</v>
      </c>
      <c r="Q123" s="14">
        <v>0</v>
      </c>
      <c r="R123" s="14">
        <v>0</v>
      </c>
      <c r="S123" s="14">
        <v>0</v>
      </c>
      <c r="T123" s="14">
        <v>0</v>
      </c>
      <c r="U123" s="14">
        <v>0</v>
      </c>
      <c r="V123" s="14">
        <v>0</v>
      </c>
      <c r="W123" s="14">
        <v>0</v>
      </c>
      <c r="X123" s="14">
        <v>0</v>
      </c>
      <c r="Y123" s="14">
        <v>0</v>
      </c>
      <c r="Z123" s="14">
        <v>0</v>
      </c>
      <c r="AA123" s="14">
        <v>0</v>
      </c>
      <c r="AB123" s="14">
        <v>0</v>
      </c>
      <c r="AC123" s="14">
        <v>0</v>
      </c>
      <c r="AD123" s="14">
        <v>0</v>
      </c>
      <c r="AE123" s="14">
        <v>0</v>
      </c>
      <c r="AF123" s="14">
        <v>0</v>
      </c>
      <c r="AG123" s="14">
        <v>0</v>
      </c>
      <c r="AH123" s="14">
        <v>0</v>
      </c>
      <c r="AI123" s="14">
        <v>0</v>
      </c>
      <c r="AJ123" s="14">
        <v>0</v>
      </c>
      <c r="AK123" s="14">
        <v>0</v>
      </c>
      <c r="AL123" s="14">
        <v>0</v>
      </c>
      <c r="AM123" s="14">
        <v>0</v>
      </c>
      <c r="AN123" s="14">
        <v>0</v>
      </c>
      <c r="AO123" s="14">
        <v>0</v>
      </c>
      <c r="AP123" s="14">
        <v>0</v>
      </c>
      <c r="AQ123" s="14">
        <v>0</v>
      </c>
      <c r="AR123" s="14">
        <v>0</v>
      </c>
      <c r="AS123" s="14">
        <v>0</v>
      </c>
      <c r="AT123" s="14">
        <v>0</v>
      </c>
      <c r="AU123" s="14">
        <v>0</v>
      </c>
      <c r="AV123" s="14">
        <v>0</v>
      </c>
      <c r="AW123" s="14">
        <v>0</v>
      </c>
      <c r="AX123" s="14">
        <v>0</v>
      </c>
      <c r="AY123" s="14">
        <v>0</v>
      </c>
      <c r="AZ123" s="14">
        <v>0</v>
      </c>
      <c r="BA123" s="14">
        <v>0</v>
      </c>
      <c r="BB123" s="14">
        <v>0</v>
      </c>
      <c r="BC123" s="14">
        <v>0</v>
      </c>
      <c r="BD123" s="14">
        <v>0</v>
      </c>
      <c r="BE123" s="14">
        <v>0</v>
      </c>
    </row>
    <row r="125" spans="1:57" x14ac:dyDescent="0.3">
      <c r="A125" s="14" t="s">
        <v>81</v>
      </c>
      <c r="B125" s="18">
        <v>17794208.366999999</v>
      </c>
      <c r="C125" s="18">
        <v>17794208.366999999</v>
      </c>
      <c r="D125" s="14">
        <v>0</v>
      </c>
      <c r="E125" s="18">
        <v>1019943.624</v>
      </c>
      <c r="F125" s="14">
        <v>0</v>
      </c>
      <c r="G125" s="14">
        <v>0</v>
      </c>
      <c r="H125" s="18">
        <v>1933124.132</v>
      </c>
      <c r="I125" s="14">
        <v>0</v>
      </c>
      <c r="J125" s="14">
        <v>0</v>
      </c>
      <c r="K125" s="18">
        <v>933643.44</v>
      </c>
      <c r="L125" s="14">
        <v>0</v>
      </c>
      <c r="M125" s="14">
        <v>0</v>
      </c>
      <c r="N125" s="18">
        <v>1825471.3259999999</v>
      </c>
      <c r="O125" s="14">
        <v>0</v>
      </c>
      <c r="P125" s="14">
        <v>0</v>
      </c>
      <c r="Q125" s="18">
        <v>763000.39399999997</v>
      </c>
      <c r="R125" s="14">
        <v>0</v>
      </c>
      <c r="S125" s="14">
        <v>0</v>
      </c>
      <c r="T125" s="18">
        <v>777591.35600000003</v>
      </c>
      <c r="U125" s="14">
        <v>0</v>
      </c>
      <c r="V125" s="14">
        <v>0</v>
      </c>
      <c r="W125" s="18">
        <v>917984.848</v>
      </c>
      <c r="X125" s="14">
        <v>0</v>
      </c>
      <c r="Y125" s="14">
        <v>0</v>
      </c>
      <c r="Z125" s="18">
        <v>1340944.7250000001</v>
      </c>
      <c r="AA125" s="14">
        <v>0</v>
      </c>
      <c r="AB125" s="14">
        <v>0</v>
      </c>
      <c r="AC125" s="18">
        <v>1050904.929</v>
      </c>
      <c r="AD125" s="14">
        <v>0</v>
      </c>
      <c r="AE125" s="14">
        <v>0</v>
      </c>
      <c r="AF125" s="18">
        <v>1423508.2009999999</v>
      </c>
      <c r="AG125" s="14">
        <v>0</v>
      </c>
      <c r="AH125" s="14">
        <v>0</v>
      </c>
      <c r="AI125" s="14">
        <v>0</v>
      </c>
      <c r="AJ125" s="14">
        <v>0</v>
      </c>
      <c r="AK125" s="14">
        <v>0</v>
      </c>
      <c r="AL125" s="18">
        <v>785954.46400000004</v>
      </c>
      <c r="AM125" s="14">
        <v>0</v>
      </c>
      <c r="AN125" s="14">
        <v>0</v>
      </c>
      <c r="AO125" s="18">
        <v>949835.848</v>
      </c>
      <c r="AP125" s="14">
        <v>0</v>
      </c>
      <c r="AQ125" s="14">
        <v>0</v>
      </c>
      <c r="AR125" s="18">
        <v>825990.63300000003</v>
      </c>
      <c r="AS125" s="14">
        <v>0</v>
      </c>
      <c r="AT125" s="14">
        <v>0</v>
      </c>
      <c r="AU125" s="18">
        <v>907486.478</v>
      </c>
      <c r="AV125" s="14">
        <v>0</v>
      </c>
      <c r="AW125" s="14">
        <v>0</v>
      </c>
      <c r="AX125" s="18">
        <v>537018.46799999999</v>
      </c>
      <c r="AY125" s="14">
        <v>0</v>
      </c>
      <c r="AZ125" s="14">
        <v>0</v>
      </c>
      <c r="BA125" s="18">
        <v>548406.53300000005</v>
      </c>
      <c r="BB125" s="14">
        <v>0</v>
      </c>
      <c r="BC125" s="14">
        <v>0</v>
      </c>
      <c r="BD125" s="18">
        <v>1253398.9680000001</v>
      </c>
      <c r="BE125" s="14">
        <v>0</v>
      </c>
    </row>
    <row r="127" spans="1:57" x14ac:dyDescent="0.3">
      <c r="A127" s="14" t="s">
        <v>82</v>
      </c>
      <c r="B127" s="17">
        <f>SUM(B128:B137)</f>
        <v>17794208.366999995</v>
      </c>
      <c r="C127" s="18">
        <v>17794208.366999999</v>
      </c>
      <c r="D127" s="14">
        <v>0</v>
      </c>
      <c r="E127" s="18">
        <v>1019943.624</v>
      </c>
      <c r="F127" s="14">
        <v>0</v>
      </c>
      <c r="G127" s="14">
        <v>0</v>
      </c>
      <c r="H127" s="18">
        <v>1933124.132</v>
      </c>
      <c r="I127" s="14">
        <v>0</v>
      </c>
      <c r="J127" s="14">
        <v>0</v>
      </c>
      <c r="K127" s="18">
        <v>933643.44</v>
      </c>
      <c r="L127" s="14">
        <v>0</v>
      </c>
      <c r="M127" s="14">
        <v>0</v>
      </c>
      <c r="N127" s="18">
        <v>1825471.3259999999</v>
      </c>
      <c r="O127" s="14">
        <v>0</v>
      </c>
      <c r="P127" s="14">
        <v>0</v>
      </c>
      <c r="Q127" s="18">
        <v>763000.39399999997</v>
      </c>
      <c r="R127" s="14">
        <v>0</v>
      </c>
      <c r="S127" s="14">
        <v>0</v>
      </c>
      <c r="T127" s="18">
        <v>777591.35600000003</v>
      </c>
      <c r="U127" s="14">
        <v>0</v>
      </c>
      <c r="V127" s="14">
        <v>0</v>
      </c>
      <c r="W127" s="18">
        <v>917984.848</v>
      </c>
      <c r="X127" s="14">
        <v>0</v>
      </c>
      <c r="Y127" s="14">
        <v>0</v>
      </c>
      <c r="Z127" s="18">
        <v>1340944.7250000001</v>
      </c>
      <c r="AA127" s="14">
        <v>0</v>
      </c>
      <c r="AB127" s="14">
        <v>0</v>
      </c>
      <c r="AC127" s="18">
        <v>1050904.929</v>
      </c>
      <c r="AD127" s="14">
        <v>0</v>
      </c>
      <c r="AE127" s="14">
        <v>0</v>
      </c>
      <c r="AF127" s="18">
        <v>1423508.2009999999</v>
      </c>
      <c r="AG127" s="14">
        <v>0</v>
      </c>
      <c r="AH127" s="14">
        <v>0</v>
      </c>
      <c r="AI127" s="14">
        <v>0</v>
      </c>
      <c r="AJ127" s="14">
        <v>0</v>
      </c>
      <c r="AK127" s="14">
        <v>0</v>
      </c>
      <c r="AL127" s="18">
        <v>785954.46400000004</v>
      </c>
      <c r="AM127" s="14">
        <v>0</v>
      </c>
      <c r="AN127" s="14">
        <v>0</v>
      </c>
      <c r="AO127" s="18">
        <v>949835.848</v>
      </c>
      <c r="AP127" s="14">
        <v>0</v>
      </c>
      <c r="AQ127" s="14">
        <v>0</v>
      </c>
      <c r="AR127" s="18">
        <v>825990.63300000003</v>
      </c>
      <c r="AS127" s="14">
        <v>0</v>
      </c>
      <c r="AT127" s="14">
        <v>0</v>
      </c>
      <c r="AU127" s="18">
        <v>907486.478</v>
      </c>
      <c r="AV127" s="14">
        <v>0</v>
      </c>
      <c r="AW127" s="14">
        <v>0</v>
      </c>
      <c r="AX127" s="18">
        <v>537018.46799999999</v>
      </c>
      <c r="AY127" s="14">
        <v>0</v>
      </c>
      <c r="AZ127" s="14">
        <v>0</v>
      </c>
      <c r="BA127" s="18">
        <v>548406.53300000005</v>
      </c>
      <c r="BB127" s="14">
        <v>0</v>
      </c>
      <c r="BC127" s="14">
        <v>0</v>
      </c>
      <c r="BD127" s="18">
        <v>1253398.9680000001</v>
      </c>
      <c r="BE127" s="14">
        <v>0</v>
      </c>
    </row>
    <row r="128" spans="1:57" ht="27.6" x14ac:dyDescent="0.3">
      <c r="A128" s="14" t="s">
        <v>83</v>
      </c>
      <c r="B128" s="18">
        <v>14421753.078</v>
      </c>
      <c r="C128" s="18">
        <v>14421753.078</v>
      </c>
      <c r="D128" s="14">
        <v>0</v>
      </c>
      <c r="E128" s="18">
        <v>826638.35199999996</v>
      </c>
      <c r="F128" s="14">
        <v>0</v>
      </c>
      <c r="G128" s="14">
        <v>0</v>
      </c>
      <c r="H128" s="18">
        <v>1566747.919</v>
      </c>
      <c r="I128" s="14">
        <v>0</v>
      </c>
      <c r="J128" s="14">
        <v>0</v>
      </c>
      <c r="K128" s="18">
        <v>756694.25</v>
      </c>
      <c r="L128" s="14">
        <v>0</v>
      </c>
      <c r="M128" s="14">
        <v>0</v>
      </c>
      <c r="N128" s="18">
        <v>1479498.058</v>
      </c>
      <c r="O128" s="14">
        <v>0</v>
      </c>
      <c r="P128" s="14">
        <v>0</v>
      </c>
      <c r="Q128" s="18">
        <v>618392.40500000003</v>
      </c>
      <c r="R128" s="14">
        <v>0</v>
      </c>
      <c r="S128" s="14">
        <v>0</v>
      </c>
      <c r="T128" s="18">
        <v>630218.005</v>
      </c>
      <c r="U128" s="14">
        <v>0</v>
      </c>
      <c r="V128" s="14">
        <v>0</v>
      </c>
      <c r="W128" s="18">
        <v>744003.36</v>
      </c>
      <c r="X128" s="14">
        <v>0</v>
      </c>
      <c r="Y128" s="14">
        <v>0</v>
      </c>
      <c r="Z128" s="18">
        <v>1086801.575</v>
      </c>
      <c r="AA128" s="14">
        <v>0</v>
      </c>
      <c r="AB128" s="14">
        <v>0</v>
      </c>
      <c r="AC128" s="18">
        <v>851731.70299999998</v>
      </c>
      <c r="AD128" s="14">
        <v>0</v>
      </c>
      <c r="AE128" s="14">
        <v>0</v>
      </c>
      <c r="AF128" s="18">
        <v>1153717.173</v>
      </c>
      <c r="AG128" s="14">
        <v>0</v>
      </c>
      <c r="AH128" s="14">
        <v>0</v>
      </c>
      <c r="AI128" s="14">
        <v>0</v>
      </c>
      <c r="AJ128" s="14">
        <v>0</v>
      </c>
      <c r="AK128" s="14">
        <v>0</v>
      </c>
      <c r="AL128" s="18">
        <v>636996.09299999999</v>
      </c>
      <c r="AM128" s="14">
        <v>0</v>
      </c>
      <c r="AN128" s="14">
        <v>0</v>
      </c>
      <c r="AO128" s="18">
        <v>769817.78399999999</v>
      </c>
      <c r="AP128" s="14">
        <v>0</v>
      </c>
      <c r="AQ128" s="14">
        <v>0</v>
      </c>
      <c r="AR128" s="18">
        <v>669444.38899999997</v>
      </c>
      <c r="AS128" s="14">
        <v>0</v>
      </c>
      <c r="AT128" s="14">
        <v>0</v>
      </c>
      <c r="AU128" s="18">
        <v>735494.69799999997</v>
      </c>
      <c r="AV128" s="14">
        <v>0</v>
      </c>
      <c r="AW128" s="14">
        <v>0</v>
      </c>
      <c r="AX128" s="18">
        <v>435239.80300000001</v>
      </c>
      <c r="AY128" s="14">
        <v>0</v>
      </c>
      <c r="AZ128" s="14">
        <v>0</v>
      </c>
      <c r="BA128" s="18">
        <v>444469.54</v>
      </c>
      <c r="BB128" s="14">
        <v>0</v>
      </c>
      <c r="BC128" s="14">
        <v>0</v>
      </c>
      <c r="BD128" s="18">
        <v>1015847.971</v>
      </c>
      <c r="BE128" s="14">
        <v>0</v>
      </c>
    </row>
    <row r="129" spans="1:57" x14ac:dyDescent="0.3">
      <c r="A129" s="14" t="s">
        <v>46</v>
      </c>
      <c r="B129" s="18">
        <v>772639.52300000004</v>
      </c>
      <c r="C129" s="18">
        <v>772639.52300000004</v>
      </c>
      <c r="D129" s="14">
        <v>0</v>
      </c>
      <c r="E129" s="18">
        <v>44286.811999999998</v>
      </c>
      <c r="F129" s="14">
        <v>0</v>
      </c>
      <c r="G129" s="14">
        <v>0</v>
      </c>
      <c r="H129" s="18">
        <v>83937.879000000001</v>
      </c>
      <c r="I129" s="14">
        <v>0</v>
      </c>
      <c r="J129" s="14">
        <v>0</v>
      </c>
      <c r="K129" s="18">
        <v>40539.584999999999</v>
      </c>
      <c r="L129" s="14">
        <v>0</v>
      </c>
      <c r="M129" s="14">
        <v>0</v>
      </c>
      <c r="N129" s="18">
        <v>79263.502999999997</v>
      </c>
      <c r="O129" s="14">
        <v>0</v>
      </c>
      <c r="P129" s="14">
        <v>0</v>
      </c>
      <c r="Q129" s="18">
        <v>33130.120000000003</v>
      </c>
      <c r="R129" s="14">
        <v>0</v>
      </c>
      <c r="S129" s="14">
        <v>0</v>
      </c>
      <c r="T129" s="18">
        <v>33763.671999999999</v>
      </c>
      <c r="U129" s="14">
        <v>0</v>
      </c>
      <c r="V129" s="14">
        <v>0</v>
      </c>
      <c r="W129" s="18">
        <v>39859.675999999999</v>
      </c>
      <c r="X129" s="14">
        <v>0</v>
      </c>
      <c r="Y129" s="14">
        <v>0</v>
      </c>
      <c r="Z129" s="18">
        <v>58224.95</v>
      </c>
      <c r="AA129" s="14">
        <v>0</v>
      </c>
      <c r="AB129" s="14">
        <v>0</v>
      </c>
      <c r="AC129" s="18">
        <v>45631.178</v>
      </c>
      <c r="AD129" s="14">
        <v>0</v>
      </c>
      <c r="AE129" s="14">
        <v>0</v>
      </c>
      <c r="AF129" s="18">
        <v>61809.925999999999</v>
      </c>
      <c r="AG129" s="14">
        <v>0</v>
      </c>
      <c r="AH129" s="14">
        <v>0</v>
      </c>
      <c r="AI129" s="14">
        <v>0</v>
      </c>
      <c r="AJ129" s="14">
        <v>0</v>
      </c>
      <c r="AK129" s="14">
        <v>0</v>
      </c>
      <c r="AL129" s="18">
        <v>34126.805</v>
      </c>
      <c r="AM129" s="14">
        <v>0</v>
      </c>
      <c r="AN129" s="14">
        <v>0</v>
      </c>
      <c r="AO129" s="18">
        <v>41242.673000000003</v>
      </c>
      <c r="AP129" s="14">
        <v>0</v>
      </c>
      <c r="AQ129" s="14">
        <v>0</v>
      </c>
      <c r="AR129" s="18">
        <v>35865.209000000003</v>
      </c>
      <c r="AS129" s="14">
        <v>0</v>
      </c>
      <c r="AT129" s="14">
        <v>0</v>
      </c>
      <c r="AU129" s="18">
        <v>39403.828000000001</v>
      </c>
      <c r="AV129" s="14">
        <v>0</v>
      </c>
      <c r="AW129" s="14">
        <v>0</v>
      </c>
      <c r="AX129" s="18">
        <v>23317.794000000002</v>
      </c>
      <c r="AY129" s="14">
        <v>0</v>
      </c>
      <c r="AZ129" s="14">
        <v>0</v>
      </c>
      <c r="BA129" s="18">
        <v>23812.274000000001</v>
      </c>
      <c r="BB129" s="14">
        <v>0</v>
      </c>
      <c r="BC129" s="14">
        <v>0</v>
      </c>
      <c r="BD129" s="18">
        <v>54423.639000000003</v>
      </c>
      <c r="BE129" s="14">
        <v>0</v>
      </c>
    </row>
    <row r="130" spans="1:57" x14ac:dyDescent="0.3">
      <c r="A130" s="14" t="s">
        <v>84</v>
      </c>
      <c r="B130" s="18">
        <v>6721.134</v>
      </c>
      <c r="C130" s="18">
        <v>6721.134</v>
      </c>
      <c r="D130" s="14">
        <v>0</v>
      </c>
      <c r="E130" s="14">
        <v>385.24799999999999</v>
      </c>
      <c r="F130" s="14">
        <v>0</v>
      </c>
      <c r="G130" s="14">
        <v>0</v>
      </c>
      <c r="H130" s="14">
        <v>730.16899999999998</v>
      </c>
      <c r="I130" s="14">
        <v>0</v>
      </c>
      <c r="J130" s="14">
        <v>0</v>
      </c>
      <c r="K130" s="14">
        <v>352.65100000000001</v>
      </c>
      <c r="L130" s="14">
        <v>0</v>
      </c>
      <c r="M130" s="14">
        <v>0</v>
      </c>
      <c r="N130" s="14">
        <v>689.50699999999995</v>
      </c>
      <c r="O130" s="14">
        <v>0</v>
      </c>
      <c r="P130" s="14">
        <v>0</v>
      </c>
      <c r="Q130" s="14">
        <v>288.19600000000003</v>
      </c>
      <c r="R130" s="14">
        <v>0</v>
      </c>
      <c r="S130" s="14">
        <v>0</v>
      </c>
      <c r="T130" s="14">
        <v>293.70800000000003</v>
      </c>
      <c r="U130" s="14">
        <v>0</v>
      </c>
      <c r="V130" s="14">
        <v>0</v>
      </c>
      <c r="W130" s="14">
        <v>346.73599999999999</v>
      </c>
      <c r="X130" s="14">
        <v>0</v>
      </c>
      <c r="Y130" s="14">
        <v>0</v>
      </c>
      <c r="Z130" s="14">
        <v>506.495</v>
      </c>
      <c r="AA130" s="14">
        <v>0</v>
      </c>
      <c r="AB130" s="14">
        <v>0</v>
      </c>
      <c r="AC130" s="14">
        <v>396.94200000000001</v>
      </c>
      <c r="AD130" s="14">
        <v>0</v>
      </c>
      <c r="AE130" s="14">
        <v>0</v>
      </c>
      <c r="AF130" s="14">
        <v>537.67999999999995</v>
      </c>
      <c r="AG130" s="14">
        <v>0</v>
      </c>
      <c r="AH130" s="14">
        <v>0</v>
      </c>
      <c r="AI130" s="14">
        <v>0</v>
      </c>
      <c r="AJ130" s="14">
        <v>0</v>
      </c>
      <c r="AK130" s="14">
        <v>0</v>
      </c>
      <c r="AL130" s="14">
        <v>296.86700000000002</v>
      </c>
      <c r="AM130" s="14">
        <v>0</v>
      </c>
      <c r="AN130" s="14">
        <v>0</v>
      </c>
      <c r="AO130" s="14">
        <v>358.767</v>
      </c>
      <c r="AP130" s="14">
        <v>0</v>
      </c>
      <c r="AQ130" s="14">
        <v>0</v>
      </c>
      <c r="AR130" s="14">
        <v>311.98899999999998</v>
      </c>
      <c r="AS130" s="14">
        <v>0</v>
      </c>
      <c r="AT130" s="14">
        <v>0</v>
      </c>
      <c r="AU130" s="14">
        <v>342.77100000000002</v>
      </c>
      <c r="AV130" s="14">
        <v>0</v>
      </c>
      <c r="AW130" s="14">
        <v>0</v>
      </c>
      <c r="AX130" s="14">
        <v>202.84</v>
      </c>
      <c r="AY130" s="14">
        <v>0</v>
      </c>
      <c r="AZ130" s="14">
        <v>0</v>
      </c>
      <c r="BA130" s="14">
        <v>207.14099999999999</v>
      </c>
      <c r="BB130" s="14">
        <v>0</v>
      </c>
      <c r="BC130" s="14">
        <v>0</v>
      </c>
      <c r="BD130" s="14">
        <v>473.42700000000002</v>
      </c>
      <c r="BE130" s="14">
        <v>0</v>
      </c>
    </row>
    <row r="131" spans="1:57" x14ac:dyDescent="0.3">
      <c r="A131" s="14" t="s">
        <v>71</v>
      </c>
      <c r="B131" s="18">
        <v>14881.067999999999</v>
      </c>
      <c r="C131" s="18">
        <v>14881.067999999999</v>
      </c>
      <c r="D131" s="14">
        <v>0</v>
      </c>
      <c r="E131" s="14">
        <v>852.96600000000001</v>
      </c>
      <c r="F131" s="14">
        <v>0</v>
      </c>
      <c r="G131" s="14">
        <v>0</v>
      </c>
      <c r="H131" s="18">
        <v>1616.6469999999999</v>
      </c>
      <c r="I131" s="14">
        <v>0</v>
      </c>
      <c r="J131" s="14">
        <v>0</v>
      </c>
      <c r="K131" s="14">
        <v>780.79399999999998</v>
      </c>
      <c r="L131" s="14">
        <v>0</v>
      </c>
      <c r="M131" s="14">
        <v>0</v>
      </c>
      <c r="N131" s="18">
        <v>1526.6179999999999</v>
      </c>
      <c r="O131" s="14">
        <v>0</v>
      </c>
      <c r="P131" s="14">
        <v>0</v>
      </c>
      <c r="Q131" s="14">
        <v>638.08699999999999</v>
      </c>
      <c r="R131" s="14">
        <v>0</v>
      </c>
      <c r="S131" s="14">
        <v>0</v>
      </c>
      <c r="T131" s="14">
        <v>650.29</v>
      </c>
      <c r="U131" s="14">
        <v>0</v>
      </c>
      <c r="V131" s="14">
        <v>0</v>
      </c>
      <c r="W131" s="14">
        <v>767.69899999999996</v>
      </c>
      <c r="X131" s="14">
        <v>0</v>
      </c>
      <c r="Y131" s="14">
        <v>0</v>
      </c>
      <c r="Z131" s="18">
        <v>1121.415</v>
      </c>
      <c r="AA131" s="14">
        <v>0</v>
      </c>
      <c r="AB131" s="14">
        <v>0</v>
      </c>
      <c r="AC131" s="14">
        <v>878.85799999999995</v>
      </c>
      <c r="AD131" s="14">
        <v>0</v>
      </c>
      <c r="AE131" s="14">
        <v>0</v>
      </c>
      <c r="AF131" s="18">
        <v>1190.462</v>
      </c>
      <c r="AG131" s="14">
        <v>0</v>
      </c>
      <c r="AH131" s="14">
        <v>0</v>
      </c>
      <c r="AI131" s="14">
        <v>0</v>
      </c>
      <c r="AJ131" s="14">
        <v>0</v>
      </c>
      <c r="AK131" s="14">
        <v>0</v>
      </c>
      <c r="AL131" s="14">
        <v>657.28399999999999</v>
      </c>
      <c r="AM131" s="14">
        <v>0</v>
      </c>
      <c r="AN131" s="14">
        <v>0</v>
      </c>
      <c r="AO131" s="14">
        <v>794.33600000000001</v>
      </c>
      <c r="AP131" s="14">
        <v>0</v>
      </c>
      <c r="AQ131" s="14">
        <v>0</v>
      </c>
      <c r="AR131" s="14">
        <v>690.76499999999999</v>
      </c>
      <c r="AS131" s="14">
        <v>0</v>
      </c>
      <c r="AT131" s="14">
        <v>0</v>
      </c>
      <c r="AU131" s="14">
        <v>758.91899999999998</v>
      </c>
      <c r="AV131" s="14">
        <v>0</v>
      </c>
      <c r="AW131" s="14">
        <v>0</v>
      </c>
      <c r="AX131" s="14">
        <v>449.10199999999998</v>
      </c>
      <c r="AY131" s="14">
        <v>0</v>
      </c>
      <c r="AZ131" s="14">
        <v>0</v>
      </c>
      <c r="BA131" s="14">
        <v>458.625</v>
      </c>
      <c r="BB131" s="14">
        <v>0</v>
      </c>
      <c r="BC131" s="14">
        <v>0</v>
      </c>
      <c r="BD131" s="18">
        <v>1048.201</v>
      </c>
      <c r="BE131" s="14">
        <v>0</v>
      </c>
    </row>
    <row r="132" spans="1:57" x14ac:dyDescent="0.3">
      <c r="A132" s="14" t="s">
        <v>74</v>
      </c>
      <c r="B132" s="18">
        <v>3260.0639999999999</v>
      </c>
      <c r="C132" s="18">
        <v>3260.0639999999999</v>
      </c>
      <c r="D132" s="14">
        <v>0</v>
      </c>
      <c r="E132" s="14">
        <v>186.863</v>
      </c>
      <c r="F132" s="14">
        <v>0</v>
      </c>
      <c r="G132" s="14">
        <v>0</v>
      </c>
      <c r="H132" s="14">
        <v>354.166</v>
      </c>
      <c r="I132" s="14">
        <v>0</v>
      </c>
      <c r="J132" s="14">
        <v>0</v>
      </c>
      <c r="K132" s="14">
        <v>171.05199999999999</v>
      </c>
      <c r="L132" s="14">
        <v>0</v>
      </c>
      <c r="M132" s="14">
        <v>0</v>
      </c>
      <c r="N132" s="14">
        <v>334.44299999999998</v>
      </c>
      <c r="O132" s="14">
        <v>0</v>
      </c>
      <c r="P132" s="14">
        <v>0</v>
      </c>
      <c r="Q132" s="14">
        <v>139.78899999999999</v>
      </c>
      <c r="R132" s="14">
        <v>0</v>
      </c>
      <c r="S132" s="14">
        <v>0</v>
      </c>
      <c r="T132" s="14">
        <v>142.46199999999999</v>
      </c>
      <c r="U132" s="14">
        <v>0</v>
      </c>
      <c r="V132" s="14">
        <v>0</v>
      </c>
      <c r="W132" s="14">
        <v>168.18299999999999</v>
      </c>
      <c r="X132" s="14">
        <v>0</v>
      </c>
      <c r="Y132" s="14">
        <v>0</v>
      </c>
      <c r="Z132" s="14">
        <v>245.67400000000001</v>
      </c>
      <c r="AA132" s="14">
        <v>0</v>
      </c>
      <c r="AB132" s="14">
        <v>0</v>
      </c>
      <c r="AC132" s="14">
        <v>192.536</v>
      </c>
      <c r="AD132" s="14">
        <v>0</v>
      </c>
      <c r="AE132" s="14">
        <v>0</v>
      </c>
      <c r="AF132" s="14">
        <v>260.8</v>
      </c>
      <c r="AG132" s="14">
        <v>0</v>
      </c>
      <c r="AH132" s="14">
        <v>0</v>
      </c>
      <c r="AI132" s="14">
        <v>0</v>
      </c>
      <c r="AJ132" s="14">
        <v>0</v>
      </c>
      <c r="AK132" s="14">
        <v>0</v>
      </c>
      <c r="AL132" s="14">
        <v>143.994</v>
      </c>
      <c r="AM132" s="14">
        <v>0</v>
      </c>
      <c r="AN132" s="14">
        <v>0</v>
      </c>
      <c r="AO132" s="14">
        <v>174.01900000000001</v>
      </c>
      <c r="AP132" s="14">
        <v>0</v>
      </c>
      <c r="AQ132" s="14">
        <v>0</v>
      </c>
      <c r="AR132" s="14">
        <v>151.32900000000001</v>
      </c>
      <c r="AS132" s="14">
        <v>0</v>
      </c>
      <c r="AT132" s="14">
        <v>0</v>
      </c>
      <c r="AU132" s="14">
        <v>166.26</v>
      </c>
      <c r="AV132" s="14">
        <v>0</v>
      </c>
      <c r="AW132" s="14">
        <v>0</v>
      </c>
      <c r="AX132" s="14">
        <v>98.387</v>
      </c>
      <c r="AY132" s="14">
        <v>0</v>
      </c>
      <c r="AZ132" s="14">
        <v>0</v>
      </c>
      <c r="BA132" s="14">
        <v>100.473</v>
      </c>
      <c r="BB132" s="14">
        <v>0</v>
      </c>
      <c r="BC132" s="14">
        <v>0</v>
      </c>
      <c r="BD132" s="14">
        <v>229.63399999999999</v>
      </c>
      <c r="BE132" s="14">
        <v>0</v>
      </c>
    </row>
    <row r="133" spans="1:57" x14ac:dyDescent="0.3">
      <c r="A133" s="14" t="s">
        <v>56</v>
      </c>
      <c r="B133" s="18">
        <v>2447978.9589999998</v>
      </c>
      <c r="C133" s="18">
        <v>2447978.9589999998</v>
      </c>
      <c r="D133" s="14">
        <v>0</v>
      </c>
      <c r="E133" s="18">
        <v>140315.348</v>
      </c>
      <c r="F133" s="14">
        <v>0</v>
      </c>
      <c r="G133" s="14">
        <v>0</v>
      </c>
      <c r="H133" s="18">
        <v>265943.11499999999</v>
      </c>
      <c r="I133" s="14">
        <v>0</v>
      </c>
      <c r="J133" s="14">
        <v>0</v>
      </c>
      <c r="K133" s="18">
        <v>128442.887</v>
      </c>
      <c r="L133" s="14">
        <v>0</v>
      </c>
      <c r="M133" s="14">
        <v>0</v>
      </c>
      <c r="N133" s="18">
        <v>251133.139</v>
      </c>
      <c r="O133" s="14">
        <v>0</v>
      </c>
      <c r="P133" s="14">
        <v>0</v>
      </c>
      <c r="Q133" s="18">
        <v>104967.238</v>
      </c>
      <c r="R133" s="14">
        <v>0</v>
      </c>
      <c r="S133" s="14">
        <v>0</v>
      </c>
      <c r="T133" s="18">
        <v>106974.541</v>
      </c>
      <c r="U133" s="14">
        <v>0</v>
      </c>
      <c r="V133" s="14">
        <v>0</v>
      </c>
      <c r="W133" s="18">
        <v>126288.709</v>
      </c>
      <c r="X133" s="14">
        <v>0</v>
      </c>
      <c r="Y133" s="14">
        <v>0</v>
      </c>
      <c r="Z133" s="18">
        <v>184476.005</v>
      </c>
      <c r="AA133" s="14">
        <v>0</v>
      </c>
      <c r="AB133" s="14">
        <v>0</v>
      </c>
      <c r="AC133" s="18">
        <v>144574.74600000001</v>
      </c>
      <c r="AD133" s="14">
        <v>0</v>
      </c>
      <c r="AE133" s="14">
        <v>0</v>
      </c>
      <c r="AF133" s="18">
        <v>195834.4</v>
      </c>
      <c r="AG133" s="14">
        <v>0</v>
      </c>
      <c r="AH133" s="14">
        <v>0</v>
      </c>
      <c r="AI133" s="14">
        <v>0</v>
      </c>
      <c r="AJ133" s="14">
        <v>0</v>
      </c>
      <c r="AK133" s="14">
        <v>0</v>
      </c>
      <c r="AL133" s="18">
        <v>108125.068</v>
      </c>
      <c r="AM133" s="14">
        <v>0</v>
      </c>
      <c r="AN133" s="14">
        <v>0</v>
      </c>
      <c r="AO133" s="18">
        <v>130670.503</v>
      </c>
      <c r="AP133" s="14">
        <v>0</v>
      </c>
      <c r="AQ133" s="14">
        <v>0</v>
      </c>
      <c r="AR133" s="18">
        <v>113632.91099999999</v>
      </c>
      <c r="AS133" s="14">
        <v>0</v>
      </c>
      <c r="AT133" s="14">
        <v>0</v>
      </c>
      <c r="AU133" s="18">
        <v>124844.43</v>
      </c>
      <c r="AV133" s="14">
        <v>0</v>
      </c>
      <c r="AW133" s="14">
        <v>0</v>
      </c>
      <c r="AX133" s="18">
        <v>73878.527000000002</v>
      </c>
      <c r="AY133" s="14">
        <v>0</v>
      </c>
      <c r="AZ133" s="14">
        <v>0</v>
      </c>
      <c r="BA133" s="18">
        <v>75445.202999999994</v>
      </c>
      <c r="BB133" s="14">
        <v>0</v>
      </c>
      <c r="BC133" s="14">
        <v>0</v>
      </c>
      <c r="BD133" s="18">
        <v>172432.18900000001</v>
      </c>
      <c r="BE133" s="14">
        <v>0</v>
      </c>
    </row>
    <row r="134" spans="1:57" x14ac:dyDescent="0.3">
      <c r="A134" s="14" t="s">
        <v>59</v>
      </c>
      <c r="B134" s="18">
        <v>3450.069</v>
      </c>
      <c r="C134" s="18">
        <v>3450.069</v>
      </c>
      <c r="D134" s="14">
        <v>0</v>
      </c>
      <c r="E134" s="14">
        <v>197.75399999999999</v>
      </c>
      <c r="F134" s="14">
        <v>0</v>
      </c>
      <c r="G134" s="14">
        <v>0</v>
      </c>
      <c r="H134" s="14">
        <v>374.80799999999999</v>
      </c>
      <c r="I134" s="14">
        <v>0</v>
      </c>
      <c r="J134" s="14">
        <v>0</v>
      </c>
      <c r="K134" s="14">
        <v>181.02099999999999</v>
      </c>
      <c r="L134" s="14">
        <v>0</v>
      </c>
      <c r="M134" s="14">
        <v>0</v>
      </c>
      <c r="N134" s="14">
        <v>353.93599999999998</v>
      </c>
      <c r="O134" s="14">
        <v>0</v>
      </c>
      <c r="P134" s="14">
        <v>0</v>
      </c>
      <c r="Q134" s="14">
        <v>147.93600000000001</v>
      </c>
      <c r="R134" s="14">
        <v>0</v>
      </c>
      <c r="S134" s="14">
        <v>0</v>
      </c>
      <c r="T134" s="14">
        <v>150.76499999999999</v>
      </c>
      <c r="U134" s="14">
        <v>0</v>
      </c>
      <c r="V134" s="14">
        <v>0</v>
      </c>
      <c r="W134" s="14">
        <v>177.98599999999999</v>
      </c>
      <c r="X134" s="14">
        <v>0</v>
      </c>
      <c r="Y134" s="14">
        <v>0</v>
      </c>
      <c r="Z134" s="14">
        <v>259.99200000000002</v>
      </c>
      <c r="AA134" s="14">
        <v>0</v>
      </c>
      <c r="AB134" s="14">
        <v>0</v>
      </c>
      <c r="AC134" s="14">
        <v>203.75700000000001</v>
      </c>
      <c r="AD134" s="14">
        <v>0</v>
      </c>
      <c r="AE134" s="14">
        <v>0</v>
      </c>
      <c r="AF134" s="14">
        <v>276</v>
      </c>
      <c r="AG134" s="14">
        <v>0</v>
      </c>
      <c r="AH134" s="14">
        <v>0</v>
      </c>
      <c r="AI134" s="14">
        <v>0</v>
      </c>
      <c r="AJ134" s="14">
        <v>0</v>
      </c>
      <c r="AK134" s="14">
        <v>0</v>
      </c>
      <c r="AL134" s="14">
        <v>152.386</v>
      </c>
      <c r="AM134" s="14">
        <v>0</v>
      </c>
      <c r="AN134" s="14">
        <v>0</v>
      </c>
      <c r="AO134" s="14">
        <v>184.161</v>
      </c>
      <c r="AP134" s="14">
        <v>0</v>
      </c>
      <c r="AQ134" s="14">
        <v>0</v>
      </c>
      <c r="AR134" s="14">
        <v>160.149</v>
      </c>
      <c r="AS134" s="14">
        <v>0</v>
      </c>
      <c r="AT134" s="14">
        <v>0</v>
      </c>
      <c r="AU134" s="14">
        <v>175.95</v>
      </c>
      <c r="AV134" s="14">
        <v>0</v>
      </c>
      <c r="AW134" s="14">
        <v>0</v>
      </c>
      <c r="AX134" s="14">
        <v>104.121</v>
      </c>
      <c r="AY134" s="14">
        <v>0</v>
      </c>
      <c r="AZ134" s="14">
        <v>0</v>
      </c>
      <c r="BA134" s="14">
        <v>106.32899999999999</v>
      </c>
      <c r="BB134" s="14">
        <v>0</v>
      </c>
      <c r="BC134" s="14">
        <v>0</v>
      </c>
      <c r="BD134" s="14">
        <v>243.018</v>
      </c>
      <c r="BE134" s="14">
        <v>0</v>
      </c>
    </row>
    <row r="135" spans="1:57" x14ac:dyDescent="0.3">
      <c r="A135" s="14" t="s">
        <v>57</v>
      </c>
      <c r="B135" s="18">
        <v>120523.41</v>
      </c>
      <c r="C135" s="18">
        <v>120523.41</v>
      </c>
      <c r="D135" s="14">
        <v>0</v>
      </c>
      <c r="E135" s="18">
        <v>6908.2640000000001</v>
      </c>
      <c r="F135" s="14">
        <v>0</v>
      </c>
      <c r="G135" s="14">
        <v>0</v>
      </c>
      <c r="H135" s="18">
        <v>13093.401</v>
      </c>
      <c r="I135" s="14">
        <v>0</v>
      </c>
      <c r="J135" s="14">
        <v>0</v>
      </c>
      <c r="K135" s="18">
        <v>6323.7370000000001</v>
      </c>
      <c r="L135" s="14">
        <v>0</v>
      </c>
      <c r="M135" s="14">
        <v>0</v>
      </c>
      <c r="N135" s="18">
        <v>12364.249</v>
      </c>
      <c r="O135" s="14">
        <v>0</v>
      </c>
      <c r="P135" s="14">
        <v>0</v>
      </c>
      <c r="Q135" s="18">
        <v>5167.9399999999996</v>
      </c>
      <c r="R135" s="14">
        <v>0</v>
      </c>
      <c r="S135" s="14">
        <v>0</v>
      </c>
      <c r="T135" s="18">
        <v>5266.768</v>
      </c>
      <c r="U135" s="14">
        <v>0</v>
      </c>
      <c r="V135" s="14">
        <v>0</v>
      </c>
      <c r="W135" s="18">
        <v>6217.6779999999999</v>
      </c>
      <c r="X135" s="14">
        <v>0</v>
      </c>
      <c r="Y135" s="14">
        <v>0</v>
      </c>
      <c r="Z135" s="18">
        <v>9082.4629999999997</v>
      </c>
      <c r="AA135" s="14">
        <v>0</v>
      </c>
      <c r="AB135" s="14">
        <v>0</v>
      </c>
      <c r="AC135" s="18">
        <v>7117.97</v>
      </c>
      <c r="AD135" s="14">
        <v>0</v>
      </c>
      <c r="AE135" s="14">
        <v>0</v>
      </c>
      <c r="AF135" s="18">
        <v>9641.68</v>
      </c>
      <c r="AG135" s="14">
        <v>0</v>
      </c>
      <c r="AH135" s="14">
        <v>0</v>
      </c>
      <c r="AI135" s="14">
        <v>0</v>
      </c>
      <c r="AJ135" s="14">
        <v>0</v>
      </c>
      <c r="AK135" s="14">
        <v>0</v>
      </c>
      <c r="AL135" s="18">
        <v>5323.4129999999996</v>
      </c>
      <c r="AM135" s="14">
        <v>0</v>
      </c>
      <c r="AN135" s="14">
        <v>0</v>
      </c>
      <c r="AO135" s="18">
        <v>6433.4110000000001</v>
      </c>
      <c r="AP135" s="14">
        <v>0</v>
      </c>
      <c r="AQ135" s="14">
        <v>0</v>
      </c>
      <c r="AR135" s="18">
        <v>5594.585</v>
      </c>
      <c r="AS135" s="14">
        <v>0</v>
      </c>
      <c r="AT135" s="14">
        <v>0</v>
      </c>
      <c r="AU135" s="18">
        <v>6146.5709999999999</v>
      </c>
      <c r="AV135" s="14">
        <v>0</v>
      </c>
      <c r="AW135" s="14">
        <v>0</v>
      </c>
      <c r="AX135" s="18">
        <v>3637.3240000000001</v>
      </c>
      <c r="AY135" s="14">
        <v>0</v>
      </c>
      <c r="AZ135" s="14">
        <v>0</v>
      </c>
      <c r="BA135" s="18">
        <v>3714.4569999999999</v>
      </c>
      <c r="BB135" s="14">
        <v>0</v>
      </c>
      <c r="BC135" s="14">
        <v>0</v>
      </c>
      <c r="BD135" s="18">
        <v>8489.4989999999998</v>
      </c>
      <c r="BE135" s="14">
        <v>0</v>
      </c>
    </row>
    <row r="136" spans="1:57" x14ac:dyDescent="0.3">
      <c r="A136" s="14" t="s">
        <v>65</v>
      </c>
      <c r="B136" s="18">
        <v>3001.0619999999999</v>
      </c>
      <c r="C136" s="18">
        <v>3001.0619999999999</v>
      </c>
      <c r="D136" s="14">
        <v>0</v>
      </c>
      <c r="E136" s="14">
        <v>172.017</v>
      </c>
      <c r="F136" s="14">
        <v>0</v>
      </c>
      <c r="G136" s="14">
        <v>0</v>
      </c>
      <c r="H136" s="14">
        <v>326.02800000000002</v>
      </c>
      <c r="I136" s="14">
        <v>0</v>
      </c>
      <c r="J136" s="14">
        <v>0</v>
      </c>
      <c r="K136" s="14">
        <v>157.46299999999999</v>
      </c>
      <c r="L136" s="14">
        <v>0</v>
      </c>
      <c r="M136" s="14">
        <v>0</v>
      </c>
      <c r="N136" s="14">
        <v>307.87299999999999</v>
      </c>
      <c r="O136" s="14">
        <v>0</v>
      </c>
      <c r="P136" s="14">
        <v>0</v>
      </c>
      <c r="Q136" s="14">
        <v>128.68299999999999</v>
      </c>
      <c r="R136" s="14">
        <v>0</v>
      </c>
      <c r="S136" s="14">
        <v>0</v>
      </c>
      <c r="T136" s="14">
        <v>131.14500000000001</v>
      </c>
      <c r="U136" s="14">
        <v>0</v>
      </c>
      <c r="V136" s="14">
        <v>0</v>
      </c>
      <c r="W136" s="14">
        <v>154.821</v>
      </c>
      <c r="X136" s="14">
        <v>0</v>
      </c>
      <c r="Y136" s="14">
        <v>0</v>
      </c>
      <c r="Z136" s="14">
        <v>226.15600000000001</v>
      </c>
      <c r="AA136" s="14">
        <v>0</v>
      </c>
      <c r="AB136" s="14">
        <v>0</v>
      </c>
      <c r="AC136" s="14">
        <v>177.239</v>
      </c>
      <c r="AD136" s="14">
        <v>0</v>
      </c>
      <c r="AE136" s="14">
        <v>0</v>
      </c>
      <c r="AF136" s="14">
        <v>240.08</v>
      </c>
      <c r="AG136" s="14">
        <v>0</v>
      </c>
      <c r="AH136" s="14">
        <v>0</v>
      </c>
      <c r="AI136" s="14">
        <v>0</v>
      </c>
      <c r="AJ136" s="14">
        <v>0</v>
      </c>
      <c r="AK136" s="14">
        <v>0</v>
      </c>
      <c r="AL136" s="14">
        <v>132.554</v>
      </c>
      <c r="AM136" s="14">
        <v>0</v>
      </c>
      <c r="AN136" s="14">
        <v>0</v>
      </c>
      <c r="AO136" s="14">
        <v>160.19399999999999</v>
      </c>
      <c r="AP136" s="14">
        <v>0</v>
      </c>
      <c r="AQ136" s="14">
        <v>0</v>
      </c>
      <c r="AR136" s="14">
        <v>139.30699999999999</v>
      </c>
      <c r="AS136" s="14">
        <v>0</v>
      </c>
      <c r="AT136" s="14">
        <v>0</v>
      </c>
      <c r="AU136" s="14">
        <v>153.05099999999999</v>
      </c>
      <c r="AV136" s="14">
        <v>0</v>
      </c>
      <c r="AW136" s="14">
        <v>0</v>
      </c>
      <c r="AX136" s="14">
        <v>90.57</v>
      </c>
      <c r="AY136" s="14">
        <v>0</v>
      </c>
      <c r="AZ136" s="14">
        <v>0</v>
      </c>
      <c r="BA136" s="14">
        <v>92.491</v>
      </c>
      <c r="BB136" s="14">
        <v>0</v>
      </c>
      <c r="BC136" s="14">
        <v>0</v>
      </c>
      <c r="BD136" s="14">
        <v>211.39</v>
      </c>
      <c r="BE136" s="14">
        <v>0</v>
      </c>
    </row>
    <row r="137" spans="1:57" x14ac:dyDescent="0.3">
      <c r="A137" s="14" t="s">
        <v>60</v>
      </c>
      <c r="B137" s="14">
        <v>0</v>
      </c>
      <c r="C137" s="14">
        <v>0</v>
      </c>
      <c r="D137" s="14">
        <v>0</v>
      </c>
      <c r="E137" s="14">
        <v>0</v>
      </c>
      <c r="F137" s="14">
        <v>0</v>
      </c>
      <c r="G137" s="14">
        <v>0</v>
      </c>
      <c r="H137" s="14">
        <v>0</v>
      </c>
      <c r="I137" s="14">
        <v>0</v>
      </c>
      <c r="J137" s="14">
        <v>0</v>
      </c>
      <c r="K137" s="14">
        <v>0</v>
      </c>
      <c r="L137" s="14">
        <v>0</v>
      </c>
      <c r="M137" s="14">
        <v>0</v>
      </c>
      <c r="N137" s="14">
        <v>0</v>
      </c>
      <c r="O137" s="14">
        <v>0</v>
      </c>
      <c r="P137" s="14">
        <v>0</v>
      </c>
      <c r="Q137" s="14">
        <v>0</v>
      </c>
      <c r="R137" s="14">
        <v>0</v>
      </c>
      <c r="S137" s="14">
        <v>0</v>
      </c>
      <c r="T137" s="14">
        <v>0</v>
      </c>
      <c r="U137" s="14">
        <v>0</v>
      </c>
      <c r="V137" s="14">
        <v>0</v>
      </c>
      <c r="W137" s="14">
        <v>0</v>
      </c>
      <c r="X137" s="14">
        <v>0</v>
      </c>
      <c r="Y137" s="14">
        <v>0</v>
      </c>
      <c r="Z137" s="14">
        <v>0</v>
      </c>
      <c r="AA137" s="14">
        <v>0</v>
      </c>
      <c r="AB137" s="14">
        <v>0</v>
      </c>
      <c r="AC137" s="14">
        <v>0</v>
      </c>
      <c r="AD137" s="14">
        <v>0</v>
      </c>
      <c r="AE137" s="14">
        <v>0</v>
      </c>
      <c r="AF137" s="14">
        <v>0</v>
      </c>
      <c r="AG137" s="14">
        <v>0</v>
      </c>
      <c r="AH137" s="14">
        <v>0</v>
      </c>
      <c r="AI137" s="14">
        <v>0</v>
      </c>
      <c r="AJ137" s="14">
        <v>0</v>
      </c>
      <c r="AK137" s="14">
        <v>0</v>
      </c>
      <c r="AL137" s="14">
        <v>0</v>
      </c>
      <c r="AM137" s="14">
        <v>0</v>
      </c>
      <c r="AN137" s="14">
        <v>0</v>
      </c>
      <c r="AO137" s="14">
        <v>0</v>
      </c>
      <c r="AP137" s="14">
        <v>0</v>
      </c>
      <c r="AQ137" s="14">
        <v>0</v>
      </c>
      <c r="AR137" s="14">
        <v>0</v>
      </c>
      <c r="AS137" s="14">
        <v>0</v>
      </c>
      <c r="AT137" s="14">
        <v>0</v>
      </c>
      <c r="AU137" s="14">
        <v>0</v>
      </c>
      <c r="AV137" s="14">
        <v>0</v>
      </c>
      <c r="AW137" s="14">
        <v>0</v>
      </c>
      <c r="AX137" s="14">
        <v>0</v>
      </c>
      <c r="AY137" s="14">
        <v>0</v>
      </c>
      <c r="AZ137" s="14">
        <v>0</v>
      </c>
      <c r="BA137" s="14">
        <v>0</v>
      </c>
      <c r="BB137" s="14">
        <v>0</v>
      </c>
      <c r="BC137" s="14">
        <v>0</v>
      </c>
      <c r="BD137" s="14">
        <v>0</v>
      </c>
      <c r="BE137" s="14">
        <v>0</v>
      </c>
    </row>
    <row r="139" spans="1:57" x14ac:dyDescent="0.3">
      <c r="A139" s="14" t="s">
        <v>85</v>
      </c>
      <c r="B139" s="14">
        <v>0</v>
      </c>
      <c r="C139" s="14">
        <v>0</v>
      </c>
      <c r="D139" s="14">
        <v>0</v>
      </c>
      <c r="E139" s="1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14">
        <v>0</v>
      </c>
      <c r="Q139" s="14">
        <v>0</v>
      </c>
      <c r="R139" s="14">
        <v>0</v>
      </c>
      <c r="S139" s="14">
        <v>0</v>
      </c>
      <c r="T139" s="14">
        <v>0</v>
      </c>
      <c r="U139" s="14">
        <v>0</v>
      </c>
      <c r="V139" s="14">
        <v>0</v>
      </c>
      <c r="W139" s="14">
        <v>0</v>
      </c>
      <c r="X139" s="14">
        <v>0</v>
      </c>
      <c r="Y139" s="14">
        <v>0</v>
      </c>
      <c r="Z139" s="14">
        <v>0</v>
      </c>
      <c r="AA139" s="14">
        <v>0</v>
      </c>
      <c r="AB139" s="14">
        <v>0</v>
      </c>
      <c r="AC139" s="14">
        <v>0</v>
      </c>
      <c r="AD139" s="14">
        <v>0</v>
      </c>
      <c r="AE139" s="14">
        <v>0</v>
      </c>
      <c r="AF139" s="14">
        <v>0</v>
      </c>
      <c r="AG139" s="14">
        <v>0</v>
      </c>
      <c r="AH139" s="14">
        <v>0</v>
      </c>
      <c r="AI139" s="14">
        <v>0</v>
      </c>
      <c r="AJ139" s="14">
        <v>0</v>
      </c>
      <c r="AK139" s="14">
        <v>0</v>
      </c>
      <c r="AL139" s="14">
        <v>0</v>
      </c>
      <c r="AM139" s="14">
        <v>0</v>
      </c>
      <c r="AN139" s="14">
        <v>0</v>
      </c>
      <c r="AO139" s="14">
        <v>0</v>
      </c>
      <c r="AP139" s="14">
        <v>0</v>
      </c>
      <c r="AQ139" s="14">
        <v>0</v>
      </c>
      <c r="AR139" s="14">
        <v>0</v>
      </c>
      <c r="AS139" s="14">
        <v>0</v>
      </c>
      <c r="AT139" s="14">
        <v>0</v>
      </c>
      <c r="AU139" s="14">
        <v>0</v>
      </c>
      <c r="AV139" s="14">
        <v>0</v>
      </c>
      <c r="AW139" s="14">
        <v>0</v>
      </c>
      <c r="AX139" s="14">
        <v>0</v>
      </c>
      <c r="AY139" s="14">
        <v>0</v>
      </c>
      <c r="AZ139" s="14">
        <v>0</v>
      </c>
      <c r="BA139" s="14">
        <v>0</v>
      </c>
      <c r="BB139" s="14">
        <v>0</v>
      </c>
      <c r="BC139" s="14">
        <v>0</v>
      </c>
      <c r="BD139" s="14">
        <v>0</v>
      </c>
      <c r="BE139" s="14">
        <v>0</v>
      </c>
    </row>
    <row r="140" spans="1:57" x14ac:dyDescent="0.3">
      <c r="A140" s="14" t="s">
        <v>56</v>
      </c>
      <c r="B140" s="14">
        <v>0</v>
      </c>
      <c r="C140" s="14">
        <v>0</v>
      </c>
      <c r="D140" s="14">
        <v>0</v>
      </c>
      <c r="E140" s="1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14">
        <v>0</v>
      </c>
      <c r="Q140" s="14">
        <v>0</v>
      </c>
      <c r="R140" s="14">
        <v>0</v>
      </c>
      <c r="S140" s="14">
        <v>0</v>
      </c>
      <c r="T140" s="14">
        <v>0</v>
      </c>
      <c r="U140" s="14">
        <v>0</v>
      </c>
      <c r="V140" s="14">
        <v>0</v>
      </c>
      <c r="W140" s="14">
        <v>0</v>
      </c>
      <c r="X140" s="14">
        <v>0</v>
      </c>
      <c r="Y140" s="14">
        <v>0</v>
      </c>
      <c r="Z140" s="14">
        <v>0</v>
      </c>
      <c r="AA140" s="14">
        <v>0</v>
      </c>
      <c r="AB140" s="14">
        <v>0</v>
      </c>
      <c r="AC140" s="14">
        <v>0</v>
      </c>
      <c r="AD140" s="14">
        <v>0</v>
      </c>
      <c r="AE140" s="14">
        <v>0</v>
      </c>
      <c r="AF140" s="14">
        <v>0</v>
      </c>
      <c r="AG140" s="14">
        <v>0</v>
      </c>
      <c r="AH140" s="14">
        <v>0</v>
      </c>
      <c r="AI140" s="14">
        <v>0</v>
      </c>
      <c r="AJ140" s="14">
        <v>0</v>
      </c>
      <c r="AK140" s="14">
        <v>0</v>
      </c>
      <c r="AL140" s="14">
        <v>0</v>
      </c>
      <c r="AM140" s="14">
        <v>0</v>
      </c>
      <c r="AN140" s="14">
        <v>0</v>
      </c>
      <c r="AO140" s="14">
        <v>0</v>
      </c>
      <c r="AP140" s="14">
        <v>0</v>
      </c>
      <c r="AQ140" s="14">
        <v>0</v>
      </c>
      <c r="AR140" s="14">
        <v>0</v>
      </c>
      <c r="AS140" s="14">
        <v>0</v>
      </c>
      <c r="AT140" s="14">
        <v>0</v>
      </c>
      <c r="AU140" s="14">
        <v>0</v>
      </c>
      <c r="AV140" s="14">
        <v>0</v>
      </c>
      <c r="AW140" s="14">
        <v>0</v>
      </c>
      <c r="AX140" s="14">
        <v>0</v>
      </c>
      <c r="AY140" s="14">
        <v>0</v>
      </c>
      <c r="AZ140" s="14">
        <v>0</v>
      </c>
      <c r="BA140" s="14">
        <v>0</v>
      </c>
      <c r="BB140" s="14">
        <v>0</v>
      </c>
      <c r="BC140" s="14">
        <v>0</v>
      </c>
      <c r="BD140" s="14">
        <v>0</v>
      </c>
      <c r="BE140" s="14">
        <v>0</v>
      </c>
    </row>
    <row r="141" spans="1:57" x14ac:dyDescent="0.3">
      <c r="A141" s="14" t="s">
        <v>65</v>
      </c>
      <c r="B141" s="14">
        <v>0</v>
      </c>
      <c r="C141" s="14">
        <v>0</v>
      </c>
      <c r="D141" s="14">
        <v>0</v>
      </c>
      <c r="E141" s="1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14">
        <v>0</v>
      </c>
      <c r="Q141" s="14">
        <v>0</v>
      </c>
      <c r="R141" s="14">
        <v>0</v>
      </c>
      <c r="S141" s="14">
        <v>0</v>
      </c>
      <c r="T141" s="14">
        <v>0</v>
      </c>
      <c r="U141" s="14">
        <v>0</v>
      </c>
      <c r="V141" s="14">
        <v>0</v>
      </c>
      <c r="W141" s="14">
        <v>0</v>
      </c>
      <c r="X141" s="14">
        <v>0</v>
      </c>
      <c r="Y141" s="14">
        <v>0</v>
      </c>
      <c r="Z141" s="14">
        <v>0</v>
      </c>
      <c r="AA141" s="14">
        <v>0</v>
      </c>
      <c r="AB141" s="14">
        <v>0</v>
      </c>
      <c r="AC141" s="14">
        <v>0</v>
      </c>
      <c r="AD141" s="14">
        <v>0</v>
      </c>
      <c r="AE141" s="14">
        <v>0</v>
      </c>
      <c r="AF141" s="14">
        <v>0</v>
      </c>
      <c r="AG141" s="14">
        <v>0</v>
      </c>
      <c r="AH141" s="14">
        <v>0</v>
      </c>
      <c r="AI141" s="14">
        <v>0</v>
      </c>
      <c r="AJ141" s="14">
        <v>0</v>
      </c>
      <c r="AK141" s="14">
        <v>0</v>
      </c>
      <c r="AL141" s="14">
        <v>0</v>
      </c>
      <c r="AM141" s="14">
        <v>0</v>
      </c>
      <c r="AN141" s="14">
        <v>0</v>
      </c>
      <c r="AO141" s="14">
        <v>0</v>
      </c>
      <c r="AP141" s="14">
        <v>0</v>
      </c>
      <c r="AQ141" s="14">
        <v>0</v>
      </c>
      <c r="AR141" s="14">
        <v>0</v>
      </c>
      <c r="AS141" s="14">
        <v>0</v>
      </c>
      <c r="AT141" s="14">
        <v>0</v>
      </c>
      <c r="AU141" s="14">
        <v>0</v>
      </c>
      <c r="AV141" s="14">
        <v>0</v>
      </c>
      <c r="AW141" s="14">
        <v>0</v>
      </c>
      <c r="AX141" s="14">
        <v>0</v>
      </c>
      <c r="AY141" s="14">
        <v>0</v>
      </c>
      <c r="AZ141" s="14">
        <v>0</v>
      </c>
      <c r="BA141" s="14">
        <v>0</v>
      </c>
      <c r="BB141" s="14">
        <v>0</v>
      </c>
      <c r="BC141" s="14">
        <v>0</v>
      </c>
      <c r="BD141" s="14">
        <v>0</v>
      </c>
      <c r="BE141" s="14">
        <v>0</v>
      </c>
    </row>
    <row r="143" spans="1:57" x14ac:dyDescent="0.3">
      <c r="A143" s="14" t="s">
        <v>86</v>
      </c>
      <c r="B143" s="18">
        <v>1868125.672</v>
      </c>
      <c r="C143" s="18">
        <v>1868125.672</v>
      </c>
      <c r="D143" s="14">
        <v>0</v>
      </c>
      <c r="E143" s="18">
        <v>107078.822</v>
      </c>
      <c r="F143" s="14">
        <v>0</v>
      </c>
      <c r="G143" s="14">
        <v>0</v>
      </c>
      <c r="H143" s="18">
        <v>202949.114</v>
      </c>
      <c r="I143" s="14">
        <v>0</v>
      </c>
      <c r="J143" s="14">
        <v>0</v>
      </c>
      <c r="K143" s="18">
        <v>98018.595000000001</v>
      </c>
      <c r="L143" s="14">
        <v>0</v>
      </c>
      <c r="M143" s="14">
        <v>0</v>
      </c>
      <c r="N143" s="18">
        <v>191647.179</v>
      </c>
      <c r="O143" s="14">
        <v>0</v>
      </c>
      <c r="P143" s="14">
        <v>0</v>
      </c>
      <c r="Q143" s="18">
        <v>80103.626999999993</v>
      </c>
      <c r="R143" s="14">
        <v>0</v>
      </c>
      <c r="S143" s="14">
        <v>0</v>
      </c>
      <c r="T143" s="18">
        <v>81635.459000000003</v>
      </c>
      <c r="U143" s="14">
        <v>0</v>
      </c>
      <c r="V143" s="14">
        <v>0</v>
      </c>
      <c r="W143" s="18">
        <v>96374.675000000003</v>
      </c>
      <c r="X143" s="14">
        <v>0</v>
      </c>
      <c r="Y143" s="14">
        <v>0</v>
      </c>
      <c r="Z143" s="18">
        <v>140779.13399999999</v>
      </c>
      <c r="AA143" s="14">
        <v>0</v>
      </c>
      <c r="AB143" s="14">
        <v>0</v>
      </c>
      <c r="AC143" s="18">
        <v>110329.295</v>
      </c>
      <c r="AD143" s="14">
        <v>0</v>
      </c>
      <c r="AE143" s="14">
        <v>0</v>
      </c>
      <c r="AF143" s="18">
        <v>149447.065</v>
      </c>
      <c r="AG143" s="14">
        <v>0</v>
      </c>
      <c r="AH143" s="14">
        <v>0</v>
      </c>
      <c r="AI143" s="14">
        <v>0</v>
      </c>
      <c r="AJ143" s="14">
        <v>0</v>
      </c>
      <c r="AK143" s="14">
        <v>0</v>
      </c>
      <c r="AL143" s="18">
        <v>82513.459000000003</v>
      </c>
      <c r="AM143" s="14">
        <v>0</v>
      </c>
      <c r="AN143" s="14">
        <v>0</v>
      </c>
      <c r="AO143" s="18">
        <v>99718.554000000004</v>
      </c>
      <c r="AP143" s="14">
        <v>0</v>
      </c>
      <c r="AQ143" s="14">
        <v>0</v>
      </c>
      <c r="AR143" s="18">
        <v>86716.661999999997</v>
      </c>
      <c r="AS143" s="14">
        <v>0</v>
      </c>
      <c r="AT143" s="14">
        <v>0</v>
      </c>
      <c r="AU143" s="18">
        <v>95272.504000000001</v>
      </c>
      <c r="AV143" s="14">
        <v>0</v>
      </c>
      <c r="AW143" s="14">
        <v>0</v>
      </c>
      <c r="AX143" s="18">
        <v>56378.906000000003</v>
      </c>
      <c r="AY143" s="14">
        <v>0</v>
      </c>
      <c r="AZ143" s="14">
        <v>0</v>
      </c>
      <c r="BA143" s="18">
        <v>57574.481</v>
      </c>
      <c r="BB143" s="14">
        <v>0</v>
      </c>
      <c r="BC143" s="14">
        <v>0</v>
      </c>
      <c r="BD143" s="18">
        <v>131588.141</v>
      </c>
      <c r="BE143" s="14">
        <v>0</v>
      </c>
    </row>
    <row r="145" spans="1:57" x14ac:dyDescent="0.3">
      <c r="A145" s="14" t="s">
        <v>87</v>
      </c>
      <c r="B145" s="17">
        <f>SUM(B146:B157)</f>
        <v>1868125.6719999998</v>
      </c>
      <c r="C145" s="18">
        <v>1868125.672</v>
      </c>
      <c r="D145" s="14">
        <v>0</v>
      </c>
      <c r="E145" s="18">
        <v>107078.822</v>
      </c>
      <c r="F145" s="14">
        <v>0</v>
      </c>
      <c r="G145" s="14">
        <v>0</v>
      </c>
      <c r="H145" s="18">
        <v>202949.114</v>
      </c>
      <c r="I145" s="14">
        <v>0</v>
      </c>
      <c r="J145" s="14">
        <v>0</v>
      </c>
      <c r="K145" s="18">
        <v>98018.595000000001</v>
      </c>
      <c r="L145" s="14">
        <v>0</v>
      </c>
      <c r="M145" s="14">
        <v>0</v>
      </c>
      <c r="N145" s="18">
        <v>191647.179</v>
      </c>
      <c r="O145" s="14">
        <v>0</v>
      </c>
      <c r="P145" s="14">
        <v>0</v>
      </c>
      <c r="Q145" s="18">
        <v>80103.626999999993</v>
      </c>
      <c r="R145" s="14">
        <v>0</v>
      </c>
      <c r="S145" s="14">
        <v>0</v>
      </c>
      <c r="T145" s="18">
        <v>81635.459000000003</v>
      </c>
      <c r="U145" s="14">
        <v>0</v>
      </c>
      <c r="V145" s="14">
        <v>0</v>
      </c>
      <c r="W145" s="18">
        <v>96374.675000000003</v>
      </c>
      <c r="X145" s="14">
        <v>0</v>
      </c>
      <c r="Y145" s="14">
        <v>0</v>
      </c>
      <c r="Z145" s="18">
        <v>140779.13399999999</v>
      </c>
      <c r="AA145" s="14">
        <v>0</v>
      </c>
      <c r="AB145" s="14">
        <v>0</v>
      </c>
      <c r="AC145" s="18">
        <v>110329.295</v>
      </c>
      <c r="AD145" s="14">
        <v>0</v>
      </c>
      <c r="AE145" s="14">
        <v>0</v>
      </c>
      <c r="AF145" s="18">
        <v>149447.065</v>
      </c>
      <c r="AG145" s="14">
        <v>0</v>
      </c>
      <c r="AH145" s="14">
        <v>0</v>
      </c>
      <c r="AI145" s="14">
        <v>0</v>
      </c>
      <c r="AJ145" s="14">
        <v>0</v>
      </c>
      <c r="AK145" s="14">
        <v>0</v>
      </c>
      <c r="AL145" s="18">
        <v>82513.459000000003</v>
      </c>
      <c r="AM145" s="14">
        <v>0</v>
      </c>
      <c r="AN145" s="14">
        <v>0</v>
      </c>
      <c r="AO145" s="18">
        <v>99718.554000000004</v>
      </c>
      <c r="AP145" s="14">
        <v>0</v>
      </c>
      <c r="AQ145" s="14">
        <v>0</v>
      </c>
      <c r="AR145" s="18">
        <v>86716.661999999997</v>
      </c>
      <c r="AS145" s="14">
        <v>0</v>
      </c>
      <c r="AT145" s="14">
        <v>0</v>
      </c>
      <c r="AU145" s="18">
        <v>95272.504000000001</v>
      </c>
      <c r="AV145" s="14">
        <v>0</v>
      </c>
      <c r="AW145" s="14">
        <v>0</v>
      </c>
      <c r="AX145" s="18">
        <v>56378.906000000003</v>
      </c>
      <c r="AY145" s="14">
        <v>0</v>
      </c>
      <c r="AZ145" s="14">
        <v>0</v>
      </c>
      <c r="BA145" s="18">
        <v>57574.481</v>
      </c>
      <c r="BB145" s="14">
        <v>0</v>
      </c>
      <c r="BC145" s="14">
        <v>0</v>
      </c>
      <c r="BD145" s="18">
        <v>131588.141</v>
      </c>
      <c r="BE145" s="14">
        <v>0</v>
      </c>
    </row>
    <row r="146" spans="1:57" x14ac:dyDescent="0.3">
      <c r="A146" s="14" t="s">
        <v>46</v>
      </c>
      <c r="B146" s="18">
        <v>121850.436</v>
      </c>
      <c r="C146" s="18">
        <v>121850.436</v>
      </c>
      <c r="D146" s="14">
        <v>0</v>
      </c>
      <c r="E146" s="18">
        <v>6984.3270000000002</v>
      </c>
      <c r="F146" s="14">
        <v>0</v>
      </c>
      <c r="G146" s="14">
        <v>0</v>
      </c>
      <c r="H146" s="18">
        <v>13237.566999999999</v>
      </c>
      <c r="I146" s="14">
        <v>0</v>
      </c>
      <c r="J146" s="14">
        <v>0</v>
      </c>
      <c r="K146" s="18">
        <v>6393.3649999999998</v>
      </c>
      <c r="L146" s="14">
        <v>0</v>
      </c>
      <c r="M146" s="14">
        <v>0</v>
      </c>
      <c r="N146" s="18">
        <v>12500.386</v>
      </c>
      <c r="O146" s="14">
        <v>0</v>
      </c>
      <c r="P146" s="14">
        <v>0</v>
      </c>
      <c r="Q146" s="18">
        <v>5224.8419999999996</v>
      </c>
      <c r="R146" s="14">
        <v>0</v>
      </c>
      <c r="S146" s="14">
        <v>0</v>
      </c>
      <c r="T146" s="18">
        <v>5324.7579999999998</v>
      </c>
      <c r="U146" s="14">
        <v>0</v>
      </c>
      <c r="V146" s="14">
        <v>0</v>
      </c>
      <c r="W146" s="18">
        <v>6286.1379999999999</v>
      </c>
      <c r="X146" s="14">
        <v>0</v>
      </c>
      <c r="Y146" s="14">
        <v>0</v>
      </c>
      <c r="Z146" s="18">
        <v>9182.4650000000001</v>
      </c>
      <c r="AA146" s="14">
        <v>0</v>
      </c>
      <c r="AB146" s="14">
        <v>0</v>
      </c>
      <c r="AC146" s="18">
        <v>7196.3429999999998</v>
      </c>
      <c r="AD146" s="14">
        <v>0</v>
      </c>
      <c r="AE146" s="14">
        <v>0</v>
      </c>
      <c r="AF146" s="18">
        <v>9747.84</v>
      </c>
      <c r="AG146" s="14">
        <v>0</v>
      </c>
      <c r="AH146" s="14">
        <v>0</v>
      </c>
      <c r="AI146" s="14">
        <v>0</v>
      </c>
      <c r="AJ146" s="14">
        <v>0</v>
      </c>
      <c r="AK146" s="14">
        <v>0</v>
      </c>
      <c r="AL146" s="18">
        <v>5382.0259999999998</v>
      </c>
      <c r="AM146" s="14">
        <v>0</v>
      </c>
      <c r="AN146" s="14">
        <v>0</v>
      </c>
      <c r="AO146" s="18">
        <v>6504.2460000000001</v>
      </c>
      <c r="AP146" s="14">
        <v>0</v>
      </c>
      <c r="AQ146" s="14">
        <v>0</v>
      </c>
      <c r="AR146" s="18">
        <v>5656.1840000000002</v>
      </c>
      <c r="AS146" s="14">
        <v>0</v>
      </c>
      <c r="AT146" s="14">
        <v>0</v>
      </c>
      <c r="AU146" s="18">
        <v>6214.2479999999996</v>
      </c>
      <c r="AV146" s="14">
        <v>0</v>
      </c>
      <c r="AW146" s="14">
        <v>0</v>
      </c>
      <c r="AX146" s="18">
        <v>3677.373</v>
      </c>
      <c r="AY146" s="14">
        <v>0</v>
      </c>
      <c r="AZ146" s="14">
        <v>0</v>
      </c>
      <c r="BA146" s="18">
        <v>3755.355</v>
      </c>
      <c r="BB146" s="14">
        <v>0</v>
      </c>
      <c r="BC146" s="14">
        <v>0</v>
      </c>
      <c r="BD146" s="18">
        <v>8582.973</v>
      </c>
      <c r="BE146" s="14">
        <v>0</v>
      </c>
    </row>
    <row r="147" spans="1:57" x14ac:dyDescent="0.3">
      <c r="A147" s="14" t="s">
        <v>84</v>
      </c>
      <c r="B147" s="18">
        <v>3892.116</v>
      </c>
      <c r="C147" s="18">
        <v>3892.116</v>
      </c>
      <c r="D147" s="14">
        <v>0</v>
      </c>
      <c r="E147" s="14">
        <v>223.09200000000001</v>
      </c>
      <c r="F147" s="14">
        <v>0</v>
      </c>
      <c r="G147" s="14">
        <v>0</v>
      </c>
      <c r="H147" s="14">
        <v>422.83100000000002</v>
      </c>
      <c r="I147" s="14">
        <v>0</v>
      </c>
      <c r="J147" s="14">
        <v>0</v>
      </c>
      <c r="K147" s="14">
        <v>204.215</v>
      </c>
      <c r="L147" s="14">
        <v>0</v>
      </c>
      <c r="M147" s="14">
        <v>0</v>
      </c>
      <c r="N147" s="14">
        <v>399.28399999999999</v>
      </c>
      <c r="O147" s="14">
        <v>0</v>
      </c>
      <c r="P147" s="14">
        <v>0</v>
      </c>
      <c r="Q147" s="14">
        <v>166.89099999999999</v>
      </c>
      <c r="R147" s="14">
        <v>0</v>
      </c>
      <c r="S147" s="14">
        <v>0</v>
      </c>
      <c r="T147" s="14">
        <v>170.08199999999999</v>
      </c>
      <c r="U147" s="14">
        <v>0</v>
      </c>
      <c r="V147" s="14">
        <v>0</v>
      </c>
      <c r="W147" s="14">
        <v>200.79</v>
      </c>
      <c r="X147" s="14">
        <v>0</v>
      </c>
      <c r="Y147" s="14">
        <v>0</v>
      </c>
      <c r="Z147" s="14">
        <v>293.30399999999997</v>
      </c>
      <c r="AA147" s="14">
        <v>0</v>
      </c>
      <c r="AB147" s="14">
        <v>0</v>
      </c>
      <c r="AC147" s="14">
        <v>229.864</v>
      </c>
      <c r="AD147" s="14">
        <v>0</v>
      </c>
      <c r="AE147" s="14">
        <v>0</v>
      </c>
      <c r="AF147" s="14">
        <v>311.363</v>
      </c>
      <c r="AG147" s="14">
        <v>0</v>
      </c>
      <c r="AH147" s="14">
        <v>0</v>
      </c>
      <c r="AI147" s="14">
        <v>0</v>
      </c>
      <c r="AJ147" s="14">
        <v>0</v>
      </c>
      <c r="AK147" s="14">
        <v>0</v>
      </c>
      <c r="AL147" s="14">
        <v>171.911</v>
      </c>
      <c r="AM147" s="14">
        <v>0</v>
      </c>
      <c r="AN147" s="14">
        <v>0</v>
      </c>
      <c r="AO147" s="14">
        <v>207.75700000000001</v>
      </c>
      <c r="AP147" s="14">
        <v>0</v>
      </c>
      <c r="AQ147" s="14">
        <v>0</v>
      </c>
      <c r="AR147" s="14">
        <v>180.66800000000001</v>
      </c>
      <c r="AS147" s="14">
        <v>0</v>
      </c>
      <c r="AT147" s="14">
        <v>0</v>
      </c>
      <c r="AU147" s="14">
        <v>198.494</v>
      </c>
      <c r="AV147" s="14">
        <v>0</v>
      </c>
      <c r="AW147" s="14">
        <v>0</v>
      </c>
      <c r="AX147" s="14">
        <v>117.462</v>
      </c>
      <c r="AY147" s="14">
        <v>0</v>
      </c>
      <c r="AZ147" s="14">
        <v>0</v>
      </c>
      <c r="BA147" s="14">
        <v>119.953</v>
      </c>
      <c r="BB147" s="14">
        <v>0</v>
      </c>
      <c r="BC147" s="14">
        <v>0</v>
      </c>
      <c r="BD147" s="14">
        <v>274.15499999999997</v>
      </c>
      <c r="BE147" s="14">
        <v>0</v>
      </c>
    </row>
    <row r="148" spans="1:57" x14ac:dyDescent="0.3">
      <c r="A148" s="14" t="s">
        <v>71</v>
      </c>
      <c r="B148" s="14">
        <v>524.65099999999995</v>
      </c>
      <c r="C148" s="14">
        <v>524.65099999999995</v>
      </c>
      <c r="D148" s="14">
        <v>0</v>
      </c>
      <c r="E148" s="14">
        <v>30.071999999999999</v>
      </c>
      <c r="F148" s="14">
        <v>0</v>
      </c>
      <c r="G148" s="14">
        <v>0</v>
      </c>
      <c r="H148" s="14">
        <v>56.997</v>
      </c>
      <c r="I148" s="14">
        <v>0</v>
      </c>
      <c r="J148" s="14">
        <v>0</v>
      </c>
      <c r="K148" s="14">
        <v>27.527999999999999</v>
      </c>
      <c r="L148" s="14">
        <v>0</v>
      </c>
      <c r="M148" s="14">
        <v>0</v>
      </c>
      <c r="N148" s="14">
        <v>53.823</v>
      </c>
      <c r="O148" s="14">
        <v>0</v>
      </c>
      <c r="P148" s="14">
        <v>0</v>
      </c>
      <c r="Q148" s="14">
        <v>22.497</v>
      </c>
      <c r="R148" s="14">
        <v>0</v>
      </c>
      <c r="S148" s="14">
        <v>0</v>
      </c>
      <c r="T148" s="14">
        <v>22.927</v>
      </c>
      <c r="U148" s="14">
        <v>0</v>
      </c>
      <c r="V148" s="14">
        <v>0</v>
      </c>
      <c r="W148" s="14">
        <v>27.065999999999999</v>
      </c>
      <c r="X148" s="14">
        <v>0</v>
      </c>
      <c r="Y148" s="14">
        <v>0</v>
      </c>
      <c r="Z148" s="14">
        <v>39.536999999999999</v>
      </c>
      <c r="AA148" s="14">
        <v>0</v>
      </c>
      <c r="AB148" s="14">
        <v>0</v>
      </c>
      <c r="AC148" s="14">
        <v>30.984999999999999</v>
      </c>
      <c r="AD148" s="14">
        <v>0</v>
      </c>
      <c r="AE148" s="14">
        <v>0</v>
      </c>
      <c r="AF148" s="14">
        <v>41.970999999999997</v>
      </c>
      <c r="AG148" s="14">
        <v>0</v>
      </c>
      <c r="AH148" s="14">
        <v>0</v>
      </c>
      <c r="AI148" s="14">
        <v>0</v>
      </c>
      <c r="AJ148" s="14">
        <v>0</v>
      </c>
      <c r="AK148" s="14">
        <v>0</v>
      </c>
      <c r="AL148" s="14">
        <v>23.172999999999998</v>
      </c>
      <c r="AM148" s="14">
        <v>0</v>
      </c>
      <c r="AN148" s="14">
        <v>0</v>
      </c>
      <c r="AO148" s="14">
        <v>28.004999999999999</v>
      </c>
      <c r="AP148" s="14">
        <v>0</v>
      </c>
      <c r="AQ148" s="14">
        <v>0</v>
      </c>
      <c r="AR148" s="14">
        <v>24.353999999999999</v>
      </c>
      <c r="AS148" s="14">
        <v>0</v>
      </c>
      <c r="AT148" s="14">
        <v>0</v>
      </c>
      <c r="AU148" s="14">
        <v>26.757000000000001</v>
      </c>
      <c r="AV148" s="14">
        <v>0</v>
      </c>
      <c r="AW148" s="14">
        <v>0</v>
      </c>
      <c r="AX148" s="14">
        <v>15.834</v>
      </c>
      <c r="AY148" s="14">
        <v>0</v>
      </c>
      <c r="AZ148" s="14">
        <v>0</v>
      </c>
      <c r="BA148" s="14">
        <v>16.169</v>
      </c>
      <c r="BB148" s="14">
        <v>0</v>
      </c>
      <c r="BC148" s="14">
        <v>0</v>
      </c>
      <c r="BD148" s="14">
        <v>36.956000000000003</v>
      </c>
      <c r="BE148" s="14">
        <v>0</v>
      </c>
    </row>
    <row r="149" spans="1:57" x14ac:dyDescent="0.3">
      <c r="A149" s="14" t="s">
        <v>72</v>
      </c>
      <c r="B149" s="14">
        <v>0</v>
      </c>
      <c r="C149" s="14">
        <v>0</v>
      </c>
      <c r="D149" s="14">
        <v>0</v>
      </c>
      <c r="E149" s="1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14">
        <v>0</v>
      </c>
      <c r="Q149" s="14">
        <v>0</v>
      </c>
      <c r="R149" s="14">
        <v>0</v>
      </c>
      <c r="S149" s="14">
        <v>0</v>
      </c>
      <c r="T149" s="14">
        <v>0</v>
      </c>
      <c r="U149" s="14">
        <v>0</v>
      </c>
      <c r="V149" s="14">
        <v>0</v>
      </c>
      <c r="W149" s="14">
        <v>0</v>
      </c>
      <c r="X149" s="14">
        <v>0</v>
      </c>
      <c r="Y149" s="14">
        <v>0</v>
      </c>
      <c r="Z149" s="14">
        <v>0</v>
      </c>
      <c r="AA149" s="14">
        <v>0</v>
      </c>
      <c r="AB149" s="14">
        <v>0</v>
      </c>
      <c r="AC149" s="14">
        <v>0</v>
      </c>
      <c r="AD149" s="14">
        <v>0</v>
      </c>
      <c r="AE149" s="14">
        <v>0</v>
      </c>
      <c r="AF149" s="14">
        <v>0</v>
      </c>
      <c r="AG149" s="14">
        <v>0</v>
      </c>
      <c r="AH149" s="14">
        <v>0</v>
      </c>
      <c r="AI149" s="14">
        <v>0</v>
      </c>
      <c r="AJ149" s="14">
        <v>0</v>
      </c>
      <c r="AK149" s="14">
        <v>0</v>
      </c>
      <c r="AL149" s="14">
        <v>0</v>
      </c>
      <c r="AM149" s="14">
        <v>0</v>
      </c>
      <c r="AN149" s="14">
        <v>0</v>
      </c>
      <c r="AO149" s="14">
        <v>0</v>
      </c>
      <c r="AP149" s="14">
        <v>0</v>
      </c>
      <c r="AQ149" s="14">
        <v>0</v>
      </c>
      <c r="AR149" s="14">
        <v>0</v>
      </c>
      <c r="AS149" s="14">
        <v>0</v>
      </c>
      <c r="AT149" s="14">
        <v>0</v>
      </c>
      <c r="AU149" s="14">
        <v>0</v>
      </c>
      <c r="AV149" s="14">
        <v>0</v>
      </c>
      <c r="AW149" s="14">
        <v>0</v>
      </c>
      <c r="AX149" s="14">
        <v>0</v>
      </c>
      <c r="AY149" s="14">
        <v>0</v>
      </c>
      <c r="AZ149" s="14">
        <v>0</v>
      </c>
      <c r="BA149" s="14">
        <v>0</v>
      </c>
      <c r="BB149" s="14">
        <v>0</v>
      </c>
      <c r="BC149" s="14">
        <v>0</v>
      </c>
      <c r="BD149" s="14">
        <v>0</v>
      </c>
      <c r="BE149" s="14">
        <v>0</v>
      </c>
    </row>
    <row r="150" spans="1:57" x14ac:dyDescent="0.3">
      <c r="A150" s="14" t="s">
        <v>62</v>
      </c>
      <c r="B150" s="14">
        <v>0</v>
      </c>
      <c r="C150" s="14">
        <v>0</v>
      </c>
      <c r="D150" s="14">
        <v>0</v>
      </c>
      <c r="E150" s="1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14">
        <v>0</v>
      </c>
      <c r="Q150" s="14">
        <v>0</v>
      </c>
      <c r="R150" s="14">
        <v>0</v>
      </c>
      <c r="S150" s="14">
        <v>0</v>
      </c>
      <c r="T150" s="14">
        <v>0</v>
      </c>
      <c r="U150" s="14">
        <v>0</v>
      </c>
      <c r="V150" s="14">
        <v>0</v>
      </c>
      <c r="W150" s="14">
        <v>0</v>
      </c>
      <c r="X150" s="14">
        <v>0</v>
      </c>
      <c r="Y150" s="14">
        <v>0</v>
      </c>
      <c r="Z150" s="14">
        <v>0</v>
      </c>
      <c r="AA150" s="14">
        <v>0</v>
      </c>
      <c r="AB150" s="14">
        <v>0</v>
      </c>
      <c r="AC150" s="14">
        <v>0</v>
      </c>
      <c r="AD150" s="14">
        <v>0</v>
      </c>
      <c r="AE150" s="14">
        <v>0</v>
      </c>
      <c r="AF150" s="14">
        <v>0</v>
      </c>
      <c r="AG150" s="14">
        <v>0</v>
      </c>
      <c r="AH150" s="14">
        <v>0</v>
      </c>
      <c r="AI150" s="14">
        <v>0</v>
      </c>
      <c r="AJ150" s="14">
        <v>0</v>
      </c>
      <c r="AK150" s="14">
        <v>0</v>
      </c>
      <c r="AL150" s="14">
        <v>0</v>
      </c>
      <c r="AM150" s="14">
        <v>0</v>
      </c>
      <c r="AN150" s="14">
        <v>0</v>
      </c>
      <c r="AO150" s="14">
        <v>0</v>
      </c>
      <c r="AP150" s="14">
        <v>0</v>
      </c>
      <c r="AQ150" s="14">
        <v>0</v>
      </c>
      <c r="AR150" s="14">
        <v>0</v>
      </c>
      <c r="AS150" s="14">
        <v>0</v>
      </c>
      <c r="AT150" s="14">
        <v>0</v>
      </c>
      <c r="AU150" s="14">
        <v>0</v>
      </c>
      <c r="AV150" s="14">
        <v>0</v>
      </c>
      <c r="AW150" s="14">
        <v>0</v>
      </c>
      <c r="AX150" s="14">
        <v>0</v>
      </c>
      <c r="AY150" s="14">
        <v>0</v>
      </c>
      <c r="AZ150" s="14">
        <v>0</v>
      </c>
      <c r="BA150" s="14">
        <v>0</v>
      </c>
      <c r="BB150" s="14">
        <v>0</v>
      </c>
      <c r="BC150" s="14">
        <v>0</v>
      </c>
      <c r="BD150" s="14">
        <v>0</v>
      </c>
      <c r="BE150" s="14">
        <v>0</v>
      </c>
    </row>
    <row r="151" spans="1:57" x14ac:dyDescent="0.3">
      <c r="A151" s="14" t="s">
        <v>74</v>
      </c>
      <c r="B151" s="14">
        <v>480.01</v>
      </c>
      <c r="C151" s="14">
        <v>480.01</v>
      </c>
      <c r="D151" s="14">
        <v>0</v>
      </c>
      <c r="E151" s="14">
        <v>27.513999999999999</v>
      </c>
      <c r="F151" s="14">
        <v>0</v>
      </c>
      <c r="G151" s="14">
        <v>0</v>
      </c>
      <c r="H151" s="14">
        <v>52.146999999999998</v>
      </c>
      <c r="I151" s="14">
        <v>0</v>
      </c>
      <c r="J151" s="14">
        <v>0</v>
      </c>
      <c r="K151" s="14">
        <v>25.186</v>
      </c>
      <c r="L151" s="14">
        <v>0</v>
      </c>
      <c r="M151" s="14">
        <v>0</v>
      </c>
      <c r="N151" s="14">
        <v>49.243000000000002</v>
      </c>
      <c r="O151" s="14">
        <v>0</v>
      </c>
      <c r="P151" s="14">
        <v>0</v>
      </c>
      <c r="Q151" s="14">
        <v>20.582000000000001</v>
      </c>
      <c r="R151" s="14">
        <v>0</v>
      </c>
      <c r="S151" s="14">
        <v>0</v>
      </c>
      <c r="T151" s="14">
        <v>20.975999999999999</v>
      </c>
      <c r="U151" s="14">
        <v>0</v>
      </c>
      <c r="V151" s="14">
        <v>0</v>
      </c>
      <c r="W151" s="14">
        <v>24.763000000000002</v>
      </c>
      <c r="X151" s="14">
        <v>0</v>
      </c>
      <c r="Y151" s="14">
        <v>0</v>
      </c>
      <c r="Z151" s="14">
        <v>36.173000000000002</v>
      </c>
      <c r="AA151" s="14">
        <v>0</v>
      </c>
      <c r="AB151" s="14">
        <v>0</v>
      </c>
      <c r="AC151" s="14">
        <v>28.349</v>
      </c>
      <c r="AD151" s="14">
        <v>0</v>
      </c>
      <c r="AE151" s="14">
        <v>0</v>
      </c>
      <c r="AF151" s="14">
        <v>38.4</v>
      </c>
      <c r="AG151" s="14">
        <v>0</v>
      </c>
      <c r="AH151" s="14">
        <v>0</v>
      </c>
      <c r="AI151" s="14">
        <v>0</v>
      </c>
      <c r="AJ151" s="14">
        <v>0</v>
      </c>
      <c r="AK151" s="14">
        <v>0</v>
      </c>
      <c r="AL151" s="14">
        <v>21.202000000000002</v>
      </c>
      <c r="AM151" s="14">
        <v>0</v>
      </c>
      <c r="AN151" s="14">
        <v>0</v>
      </c>
      <c r="AO151" s="14">
        <v>25.622</v>
      </c>
      <c r="AP151" s="14">
        <v>0</v>
      </c>
      <c r="AQ151" s="14">
        <v>0</v>
      </c>
      <c r="AR151" s="14">
        <v>22.282</v>
      </c>
      <c r="AS151" s="14">
        <v>0</v>
      </c>
      <c r="AT151" s="14">
        <v>0</v>
      </c>
      <c r="AU151" s="14">
        <v>24.48</v>
      </c>
      <c r="AV151" s="14">
        <v>0</v>
      </c>
      <c r="AW151" s="14">
        <v>0</v>
      </c>
      <c r="AX151" s="14">
        <v>14.486000000000001</v>
      </c>
      <c r="AY151" s="14">
        <v>0</v>
      </c>
      <c r="AZ151" s="14">
        <v>0</v>
      </c>
      <c r="BA151" s="14">
        <v>14.794</v>
      </c>
      <c r="BB151" s="14">
        <v>0</v>
      </c>
      <c r="BC151" s="14">
        <v>0</v>
      </c>
      <c r="BD151" s="14">
        <v>33.811</v>
      </c>
      <c r="BE151" s="14">
        <v>0</v>
      </c>
    </row>
    <row r="152" spans="1:57" x14ac:dyDescent="0.3">
      <c r="A152" s="14" t="s">
        <v>56</v>
      </c>
      <c r="B152" s="18">
        <v>863612.272</v>
      </c>
      <c r="C152" s="18">
        <v>863612.272</v>
      </c>
      <c r="D152" s="14">
        <v>0</v>
      </c>
      <c r="E152" s="18">
        <v>49501.264999999999</v>
      </c>
      <c r="F152" s="14">
        <v>0</v>
      </c>
      <c r="G152" s="14">
        <v>0</v>
      </c>
      <c r="H152" s="18">
        <v>93820.960999999996</v>
      </c>
      <c r="I152" s="14">
        <v>0</v>
      </c>
      <c r="J152" s="14">
        <v>0</v>
      </c>
      <c r="K152" s="18">
        <v>45312.83</v>
      </c>
      <c r="L152" s="14">
        <v>0</v>
      </c>
      <c r="M152" s="14">
        <v>0</v>
      </c>
      <c r="N152" s="18">
        <v>88596.210999999996</v>
      </c>
      <c r="O152" s="14">
        <v>0</v>
      </c>
      <c r="P152" s="14">
        <v>0</v>
      </c>
      <c r="Q152" s="18">
        <v>37030.953999999998</v>
      </c>
      <c r="R152" s="14">
        <v>0</v>
      </c>
      <c r="S152" s="14">
        <v>0</v>
      </c>
      <c r="T152" s="18">
        <v>37739.101000000002</v>
      </c>
      <c r="U152" s="14">
        <v>0</v>
      </c>
      <c r="V152" s="14">
        <v>0</v>
      </c>
      <c r="W152" s="18">
        <v>44552.866000000002</v>
      </c>
      <c r="X152" s="14">
        <v>0</v>
      </c>
      <c r="Y152" s="14">
        <v>0</v>
      </c>
      <c r="Z152" s="18">
        <v>65080.519</v>
      </c>
      <c r="AA152" s="14">
        <v>0</v>
      </c>
      <c r="AB152" s="14">
        <v>0</v>
      </c>
      <c r="AC152" s="18">
        <v>51003.921000000002</v>
      </c>
      <c r="AD152" s="14">
        <v>0</v>
      </c>
      <c r="AE152" s="14">
        <v>0</v>
      </c>
      <c r="AF152" s="18">
        <v>69087.600000000006</v>
      </c>
      <c r="AG152" s="14">
        <v>0</v>
      </c>
      <c r="AH152" s="14">
        <v>0</v>
      </c>
      <c r="AI152" s="14">
        <v>0</v>
      </c>
      <c r="AJ152" s="14">
        <v>0</v>
      </c>
      <c r="AK152" s="14">
        <v>0</v>
      </c>
      <c r="AL152" s="18">
        <v>38144.991000000002</v>
      </c>
      <c r="AM152" s="14">
        <v>0</v>
      </c>
      <c r="AN152" s="14">
        <v>0</v>
      </c>
      <c r="AO152" s="18">
        <v>46098.701000000001</v>
      </c>
      <c r="AP152" s="14">
        <v>0</v>
      </c>
      <c r="AQ152" s="14">
        <v>0</v>
      </c>
      <c r="AR152" s="18">
        <v>40088.080000000002</v>
      </c>
      <c r="AS152" s="14">
        <v>0</v>
      </c>
      <c r="AT152" s="14">
        <v>0</v>
      </c>
      <c r="AU152" s="18">
        <v>44043.345000000001</v>
      </c>
      <c r="AV152" s="14">
        <v>0</v>
      </c>
      <c r="AW152" s="14">
        <v>0</v>
      </c>
      <c r="AX152" s="18">
        <v>26063.296999999999</v>
      </c>
      <c r="AY152" s="14">
        <v>0</v>
      </c>
      <c r="AZ152" s="14">
        <v>0</v>
      </c>
      <c r="BA152" s="18">
        <v>26615.998</v>
      </c>
      <c r="BB152" s="14">
        <v>0</v>
      </c>
      <c r="BC152" s="14">
        <v>0</v>
      </c>
      <c r="BD152" s="18">
        <v>60831.631999999998</v>
      </c>
      <c r="BE152" s="14">
        <v>0</v>
      </c>
    </row>
    <row r="153" spans="1:57" x14ac:dyDescent="0.3">
      <c r="A153" s="14" t="s">
        <v>59</v>
      </c>
      <c r="B153" s="14">
        <v>0</v>
      </c>
      <c r="C153" s="14">
        <v>0</v>
      </c>
      <c r="D153" s="14">
        <v>0</v>
      </c>
      <c r="E153" s="1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14">
        <v>0</v>
      </c>
      <c r="Q153" s="14">
        <v>0</v>
      </c>
      <c r="R153" s="14">
        <v>0</v>
      </c>
      <c r="S153" s="14">
        <v>0</v>
      </c>
      <c r="T153" s="14">
        <v>0</v>
      </c>
      <c r="U153" s="14">
        <v>0</v>
      </c>
      <c r="V153" s="14">
        <v>0</v>
      </c>
      <c r="W153" s="14">
        <v>0</v>
      </c>
      <c r="X153" s="14">
        <v>0</v>
      </c>
      <c r="Y153" s="14">
        <v>0</v>
      </c>
      <c r="Z153" s="14">
        <v>0</v>
      </c>
      <c r="AA153" s="14">
        <v>0</v>
      </c>
      <c r="AB153" s="14">
        <v>0</v>
      </c>
      <c r="AC153" s="14">
        <v>0</v>
      </c>
      <c r="AD153" s="14">
        <v>0</v>
      </c>
      <c r="AE153" s="14">
        <v>0</v>
      </c>
      <c r="AF153" s="14">
        <v>0</v>
      </c>
      <c r="AG153" s="14">
        <v>0</v>
      </c>
      <c r="AH153" s="14">
        <v>0</v>
      </c>
      <c r="AI153" s="14">
        <v>0</v>
      </c>
      <c r="AJ153" s="14">
        <v>0</v>
      </c>
      <c r="AK153" s="14">
        <v>0</v>
      </c>
      <c r="AL153" s="14">
        <v>0</v>
      </c>
      <c r="AM153" s="14">
        <v>0</v>
      </c>
      <c r="AN153" s="14">
        <v>0</v>
      </c>
      <c r="AO153" s="14">
        <v>0</v>
      </c>
      <c r="AP153" s="14">
        <v>0</v>
      </c>
      <c r="AQ153" s="14">
        <v>0</v>
      </c>
      <c r="AR153" s="14">
        <v>0</v>
      </c>
      <c r="AS153" s="14">
        <v>0</v>
      </c>
      <c r="AT153" s="14">
        <v>0</v>
      </c>
      <c r="AU153" s="14">
        <v>0</v>
      </c>
      <c r="AV153" s="14">
        <v>0</v>
      </c>
      <c r="AW153" s="14">
        <v>0</v>
      </c>
      <c r="AX153" s="14">
        <v>0</v>
      </c>
      <c r="AY153" s="14">
        <v>0</v>
      </c>
      <c r="AZ153" s="14">
        <v>0</v>
      </c>
      <c r="BA153" s="14">
        <v>0</v>
      </c>
      <c r="BB153" s="14">
        <v>0</v>
      </c>
      <c r="BC153" s="14">
        <v>0</v>
      </c>
      <c r="BD153" s="14">
        <v>0</v>
      </c>
      <c r="BE153" s="14">
        <v>0</v>
      </c>
    </row>
    <row r="154" spans="1:57" x14ac:dyDescent="0.3">
      <c r="A154" s="14" t="s">
        <v>57</v>
      </c>
      <c r="B154" s="18">
        <v>3504.0709999999999</v>
      </c>
      <c r="C154" s="18">
        <v>3504.0709999999999</v>
      </c>
      <c r="D154" s="14">
        <v>0</v>
      </c>
      <c r="E154" s="14">
        <v>200.84899999999999</v>
      </c>
      <c r="F154" s="14">
        <v>0</v>
      </c>
      <c r="G154" s="14">
        <v>0</v>
      </c>
      <c r="H154" s="14">
        <v>380.67500000000001</v>
      </c>
      <c r="I154" s="14">
        <v>0</v>
      </c>
      <c r="J154" s="14">
        <v>0</v>
      </c>
      <c r="K154" s="14">
        <v>183.85499999999999</v>
      </c>
      <c r="L154" s="14">
        <v>0</v>
      </c>
      <c r="M154" s="14">
        <v>0</v>
      </c>
      <c r="N154" s="14">
        <v>359.47500000000002</v>
      </c>
      <c r="O154" s="14">
        <v>0</v>
      </c>
      <c r="P154" s="14">
        <v>0</v>
      </c>
      <c r="Q154" s="14">
        <v>150.25200000000001</v>
      </c>
      <c r="R154" s="14">
        <v>0</v>
      </c>
      <c r="S154" s="14">
        <v>0</v>
      </c>
      <c r="T154" s="14">
        <v>153.125</v>
      </c>
      <c r="U154" s="14">
        <v>0</v>
      </c>
      <c r="V154" s="14">
        <v>0</v>
      </c>
      <c r="W154" s="14">
        <v>180.77099999999999</v>
      </c>
      <c r="X154" s="14">
        <v>0</v>
      </c>
      <c r="Y154" s="14">
        <v>0</v>
      </c>
      <c r="Z154" s="14">
        <v>264.06099999999998</v>
      </c>
      <c r="AA154" s="14">
        <v>0</v>
      </c>
      <c r="AB154" s="14">
        <v>0</v>
      </c>
      <c r="AC154" s="14">
        <v>206.946</v>
      </c>
      <c r="AD154" s="14">
        <v>0</v>
      </c>
      <c r="AE154" s="14">
        <v>0</v>
      </c>
      <c r="AF154" s="14">
        <v>280.32</v>
      </c>
      <c r="AG154" s="14">
        <v>0</v>
      </c>
      <c r="AH154" s="14">
        <v>0</v>
      </c>
      <c r="AI154" s="14">
        <v>0</v>
      </c>
      <c r="AJ154" s="14">
        <v>0</v>
      </c>
      <c r="AK154" s="14">
        <v>0</v>
      </c>
      <c r="AL154" s="14">
        <v>154.77199999999999</v>
      </c>
      <c r="AM154" s="14">
        <v>0</v>
      </c>
      <c r="AN154" s="14">
        <v>0</v>
      </c>
      <c r="AO154" s="14">
        <v>187.04400000000001</v>
      </c>
      <c r="AP154" s="14">
        <v>0</v>
      </c>
      <c r="AQ154" s="14">
        <v>0</v>
      </c>
      <c r="AR154" s="14">
        <v>162.65600000000001</v>
      </c>
      <c r="AS154" s="14">
        <v>0</v>
      </c>
      <c r="AT154" s="14">
        <v>0</v>
      </c>
      <c r="AU154" s="14">
        <v>178.70400000000001</v>
      </c>
      <c r="AV154" s="14">
        <v>0</v>
      </c>
      <c r="AW154" s="14">
        <v>0</v>
      </c>
      <c r="AX154" s="14">
        <v>105.751</v>
      </c>
      <c r="AY154" s="14">
        <v>0</v>
      </c>
      <c r="AZ154" s="14">
        <v>0</v>
      </c>
      <c r="BA154" s="14">
        <v>107.99299999999999</v>
      </c>
      <c r="BB154" s="14">
        <v>0</v>
      </c>
      <c r="BC154" s="14">
        <v>0</v>
      </c>
      <c r="BD154" s="14">
        <v>246.822</v>
      </c>
      <c r="BE154" s="14">
        <v>0</v>
      </c>
    </row>
    <row r="155" spans="1:57" x14ac:dyDescent="0.3">
      <c r="A155" s="14" t="s">
        <v>65</v>
      </c>
      <c r="B155" s="18">
        <v>8389.1679999999997</v>
      </c>
      <c r="C155" s="18">
        <v>8389.1679999999997</v>
      </c>
      <c r="D155" s="14">
        <v>0</v>
      </c>
      <c r="E155" s="14">
        <v>480.858</v>
      </c>
      <c r="F155" s="14">
        <v>0</v>
      </c>
      <c r="G155" s="14">
        <v>0</v>
      </c>
      <c r="H155" s="14">
        <v>911.38099999999997</v>
      </c>
      <c r="I155" s="14">
        <v>0</v>
      </c>
      <c r="J155" s="14">
        <v>0</v>
      </c>
      <c r="K155" s="14">
        <v>440.17099999999999</v>
      </c>
      <c r="L155" s="14">
        <v>0</v>
      </c>
      <c r="M155" s="14">
        <v>0</v>
      </c>
      <c r="N155" s="14">
        <v>860.62699999999995</v>
      </c>
      <c r="O155" s="14">
        <v>0</v>
      </c>
      <c r="P155" s="14">
        <v>0</v>
      </c>
      <c r="Q155" s="14">
        <v>359.72</v>
      </c>
      <c r="R155" s="14">
        <v>0</v>
      </c>
      <c r="S155" s="14">
        <v>0</v>
      </c>
      <c r="T155" s="14">
        <v>366.59899999999999</v>
      </c>
      <c r="U155" s="14">
        <v>0</v>
      </c>
      <c r="V155" s="14">
        <v>0</v>
      </c>
      <c r="W155" s="14">
        <v>432.78800000000001</v>
      </c>
      <c r="X155" s="14">
        <v>0</v>
      </c>
      <c r="Y155" s="14">
        <v>0</v>
      </c>
      <c r="Z155" s="14">
        <v>632.19500000000005</v>
      </c>
      <c r="AA155" s="14">
        <v>0</v>
      </c>
      <c r="AB155" s="14">
        <v>0</v>
      </c>
      <c r="AC155" s="14">
        <v>495.45400000000001</v>
      </c>
      <c r="AD155" s="14">
        <v>0</v>
      </c>
      <c r="AE155" s="14">
        <v>0</v>
      </c>
      <c r="AF155" s="14">
        <v>671.12</v>
      </c>
      <c r="AG155" s="14">
        <v>0</v>
      </c>
      <c r="AH155" s="14">
        <v>0</v>
      </c>
      <c r="AI155" s="14">
        <v>0</v>
      </c>
      <c r="AJ155" s="14">
        <v>0</v>
      </c>
      <c r="AK155" s="14">
        <v>0</v>
      </c>
      <c r="AL155" s="14">
        <v>370.54199999999997</v>
      </c>
      <c r="AM155" s="14">
        <v>0</v>
      </c>
      <c r="AN155" s="14">
        <v>0</v>
      </c>
      <c r="AO155" s="14">
        <v>447.80500000000001</v>
      </c>
      <c r="AP155" s="14">
        <v>0</v>
      </c>
      <c r="AQ155" s="14">
        <v>0</v>
      </c>
      <c r="AR155" s="14">
        <v>389.41800000000001</v>
      </c>
      <c r="AS155" s="14">
        <v>0</v>
      </c>
      <c r="AT155" s="14">
        <v>0</v>
      </c>
      <c r="AU155" s="14">
        <v>427.839</v>
      </c>
      <c r="AV155" s="14">
        <v>0</v>
      </c>
      <c r="AW155" s="14">
        <v>0</v>
      </c>
      <c r="AX155" s="14">
        <v>253.18</v>
      </c>
      <c r="AY155" s="14">
        <v>0</v>
      </c>
      <c r="AZ155" s="14">
        <v>0</v>
      </c>
      <c r="BA155" s="14">
        <v>258.54899999999998</v>
      </c>
      <c r="BB155" s="14">
        <v>0</v>
      </c>
      <c r="BC155" s="14">
        <v>0</v>
      </c>
      <c r="BD155" s="14">
        <v>590.92200000000003</v>
      </c>
      <c r="BE155" s="14">
        <v>0</v>
      </c>
    </row>
    <row r="156" spans="1:57" ht="27.6" x14ac:dyDescent="0.3">
      <c r="A156" s="14" t="s">
        <v>88</v>
      </c>
      <c r="B156" s="18">
        <v>865872.94799999997</v>
      </c>
      <c r="C156" s="18">
        <v>865872.94799999997</v>
      </c>
      <c r="D156" s="14">
        <v>0</v>
      </c>
      <c r="E156" s="18">
        <v>49630.845000000001</v>
      </c>
      <c r="F156" s="14">
        <v>0</v>
      </c>
      <c r="G156" s="14">
        <v>0</v>
      </c>
      <c r="H156" s="18">
        <v>94066.554999999993</v>
      </c>
      <c r="I156" s="14">
        <v>0</v>
      </c>
      <c r="J156" s="14">
        <v>0</v>
      </c>
      <c r="K156" s="18">
        <v>45431.445</v>
      </c>
      <c r="L156" s="14">
        <v>0</v>
      </c>
      <c r="M156" s="14">
        <v>0</v>
      </c>
      <c r="N156" s="18">
        <v>88828.13</v>
      </c>
      <c r="O156" s="14">
        <v>0</v>
      </c>
      <c r="P156" s="14">
        <v>0</v>
      </c>
      <c r="Q156" s="18">
        <v>37127.889000000003</v>
      </c>
      <c r="R156" s="14">
        <v>0</v>
      </c>
      <c r="S156" s="14">
        <v>0</v>
      </c>
      <c r="T156" s="18">
        <v>37837.891000000003</v>
      </c>
      <c r="U156" s="14">
        <v>0</v>
      </c>
      <c r="V156" s="14">
        <v>0</v>
      </c>
      <c r="W156" s="18">
        <v>44669.493000000002</v>
      </c>
      <c r="X156" s="14">
        <v>0</v>
      </c>
      <c r="Y156" s="14">
        <v>0</v>
      </c>
      <c r="Z156" s="18">
        <v>65250.879999999997</v>
      </c>
      <c r="AA156" s="14">
        <v>0</v>
      </c>
      <c r="AB156" s="14">
        <v>0</v>
      </c>
      <c r="AC156" s="18">
        <v>51137.432999999997</v>
      </c>
      <c r="AD156" s="14">
        <v>0</v>
      </c>
      <c r="AE156" s="14">
        <v>0</v>
      </c>
      <c r="AF156" s="18">
        <v>69268.451000000001</v>
      </c>
      <c r="AG156" s="14">
        <v>0</v>
      </c>
      <c r="AH156" s="14">
        <v>0</v>
      </c>
      <c r="AI156" s="14">
        <v>0</v>
      </c>
      <c r="AJ156" s="14">
        <v>0</v>
      </c>
      <c r="AK156" s="14">
        <v>0</v>
      </c>
      <c r="AL156" s="18">
        <v>38244.841999999997</v>
      </c>
      <c r="AM156" s="14">
        <v>0</v>
      </c>
      <c r="AN156" s="14">
        <v>0</v>
      </c>
      <c r="AO156" s="18">
        <v>46219.374000000003</v>
      </c>
      <c r="AP156" s="14">
        <v>0</v>
      </c>
      <c r="AQ156" s="14">
        <v>0</v>
      </c>
      <c r="AR156" s="18">
        <v>40193.019999999997</v>
      </c>
      <c r="AS156" s="14">
        <v>0</v>
      </c>
      <c r="AT156" s="14">
        <v>0</v>
      </c>
      <c r="AU156" s="18">
        <v>44158.637000000002</v>
      </c>
      <c r="AV156" s="14">
        <v>0</v>
      </c>
      <c r="AW156" s="14">
        <v>0</v>
      </c>
      <c r="AX156" s="18">
        <v>26131.523000000001</v>
      </c>
      <c r="AY156" s="14">
        <v>0</v>
      </c>
      <c r="AZ156" s="14">
        <v>0</v>
      </c>
      <c r="BA156" s="18">
        <v>26685.67</v>
      </c>
      <c r="BB156" s="14">
        <v>0</v>
      </c>
      <c r="BC156" s="14">
        <v>0</v>
      </c>
      <c r="BD156" s="18">
        <v>60990.87</v>
      </c>
      <c r="BE156" s="14">
        <v>0</v>
      </c>
    </row>
    <row r="157" spans="1:57" x14ac:dyDescent="0.3">
      <c r="A157" s="14" t="s">
        <v>60</v>
      </c>
      <c r="B157" s="14">
        <v>0</v>
      </c>
      <c r="C157" s="14">
        <v>0</v>
      </c>
      <c r="D157" s="14">
        <v>0</v>
      </c>
      <c r="E157" s="1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14">
        <v>0</v>
      </c>
      <c r="Q157" s="14">
        <v>0</v>
      </c>
      <c r="R157" s="14">
        <v>0</v>
      </c>
      <c r="S157" s="14">
        <v>0</v>
      </c>
      <c r="T157" s="14">
        <v>0</v>
      </c>
      <c r="U157" s="14">
        <v>0</v>
      </c>
      <c r="V157" s="14">
        <v>0</v>
      </c>
      <c r="W157" s="14">
        <v>0</v>
      </c>
      <c r="X157" s="14">
        <v>0</v>
      </c>
      <c r="Y157" s="14">
        <v>0</v>
      </c>
      <c r="Z157" s="14">
        <v>0</v>
      </c>
      <c r="AA157" s="14">
        <v>0</v>
      </c>
      <c r="AB157" s="14">
        <v>0</v>
      </c>
      <c r="AC157" s="14">
        <v>0</v>
      </c>
      <c r="AD157" s="14">
        <v>0</v>
      </c>
      <c r="AE157" s="14">
        <v>0</v>
      </c>
      <c r="AF157" s="14">
        <v>0</v>
      </c>
      <c r="AG157" s="14">
        <v>0</v>
      </c>
      <c r="AH157" s="14">
        <v>0</v>
      </c>
      <c r="AI157" s="14">
        <v>0</v>
      </c>
      <c r="AJ157" s="14">
        <v>0</v>
      </c>
      <c r="AK157" s="14">
        <v>0</v>
      </c>
      <c r="AL157" s="14">
        <v>0</v>
      </c>
      <c r="AM157" s="14">
        <v>0</v>
      </c>
      <c r="AN157" s="14">
        <v>0</v>
      </c>
      <c r="AO157" s="14">
        <v>0</v>
      </c>
      <c r="AP157" s="14">
        <v>0</v>
      </c>
      <c r="AQ157" s="14">
        <v>0</v>
      </c>
      <c r="AR157" s="14">
        <v>0</v>
      </c>
      <c r="AS157" s="14">
        <v>0</v>
      </c>
      <c r="AT157" s="14">
        <v>0</v>
      </c>
      <c r="AU157" s="14">
        <v>0</v>
      </c>
      <c r="AV157" s="14">
        <v>0</v>
      </c>
      <c r="AW157" s="14">
        <v>0</v>
      </c>
      <c r="AX157" s="14">
        <v>0</v>
      </c>
      <c r="AY157" s="14">
        <v>0</v>
      </c>
      <c r="AZ157" s="14">
        <v>0</v>
      </c>
      <c r="BA157" s="14">
        <v>0</v>
      </c>
      <c r="BB157" s="14">
        <v>0</v>
      </c>
      <c r="BC157" s="14">
        <v>0</v>
      </c>
      <c r="BD157" s="14">
        <v>0</v>
      </c>
      <c r="BE157" s="14">
        <v>0</v>
      </c>
    </row>
    <row r="159" spans="1:57" x14ac:dyDescent="0.3">
      <c r="A159" s="14" t="s">
        <v>89</v>
      </c>
      <c r="B159" s="14">
        <v>0</v>
      </c>
      <c r="C159" s="14">
        <v>0</v>
      </c>
      <c r="D159" s="14">
        <v>0</v>
      </c>
      <c r="E159" s="1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14">
        <v>0</v>
      </c>
      <c r="Q159" s="14">
        <v>0</v>
      </c>
      <c r="R159" s="14">
        <v>0</v>
      </c>
      <c r="S159" s="14">
        <v>0</v>
      </c>
      <c r="T159" s="14">
        <v>0</v>
      </c>
      <c r="U159" s="14">
        <v>0</v>
      </c>
      <c r="V159" s="14">
        <v>0</v>
      </c>
      <c r="W159" s="14">
        <v>0</v>
      </c>
      <c r="X159" s="14">
        <v>0</v>
      </c>
      <c r="Y159" s="14">
        <v>0</v>
      </c>
      <c r="Z159" s="14">
        <v>0</v>
      </c>
      <c r="AA159" s="14">
        <v>0</v>
      </c>
      <c r="AB159" s="14">
        <v>0</v>
      </c>
      <c r="AC159" s="14">
        <v>0</v>
      </c>
      <c r="AD159" s="14">
        <v>0</v>
      </c>
      <c r="AE159" s="14">
        <v>0</v>
      </c>
      <c r="AF159" s="14">
        <v>0</v>
      </c>
      <c r="AG159" s="14">
        <v>0</v>
      </c>
      <c r="AH159" s="14">
        <v>0</v>
      </c>
      <c r="AI159" s="14">
        <v>0</v>
      </c>
      <c r="AJ159" s="14">
        <v>0</v>
      </c>
      <c r="AK159" s="14">
        <v>0</v>
      </c>
      <c r="AL159" s="14">
        <v>0</v>
      </c>
      <c r="AM159" s="14">
        <v>0</v>
      </c>
      <c r="AN159" s="14">
        <v>0</v>
      </c>
      <c r="AO159" s="14">
        <v>0</v>
      </c>
      <c r="AP159" s="14">
        <v>0</v>
      </c>
      <c r="AQ159" s="14">
        <v>0</v>
      </c>
      <c r="AR159" s="14">
        <v>0</v>
      </c>
      <c r="AS159" s="14">
        <v>0</v>
      </c>
      <c r="AT159" s="14">
        <v>0</v>
      </c>
      <c r="AU159" s="14">
        <v>0</v>
      </c>
      <c r="AV159" s="14">
        <v>0</v>
      </c>
      <c r="AW159" s="14">
        <v>0</v>
      </c>
      <c r="AX159" s="14">
        <v>0</v>
      </c>
      <c r="AY159" s="14">
        <v>0</v>
      </c>
      <c r="AZ159" s="14">
        <v>0</v>
      </c>
      <c r="BA159" s="14">
        <v>0</v>
      </c>
      <c r="BB159" s="14">
        <v>0</v>
      </c>
      <c r="BC159" s="14">
        <v>0</v>
      </c>
      <c r="BD159" s="14">
        <v>0</v>
      </c>
      <c r="BE159" s="14">
        <v>0</v>
      </c>
    </row>
    <row r="160" spans="1:57" x14ac:dyDescent="0.3">
      <c r="A160" s="14" t="s">
        <v>65</v>
      </c>
      <c r="B160" s="14">
        <v>0</v>
      </c>
      <c r="C160" s="14">
        <v>0</v>
      </c>
      <c r="D160" s="14">
        <v>0</v>
      </c>
      <c r="E160" s="1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14">
        <v>0</v>
      </c>
      <c r="Q160" s="14">
        <v>0</v>
      </c>
      <c r="R160" s="14">
        <v>0</v>
      </c>
      <c r="S160" s="14">
        <v>0</v>
      </c>
      <c r="T160" s="14">
        <v>0</v>
      </c>
      <c r="U160" s="14">
        <v>0</v>
      </c>
      <c r="V160" s="14">
        <v>0</v>
      </c>
      <c r="W160" s="14">
        <v>0</v>
      </c>
      <c r="X160" s="14">
        <v>0</v>
      </c>
      <c r="Y160" s="14">
        <v>0</v>
      </c>
      <c r="Z160" s="14">
        <v>0</v>
      </c>
      <c r="AA160" s="14">
        <v>0</v>
      </c>
      <c r="AB160" s="14">
        <v>0</v>
      </c>
      <c r="AC160" s="14">
        <v>0</v>
      </c>
      <c r="AD160" s="14">
        <v>0</v>
      </c>
      <c r="AE160" s="14">
        <v>0</v>
      </c>
      <c r="AF160" s="14">
        <v>0</v>
      </c>
      <c r="AG160" s="14">
        <v>0</v>
      </c>
      <c r="AH160" s="14">
        <v>0</v>
      </c>
      <c r="AI160" s="14">
        <v>0</v>
      </c>
      <c r="AJ160" s="14">
        <v>0</v>
      </c>
      <c r="AK160" s="14">
        <v>0</v>
      </c>
      <c r="AL160" s="14">
        <v>0</v>
      </c>
      <c r="AM160" s="14">
        <v>0</v>
      </c>
      <c r="AN160" s="14">
        <v>0</v>
      </c>
      <c r="AO160" s="14">
        <v>0</v>
      </c>
      <c r="AP160" s="14">
        <v>0</v>
      </c>
      <c r="AQ160" s="14">
        <v>0</v>
      </c>
      <c r="AR160" s="14">
        <v>0</v>
      </c>
      <c r="AS160" s="14">
        <v>0</v>
      </c>
      <c r="AT160" s="14">
        <v>0</v>
      </c>
      <c r="AU160" s="14">
        <v>0</v>
      </c>
      <c r="AV160" s="14">
        <v>0</v>
      </c>
      <c r="AW160" s="14">
        <v>0</v>
      </c>
      <c r="AX160" s="14">
        <v>0</v>
      </c>
      <c r="AY160" s="14">
        <v>0</v>
      </c>
      <c r="AZ160" s="14">
        <v>0</v>
      </c>
      <c r="BA160" s="14">
        <v>0</v>
      </c>
      <c r="BB160" s="14">
        <v>0</v>
      </c>
      <c r="BC160" s="14">
        <v>0</v>
      </c>
      <c r="BD160" s="14">
        <v>0</v>
      </c>
      <c r="BE160" s="14">
        <v>0</v>
      </c>
    </row>
    <row r="162" spans="1:57" x14ac:dyDescent="0.3">
      <c r="A162" s="14" t="s">
        <v>90</v>
      </c>
      <c r="B162" s="18">
        <v>950292.15399999998</v>
      </c>
      <c r="C162" s="18">
        <v>950292.15399999998</v>
      </c>
      <c r="D162" s="14">
        <v>0</v>
      </c>
      <c r="E162" s="18">
        <v>54469.656000000003</v>
      </c>
      <c r="F162" s="14">
        <v>0</v>
      </c>
      <c r="G162" s="14">
        <v>0</v>
      </c>
      <c r="H162" s="18">
        <v>103237.674</v>
      </c>
      <c r="I162" s="14">
        <v>0</v>
      </c>
      <c r="J162" s="14">
        <v>0</v>
      </c>
      <c r="K162" s="18">
        <v>49860.830999999998</v>
      </c>
      <c r="L162" s="14">
        <v>0</v>
      </c>
      <c r="M162" s="14">
        <v>0</v>
      </c>
      <c r="N162" s="18">
        <v>97488.524000000005</v>
      </c>
      <c r="O162" s="14">
        <v>0</v>
      </c>
      <c r="P162" s="14">
        <v>0</v>
      </c>
      <c r="Q162" s="18">
        <v>40747.712</v>
      </c>
      <c r="R162" s="14">
        <v>0</v>
      </c>
      <c r="S162" s="14">
        <v>0</v>
      </c>
      <c r="T162" s="18">
        <v>41526.936999999998</v>
      </c>
      <c r="U162" s="14">
        <v>0</v>
      </c>
      <c r="V162" s="14">
        <v>0</v>
      </c>
      <c r="W162" s="18">
        <v>49024.593999999997</v>
      </c>
      <c r="X162" s="14">
        <v>0</v>
      </c>
      <c r="Y162" s="14">
        <v>0</v>
      </c>
      <c r="Z162" s="18">
        <v>71612.581999999995</v>
      </c>
      <c r="AA162" s="14">
        <v>0</v>
      </c>
      <c r="AB162" s="14">
        <v>0</v>
      </c>
      <c r="AC162" s="18">
        <v>56123.133999999998</v>
      </c>
      <c r="AD162" s="14">
        <v>0</v>
      </c>
      <c r="AE162" s="14">
        <v>0</v>
      </c>
      <c r="AF162" s="18">
        <v>76021.853000000003</v>
      </c>
      <c r="AG162" s="14">
        <v>0</v>
      </c>
      <c r="AH162" s="14">
        <v>0</v>
      </c>
      <c r="AI162" s="14">
        <v>0</v>
      </c>
      <c r="AJ162" s="14">
        <v>0</v>
      </c>
      <c r="AK162" s="14">
        <v>0</v>
      </c>
      <c r="AL162" s="18">
        <v>41973.563000000002</v>
      </c>
      <c r="AM162" s="14">
        <v>0</v>
      </c>
      <c r="AN162" s="14">
        <v>0</v>
      </c>
      <c r="AO162" s="18">
        <v>50725.580999999998</v>
      </c>
      <c r="AP162" s="14">
        <v>0</v>
      </c>
      <c r="AQ162" s="14">
        <v>0</v>
      </c>
      <c r="AR162" s="18">
        <v>44111.68</v>
      </c>
      <c r="AS162" s="14">
        <v>0</v>
      </c>
      <c r="AT162" s="14">
        <v>0</v>
      </c>
      <c r="AU162" s="18">
        <v>48463.93</v>
      </c>
      <c r="AV162" s="14">
        <v>0</v>
      </c>
      <c r="AW162" s="14">
        <v>0</v>
      </c>
      <c r="AX162" s="18">
        <v>28679.242999999999</v>
      </c>
      <c r="AY162" s="14">
        <v>0</v>
      </c>
      <c r="AZ162" s="14">
        <v>0</v>
      </c>
      <c r="BA162" s="18">
        <v>29287.419000000002</v>
      </c>
      <c r="BB162" s="14">
        <v>0</v>
      </c>
      <c r="BC162" s="14">
        <v>0</v>
      </c>
      <c r="BD162" s="18">
        <v>66937.240999999995</v>
      </c>
      <c r="BE162" s="14">
        <v>0</v>
      </c>
    </row>
    <row r="164" spans="1:57" x14ac:dyDescent="0.3">
      <c r="A164" s="14" t="s">
        <v>91</v>
      </c>
      <c r="B164" s="17">
        <f>SUM(B165:B171)</f>
        <v>950292.15399999998</v>
      </c>
      <c r="C164" s="18">
        <v>950292.15399999998</v>
      </c>
      <c r="D164" s="14">
        <v>0</v>
      </c>
      <c r="E164" s="18">
        <v>54469.656000000003</v>
      </c>
      <c r="F164" s="14">
        <v>0</v>
      </c>
      <c r="G164" s="14">
        <v>0</v>
      </c>
      <c r="H164" s="18">
        <v>103237.674</v>
      </c>
      <c r="I164" s="14">
        <v>0</v>
      </c>
      <c r="J164" s="14">
        <v>0</v>
      </c>
      <c r="K164" s="18">
        <v>49860.830999999998</v>
      </c>
      <c r="L164" s="14">
        <v>0</v>
      </c>
      <c r="M164" s="14">
        <v>0</v>
      </c>
      <c r="N164" s="18">
        <v>97488.524000000005</v>
      </c>
      <c r="O164" s="14">
        <v>0</v>
      </c>
      <c r="P164" s="14">
        <v>0</v>
      </c>
      <c r="Q164" s="18">
        <v>40747.712</v>
      </c>
      <c r="R164" s="14">
        <v>0</v>
      </c>
      <c r="S164" s="14">
        <v>0</v>
      </c>
      <c r="T164" s="18">
        <v>41526.936999999998</v>
      </c>
      <c r="U164" s="14">
        <v>0</v>
      </c>
      <c r="V164" s="14">
        <v>0</v>
      </c>
      <c r="W164" s="18">
        <v>49024.593999999997</v>
      </c>
      <c r="X164" s="14">
        <v>0</v>
      </c>
      <c r="Y164" s="14">
        <v>0</v>
      </c>
      <c r="Z164" s="18">
        <v>71612.581999999995</v>
      </c>
      <c r="AA164" s="14">
        <v>0</v>
      </c>
      <c r="AB164" s="14">
        <v>0</v>
      </c>
      <c r="AC164" s="18">
        <v>56123.133999999998</v>
      </c>
      <c r="AD164" s="14">
        <v>0</v>
      </c>
      <c r="AE164" s="14">
        <v>0</v>
      </c>
      <c r="AF164" s="18">
        <v>76021.853000000003</v>
      </c>
      <c r="AG164" s="14">
        <v>0</v>
      </c>
      <c r="AH164" s="14">
        <v>0</v>
      </c>
      <c r="AI164" s="14">
        <v>0</v>
      </c>
      <c r="AJ164" s="14">
        <v>0</v>
      </c>
      <c r="AK164" s="14">
        <v>0</v>
      </c>
      <c r="AL164" s="18">
        <v>41973.563000000002</v>
      </c>
      <c r="AM164" s="14">
        <v>0</v>
      </c>
      <c r="AN164" s="14">
        <v>0</v>
      </c>
      <c r="AO164" s="18">
        <v>50725.580999999998</v>
      </c>
      <c r="AP164" s="14">
        <v>0</v>
      </c>
      <c r="AQ164" s="14">
        <v>0</v>
      </c>
      <c r="AR164" s="18">
        <v>44111.68</v>
      </c>
      <c r="AS164" s="14">
        <v>0</v>
      </c>
      <c r="AT164" s="14">
        <v>0</v>
      </c>
      <c r="AU164" s="18">
        <v>48463.93</v>
      </c>
      <c r="AV164" s="14">
        <v>0</v>
      </c>
      <c r="AW164" s="14">
        <v>0</v>
      </c>
      <c r="AX164" s="18">
        <v>28679.242999999999</v>
      </c>
      <c r="AY164" s="14">
        <v>0</v>
      </c>
      <c r="AZ164" s="14">
        <v>0</v>
      </c>
      <c r="BA164" s="18">
        <v>29287.419000000002</v>
      </c>
      <c r="BB164" s="14">
        <v>0</v>
      </c>
      <c r="BC164" s="14">
        <v>0</v>
      </c>
      <c r="BD164" s="18">
        <v>66937.240999999995</v>
      </c>
      <c r="BE164" s="14">
        <v>0</v>
      </c>
    </row>
    <row r="165" spans="1:57" x14ac:dyDescent="0.3">
      <c r="A165" s="14" t="s">
        <v>71</v>
      </c>
      <c r="B165" s="14">
        <v>0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4">
        <v>0</v>
      </c>
      <c r="Q165" s="14">
        <v>0</v>
      </c>
      <c r="R165" s="14">
        <v>0</v>
      </c>
      <c r="S165" s="14">
        <v>0</v>
      </c>
      <c r="T165" s="14">
        <v>0</v>
      </c>
      <c r="U165" s="14">
        <v>0</v>
      </c>
      <c r="V165" s="14">
        <v>0</v>
      </c>
      <c r="W165" s="14">
        <v>0</v>
      </c>
      <c r="X165" s="14">
        <v>0</v>
      </c>
      <c r="Y165" s="14">
        <v>0</v>
      </c>
      <c r="Z165" s="14">
        <v>0</v>
      </c>
      <c r="AA165" s="14">
        <v>0</v>
      </c>
      <c r="AB165" s="14">
        <v>0</v>
      </c>
      <c r="AC165" s="14">
        <v>0</v>
      </c>
      <c r="AD165" s="14">
        <v>0</v>
      </c>
      <c r="AE165" s="14">
        <v>0</v>
      </c>
      <c r="AF165" s="14">
        <v>0</v>
      </c>
      <c r="AG165" s="14">
        <v>0</v>
      </c>
      <c r="AH165" s="14">
        <v>0</v>
      </c>
      <c r="AI165" s="14">
        <v>0</v>
      </c>
      <c r="AJ165" s="14">
        <v>0</v>
      </c>
      <c r="AK165" s="14">
        <v>0</v>
      </c>
      <c r="AL165" s="14">
        <v>0</v>
      </c>
      <c r="AM165" s="14">
        <v>0</v>
      </c>
      <c r="AN165" s="14">
        <v>0</v>
      </c>
      <c r="AO165" s="14">
        <v>0</v>
      </c>
      <c r="AP165" s="14">
        <v>0</v>
      </c>
      <c r="AQ165" s="14">
        <v>0</v>
      </c>
      <c r="AR165" s="14">
        <v>0</v>
      </c>
      <c r="AS165" s="14">
        <v>0</v>
      </c>
      <c r="AT165" s="14">
        <v>0</v>
      </c>
      <c r="AU165" s="14">
        <v>0</v>
      </c>
      <c r="AV165" s="14">
        <v>0</v>
      </c>
      <c r="AW165" s="14">
        <v>0</v>
      </c>
      <c r="AX165" s="14">
        <v>0</v>
      </c>
      <c r="AY165" s="14">
        <v>0</v>
      </c>
      <c r="AZ165" s="14">
        <v>0</v>
      </c>
      <c r="BA165" s="14">
        <v>0</v>
      </c>
      <c r="BB165" s="14">
        <v>0</v>
      </c>
      <c r="BC165" s="14">
        <v>0</v>
      </c>
      <c r="BD165" s="14">
        <v>0</v>
      </c>
      <c r="BE165" s="14">
        <v>0</v>
      </c>
    </row>
    <row r="166" spans="1:57" x14ac:dyDescent="0.3">
      <c r="A166" s="14" t="s">
        <v>62</v>
      </c>
      <c r="B166" s="14">
        <v>0</v>
      </c>
      <c r="C166" s="14">
        <v>0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4">
        <v>0</v>
      </c>
      <c r="Q166" s="14">
        <v>0</v>
      </c>
      <c r="R166" s="14">
        <v>0</v>
      </c>
      <c r="S166" s="14">
        <v>0</v>
      </c>
      <c r="T166" s="14">
        <v>0</v>
      </c>
      <c r="U166" s="14">
        <v>0</v>
      </c>
      <c r="V166" s="14">
        <v>0</v>
      </c>
      <c r="W166" s="14">
        <v>0</v>
      </c>
      <c r="X166" s="14">
        <v>0</v>
      </c>
      <c r="Y166" s="14">
        <v>0</v>
      </c>
      <c r="Z166" s="14">
        <v>0</v>
      </c>
      <c r="AA166" s="14">
        <v>0</v>
      </c>
      <c r="AB166" s="14">
        <v>0</v>
      </c>
      <c r="AC166" s="14">
        <v>0</v>
      </c>
      <c r="AD166" s="14">
        <v>0</v>
      </c>
      <c r="AE166" s="14">
        <v>0</v>
      </c>
      <c r="AF166" s="14">
        <v>0</v>
      </c>
      <c r="AG166" s="14">
        <v>0</v>
      </c>
      <c r="AH166" s="14">
        <v>0</v>
      </c>
      <c r="AI166" s="14">
        <v>0</v>
      </c>
      <c r="AJ166" s="14">
        <v>0</v>
      </c>
      <c r="AK166" s="14">
        <v>0</v>
      </c>
      <c r="AL166" s="14">
        <v>0</v>
      </c>
      <c r="AM166" s="14">
        <v>0</v>
      </c>
      <c r="AN166" s="14">
        <v>0</v>
      </c>
      <c r="AO166" s="14">
        <v>0</v>
      </c>
      <c r="AP166" s="14">
        <v>0</v>
      </c>
      <c r="AQ166" s="14">
        <v>0</v>
      </c>
      <c r="AR166" s="14">
        <v>0</v>
      </c>
      <c r="AS166" s="14">
        <v>0</v>
      </c>
      <c r="AT166" s="14">
        <v>0</v>
      </c>
      <c r="AU166" s="14">
        <v>0</v>
      </c>
      <c r="AV166" s="14">
        <v>0</v>
      </c>
      <c r="AW166" s="14">
        <v>0</v>
      </c>
      <c r="AX166" s="14">
        <v>0</v>
      </c>
      <c r="AY166" s="14">
        <v>0</v>
      </c>
      <c r="AZ166" s="14">
        <v>0</v>
      </c>
      <c r="BA166" s="14">
        <v>0</v>
      </c>
      <c r="BB166" s="14">
        <v>0</v>
      </c>
      <c r="BC166" s="14">
        <v>0</v>
      </c>
      <c r="BD166" s="14">
        <v>0</v>
      </c>
      <c r="BE166" s="14">
        <v>0</v>
      </c>
    </row>
    <row r="167" spans="1:57" x14ac:dyDescent="0.3">
      <c r="A167" s="14" t="s">
        <v>56</v>
      </c>
      <c r="B167" s="18">
        <v>104928.09699999999</v>
      </c>
      <c r="C167" s="18">
        <v>104928.09699999999</v>
      </c>
      <c r="D167" s="14">
        <v>0</v>
      </c>
      <c r="E167" s="18">
        <v>6014.3580000000002</v>
      </c>
      <c r="F167" s="14">
        <v>0</v>
      </c>
      <c r="G167" s="14">
        <v>0</v>
      </c>
      <c r="H167" s="18">
        <v>11399.161</v>
      </c>
      <c r="I167" s="14">
        <v>0</v>
      </c>
      <c r="J167" s="14">
        <v>0</v>
      </c>
      <c r="K167" s="18">
        <v>5505.4669999999996</v>
      </c>
      <c r="L167" s="14">
        <v>0</v>
      </c>
      <c r="M167" s="14">
        <v>0</v>
      </c>
      <c r="N167" s="18">
        <v>10764.358</v>
      </c>
      <c r="O167" s="14">
        <v>0</v>
      </c>
      <c r="P167" s="14">
        <v>0</v>
      </c>
      <c r="Q167" s="18">
        <v>4499.2269999999999</v>
      </c>
      <c r="R167" s="14">
        <v>0</v>
      </c>
      <c r="S167" s="14">
        <v>0</v>
      </c>
      <c r="T167" s="18">
        <v>4585.2659999999996</v>
      </c>
      <c r="U167" s="14">
        <v>0</v>
      </c>
      <c r="V167" s="14">
        <v>0</v>
      </c>
      <c r="W167" s="18">
        <v>5413.1319999999996</v>
      </c>
      <c r="X167" s="14">
        <v>0</v>
      </c>
      <c r="Y167" s="14">
        <v>0</v>
      </c>
      <c r="Z167" s="18">
        <v>7907.223</v>
      </c>
      <c r="AA167" s="14">
        <v>0</v>
      </c>
      <c r="AB167" s="14">
        <v>0</v>
      </c>
      <c r="AC167" s="18">
        <v>6196.93</v>
      </c>
      <c r="AD167" s="14">
        <v>0</v>
      </c>
      <c r="AE167" s="14">
        <v>0</v>
      </c>
      <c r="AF167" s="18">
        <v>8394.08</v>
      </c>
      <c r="AG167" s="14">
        <v>0</v>
      </c>
      <c r="AH167" s="14">
        <v>0</v>
      </c>
      <c r="AI167" s="14">
        <v>0</v>
      </c>
      <c r="AJ167" s="14">
        <v>0</v>
      </c>
      <c r="AK167" s="14">
        <v>0</v>
      </c>
      <c r="AL167" s="18">
        <v>4634.5810000000001</v>
      </c>
      <c r="AM167" s="14">
        <v>0</v>
      </c>
      <c r="AN167" s="14">
        <v>0</v>
      </c>
      <c r="AO167" s="18">
        <v>5600.95</v>
      </c>
      <c r="AP167" s="14">
        <v>0</v>
      </c>
      <c r="AQ167" s="14">
        <v>0</v>
      </c>
      <c r="AR167" s="18">
        <v>4870.665</v>
      </c>
      <c r="AS167" s="14">
        <v>0</v>
      </c>
      <c r="AT167" s="14">
        <v>0</v>
      </c>
      <c r="AU167" s="18">
        <v>5351.2259999999997</v>
      </c>
      <c r="AV167" s="14">
        <v>0</v>
      </c>
      <c r="AW167" s="14">
        <v>0</v>
      </c>
      <c r="AX167" s="18">
        <v>3166.6669999999999</v>
      </c>
      <c r="AY167" s="14">
        <v>0</v>
      </c>
      <c r="AZ167" s="14">
        <v>0</v>
      </c>
      <c r="BA167" s="18">
        <v>3233.819</v>
      </c>
      <c r="BB167" s="14">
        <v>0</v>
      </c>
      <c r="BC167" s="14">
        <v>0</v>
      </c>
      <c r="BD167" s="18">
        <v>7390.9870000000001</v>
      </c>
      <c r="BE167" s="14">
        <v>0</v>
      </c>
    </row>
    <row r="168" spans="1:57" x14ac:dyDescent="0.3">
      <c r="A168" s="14" t="s">
        <v>57</v>
      </c>
      <c r="B168" s="18">
        <v>6550.1289999999999</v>
      </c>
      <c r="C168" s="18">
        <v>6550.1289999999999</v>
      </c>
      <c r="D168" s="14">
        <v>0</v>
      </c>
      <c r="E168" s="14">
        <v>375.44600000000003</v>
      </c>
      <c r="F168" s="14">
        <v>0</v>
      </c>
      <c r="G168" s="14">
        <v>0</v>
      </c>
      <c r="H168" s="14">
        <v>711.59199999999998</v>
      </c>
      <c r="I168" s="14">
        <v>0</v>
      </c>
      <c r="J168" s="14">
        <v>0</v>
      </c>
      <c r="K168" s="14">
        <v>343.678</v>
      </c>
      <c r="L168" s="14">
        <v>0</v>
      </c>
      <c r="M168" s="14">
        <v>0</v>
      </c>
      <c r="N168" s="14">
        <v>671.96400000000006</v>
      </c>
      <c r="O168" s="14">
        <v>0</v>
      </c>
      <c r="P168" s="14">
        <v>0</v>
      </c>
      <c r="Q168" s="14">
        <v>280.86399999999998</v>
      </c>
      <c r="R168" s="14">
        <v>0</v>
      </c>
      <c r="S168" s="14">
        <v>0</v>
      </c>
      <c r="T168" s="14">
        <v>286.23500000000001</v>
      </c>
      <c r="U168" s="14">
        <v>0</v>
      </c>
      <c r="V168" s="14">
        <v>0</v>
      </c>
      <c r="W168" s="14">
        <v>337.91399999999999</v>
      </c>
      <c r="X168" s="14">
        <v>0</v>
      </c>
      <c r="Y168" s="14">
        <v>0</v>
      </c>
      <c r="Z168" s="14">
        <v>493.608</v>
      </c>
      <c r="AA168" s="14">
        <v>0</v>
      </c>
      <c r="AB168" s="14">
        <v>0</v>
      </c>
      <c r="AC168" s="14">
        <v>386.84300000000002</v>
      </c>
      <c r="AD168" s="14">
        <v>0</v>
      </c>
      <c r="AE168" s="14">
        <v>0</v>
      </c>
      <c r="AF168" s="14">
        <v>524</v>
      </c>
      <c r="AG168" s="14">
        <v>0</v>
      </c>
      <c r="AH168" s="14">
        <v>0</v>
      </c>
      <c r="AI168" s="14">
        <v>0</v>
      </c>
      <c r="AJ168" s="14">
        <v>0</v>
      </c>
      <c r="AK168" s="14">
        <v>0</v>
      </c>
      <c r="AL168" s="14">
        <v>289.31299999999999</v>
      </c>
      <c r="AM168" s="14">
        <v>0</v>
      </c>
      <c r="AN168" s="14">
        <v>0</v>
      </c>
      <c r="AO168" s="14">
        <v>349.63900000000001</v>
      </c>
      <c r="AP168" s="14">
        <v>0</v>
      </c>
      <c r="AQ168" s="14">
        <v>0</v>
      </c>
      <c r="AR168" s="14">
        <v>304.05099999999999</v>
      </c>
      <c r="AS168" s="14">
        <v>0</v>
      </c>
      <c r="AT168" s="14">
        <v>0</v>
      </c>
      <c r="AU168" s="14">
        <v>334.05</v>
      </c>
      <c r="AV168" s="14">
        <v>0</v>
      </c>
      <c r="AW168" s="14">
        <v>0</v>
      </c>
      <c r="AX168" s="14">
        <v>197.679</v>
      </c>
      <c r="AY168" s="14">
        <v>0</v>
      </c>
      <c r="AZ168" s="14">
        <v>0</v>
      </c>
      <c r="BA168" s="14">
        <v>201.87100000000001</v>
      </c>
      <c r="BB168" s="14">
        <v>0</v>
      </c>
      <c r="BC168" s="14">
        <v>0</v>
      </c>
      <c r="BD168" s="14">
        <v>461.38200000000001</v>
      </c>
      <c r="BE168" s="14">
        <v>0</v>
      </c>
    </row>
    <row r="169" spans="1:57" x14ac:dyDescent="0.3">
      <c r="A169" s="14" t="s">
        <v>65</v>
      </c>
      <c r="B169" s="14">
        <v>-200.00399999999999</v>
      </c>
      <c r="C169" s="14">
        <v>-200.00399999999999</v>
      </c>
      <c r="D169" s="14">
        <v>0</v>
      </c>
      <c r="E169" s="14">
        <v>-11.464</v>
      </c>
      <c r="F169" s="14">
        <v>0</v>
      </c>
      <c r="G169" s="14">
        <v>0</v>
      </c>
      <c r="H169" s="14">
        <v>-21.728000000000002</v>
      </c>
      <c r="I169" s="14">
        <v>0</v>
      </c>
      <c r="J169" s="14">
        <v>0</v>
      </c>
      <c r="K169" s="14">
        <v>-10.494</v>
      </c>
      <c r="L169" s="14">
        <v>0</v>
      </c>
      <c r="M169" s="14">
        <v>0</v>
      </c>
      <c r="N169" s="14">
        <v>-20.518000000000001</v>
      </c>
      <c r="O169" s="14">
        <v>0</v>
      </c>
      <c r="P169" s="14">
        <v>0</v>
      </c>
      <c r="Q169" s="14">
        <v>-8.5760000000000005</v>
      </c>
      <c r="R169" s="14">
        <v>0</v>
      </c>
      <c r="S169" s="14">
        <v>0</v>
      </c>
      <c r="T169" s="14">
        <v>-8.74</v>
      </c>
      <c r="U169" s="14">
        <v>0</v>
      </c>
      <c r="V169" s="14">
        <v>0</v>
      </c>
      <c r="W169" s="14">
        <v>-10.318</v>
      </c>
      <c r="X169" s="14">
        <v>0</v>
      </c>
      <c r="Y169" s="14">
        <v>0</v>
      </c>
      <c r="Z169" s="14">
        <v>-15.071999999999999</v>
      </c>
      <c r="AA169" s="14">
        <v>0</v>
      </c>
      <c r="AB169" s="14">
        <v>0</v>
      </c>
      <c r="AC169" s="14">
        <v>-11.811999999999999</v>
      </c>
      <c r="AD169" s="14">
        <v>0</v>
      </c>
      <c r="AE169" s="14">
        <v>0</v>
      </c>
      <c r="AF169" s="14">
        <v>-16</v>
      </c>
      <c r="AG169" s="14">
        <v>0</v>
      </c>
      <c r="AH169" s="14">
        <v>0</v>
      </c>
      <c r="AI169" s="14">
        <v>0</v>
      </c>
      <c r="AJ169" s="14">
        <v>0</v>
      </c>
      <c r="AK169" s="14">
        <v>0</v>
      </c>
      <c r="AL169" s="14">
        <v>-8.8339999999999996</v>
      </c>
      <c r="AM169" s="14">
        <v>0</v>
      </c>
      <c r="AN169" s="14">
        <v>0</v>
      </c>
      <c r="AO169" s="14">
        <v>-10.676</v>
      </c>
      <c r="AP169" s="14">
        <v>0</v>
      </c>
      <c r="AQ169" s="14">
        <v>0</v>
      </c>
      <c r="AR169" s="14">
        <v>-9.2840000000000007</v>
      </c>
      <c r="AS169" s="14">
        <v>0</v>
      </c>
      <c r="AT169" s="14">
        <v>0</v>
      </c>
      <c r="AU169" s="14">
        <v>-10.199999999999999</v>
      </c>
      <c r="AV169" s="14">
        <v>0</v>
      </c>
      <c r="AW169" s="14">
        <v>0</v>
      </c>
      <c r="AX169" s="14">
        <v>-6.0359999999999996</v>
      </c>
      <c r="AY169" s="14">
        <v>0</v>
      </c>
      <c r="AZ169" s="14">
        <v>0</v>
      </c>
      <c r="BA169" s="14">
        <v>-6.1639999999999997</v>
      </c>
      <c r="BB169" s="14">
        <v>0</v>
      </c>
      <c r="BC169" s="14">
        <v>0</v>
      </c>
      <c r="BD169" s="14">
        <v>-14.087999999999999</v>
      </c>
      <c r="BE169" s="14">
        <v>0</v>
      </c>
    </row>
    <row r="170" spans="1:57" ht="27.6" x14ac:dyDescent="0.3">
      <c r="A170" s="14" t="s">
        <v>92</v>
      </c>
      <c r="B170" s="18">
        <v>839013.93200000003</v>
      </c>
      <c r="C170" s="18">
        <v>839013.93200000003</v>
      </c>
      <c r="D170" s="14">
        <v>0</v>
      </c>
      <c r="E170" s="18">
        <v>48091.315999999999</v>
      </c>
      <c r="F170" s="14">
        <v>0</v>
      </c>
      <c r="G170" s="14">
        <v>0</v>
      </c>
      <c r="H170" s="18">
        <v>91148.649000000005</v>
      </c>
      <c r="I170" s="14">
        <v>0</v>
      </c>
      <c r="J170" s="14">
        <v>0</v>
      </c>
      <c r="K170" s="18">
        <v>44022.18</v>
      </c>
      <c r="L170" s="14">
        <v>0</v>
      </c>
      <c r="M170" s="14">
        <v>0</v>
      </c>
      <c r="N170" s="18">
        <v>86072.72</v>
      </c>
      <c r="O170" s="14">
        <v>0</v>
      </c>
      <c r="P170" s="14">
        <v>0</v>
      </c>
      <c r="Q170" s="18">
        <v>35976.197</v>
      </c>
      <c r="R170" s="14">
        <v>0</v>
      </c>
      <c r="S170" s="14">
        <v>0</v>
      </c>
      <c r="T170" s="18">
        <v>36664.175999999999</v>
      </c>
      <c r="U170" s="14">
        <v>0</v>
      </c>
      <c r="V170" s="14">
        <v>0</v>
      </c>
      <c r="W170" s="18">
        <v>43283.866000000002</v>
      </c>
      <c r="X170" s="14">
        <v>0</v>
      </c>
      <c r="Y170" s="14">
        <v>0</v>
      </c>
      <c r="Z170" s="18">
        <v>63226.822999999997</v>
      </c>
      <c r="AA170" s="14">
        <v>0</v>
      </c>
      <c r="AB170" s="14">
        <v>0</v>
      </c>
      <c r="AC170" s="18">
        <v>49551.173000000003</v>
      </c>
      <c r="AD170" s="14">
        <v>0</v>
      </c>
      <c r="AE170" s="14">
        <v>0</v>
      </c>
      <c r="AF170" s="18">
        <v>67119.773000000001</v>
      </c>
      <c r="AG170" s="14">
        <v>0</v>
      </c>
      <c r="AH170" s="14">
        <v>0</v>
      </c>
      <c r="AI170" s="14">
        <v>0</v>
      </c>
      <c r="AJ170" s="14">
        <v>0</v>
      </c>
      <c r="AK170" s="14">
        <v>0</v>
      </c>
      <c r="AL170" s="18">
        <v>37058.502999999997</v>
      </c>
      <c r="AM170" s="14">
        <v>0</v>
      </c>
      <c r="AN170" s="14">
        <v>0</v>
      </c>
      <c r="AO170" s="18">
        <v>44785.667999999998</v>
      </c>
      <c r="AP170" s="14">
        <v>0</v>
      </c>
      <c r="AQ170" s="14">
        <v>0</v>
      </c>
      <c r="AR170" s="18">
        <v>38946.248</v>
      </c>
      <c r="AS170" s="14">
        <v>0</v>
      </c>
      <c r="AT170" s="14">
        <v>0</v>
      </c>
      <c r="AU170" s="18">
        <v>42788.853999999999</v>
      </c>
      <c r="AV170" s="14">
        <v>0</v>
      </c>
      <c r="AW170" s="14">
        <v>0</v>
      </c>
      <c r="AX170" s="18">
        <v>25320.933000000001</v>
      </c>
      <c r="AY170" s="14">
        <v>0</v>
      </c>
      <c r="AZ170" s="14">
        <v>0</v>
      </c>
      <c r="BA170" s="18">
        <v>25857.893</v>
      </c>
      <c r="BB170" s="14">
        <v>0</v>
      </c>
      <c r="BC170" s="14">
        <v>0</v>
      </c>
      <c r="BD170" s="18">
        <v>59098.96</v>
      </c>
      <c r="BE170" s="14">
        <v>0</v>
      </c>
    </row>
    <row r="171" spans="1:57" x14ac:dyDescent="0.3">
      <c r="A171" s="14" t="s">
        <v>60</v>
      </c>
      <c r="B171" s="14">
        <v>0</v>
      </c>
      <c r="C171" s="14">
        <v>0</v>
      </c>
      <c r="D171" s="14">
        <v>0</v>
      </c>
      <c r="E171" s="1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14">
        <v>0</v>
      </c>
      <c r="Q171" s="14">
        <v>0</v>
      </c>
      <c r="R171" s="14">
        <v>0</v>
      </c>
      <c r="S171" s="14">
        <v>0</v>
      </c>
      <c r="T171" s="14">
        <v>0</v>
      </c>
      <c r="U171" s="14">
        <v>0</v>
      </c>
      <c r="V171" s="14">
        <v>0</v>
      </c>
      <c r="W171" s="14">
        <v>0</v>
      </c>
      <c r="X171" s="14">
        <v>0</v>
      </c>
      <c r="Y171" s="14">
        <v>0</v>
      </c>
      <c r="Z171" s="14">
        <v>0</v>
      </c>
      <c r="AA171" s="14">
        <v>0</v>
      </c>
      <c r="AB171" s="14">
        <v>0</v>
      </c>
      <c r="AC171" s="14">
        <v>0</v>
      </c>
      <c r="AD171" s="14">
        <v>0</v>
      </c>
      <c r="AE171" s="14">
        <v>0</v>
      </c>
      <c r="AF171" s="14">
        <v>0</v>
      </c>
      <c r="AG171" s="14">
        <v>0</v>
      </c>
      <c r="AH171" s="14">
        <v>0</v>
      </c>
      <c r="AI171" s="14">
        <v>0</v>
      </c>
      <c r="AJ171" s="14">
        <v>0</v>
      </c>
      <c r="AK171" s="14">
        <v>0</v>
      </c>
      <c r="AL171" s="14">
        <v>0</v>
      </c>
      <c r="AM171" s="14">
        <v>0</v>
      </c>
      <c r="AN171" s="14">
        <v>0</v>
      </c>
      <c r="AO171" s="14">
        <v>0</v>
      </c>
      <c r="AP171" s="14">
        <v>0</v>
      </c>
      <c r="AQ171" s="14">
        <v>0</v>
      </c>
      <c r="AR171" s="14">
        <v>0</v>
      </c>
      <c r="AS171" s="14">
        <v>0</v>
      </c>
      <c r="AT171" s="14">
        <v>0</v>
      </c>
      <c r="AU171" s="14">
        <v>0</v>
      </c>
      <c r="AV171" s="14">
        <v>0</v>
      </c>
      <c r="AW171" s="14">
        <v>0</v>
      </c>
      <c r="AX171" s="14">
        <v>0</v>
      </c>
      <c r="AY171" s="14">
        <v>0</v>
      </c>
      <c r="AZ171" s="14">
        <v>0</v>
      </c>
      <c r="BA171" s="14">
        <v>0</v>
      </c>
      <c r="BB171" s="14">
        <v>0</v>
      </c>
      <c r="BC171" s="14">
        <v>0</v>
      </c>
      <c r="BD171" s="14">
        <v>0</v>
      </c>
      <c r="BE171" s="14">
        <v>0</v>
      </c>
    </row>
    <row r="173" spans="1:57" x14ac:dyDescent="0.3">
      <c r="A173" s="14" t="s">
        <v>93</v>
      </c>
      <c r="B173" s="14">
        <v>0</v>
      </c>
      <c r="C173" s="14">
        <v>0</v>
      </c>
      <c r="D173" s="14">
        <v>0</v>
      </c>
      <c r="E173" s="1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14">
        <v>0</v>
      </c>
      <c r="Q173" s="14">
        <v>0</v>
      </c>
      <c r="R173" s="14">
        <v>0</v>
      </c>
      <c r="S173" s="14">
        <v>0</v>
      </c>
      <c r="T173" s="14">
        <v>0</v>
      </c>
      <c r="U173" s="14">
        <v>0</v>
      </c>
      <c r="V173" s="14">
        <v>0</v>
      </c>
      <c r="W173" s="14">
        <v>0</v>
      </c>
      <c r="X173" s="14">
        <v>0</v>
      </c>
      <c r="Y173" s="14">
        <v>0</v>
      </c>
      <c r="Z173" s="14">
        <v>0</v>
      </c>
      <c r="AA173" s="14">
        <v>0</v>
      </c>
      <c r="AB173" s="14">
        <v>0</v>
      </c>
      <c r="AC173" s="14">
        <v>0</v>
      </c>
      <c r="AD173" s="14">
        <v>0</v>
      </c>
      <c r="AE173" s="14">
        <v>0</v>
      </c>
      <c r="AF173" s="14">
        <v>0</v>
      </c>
      <c r="AG173" s="14">
        <v>0</v>
      </c>
      <c r="AH173" s="14">
        <v>0</v>
      </c>
      <c r="AI173" s="14">
        <v>0</v>
      </c>
      <c r="AJ173" s="14">
        <v>0</v>
      </c>
      <c r="AK173" s="14">
        <v>0</v>
      </c>
      <c r="AL173" s="14">
        <v>0</v>
      </c>
      <c r="AM173" s="14">
        <v>0</v>
      </c>
      <c r="AN173" s="14">
        <v>0</v>
      </c>
      <c r="AO173" s="14">
        <v>0</v>
      </c>
      <c r="AP173" s="14">
        <v>0</v>
      </c>
      <c r="AQ173" s="14">
        <v>0</v>
      </c>
      <c r="AR173" s="14">
        <v>0</v>
      </c>
      <c r="AS173" s="14">
        <v>0</v>
      </c>
      <c r="AT173" s="14">
        <v>0</v>
      </c>
      <c r="AU173" s="14">
        <v>0</v>
      </c>
      <c r="AV173" s="14">
        <v>0</v>
      </c>
      <c r="AW173" s="14">
        <v>0</v>
      </c>
      <c r="AX173" s="14">
        <v>0</v>
      </c>
      <c r="AY173" s="14">
        <v>0</v>
      </c>
      <c r="AZ173" s="14">
        <v>0</v>
      </c>
      <c r="BA173" s="14">
        <v>0</v>
      </c>
      <c r="BB173" s="14">
        <v>0</v>
      </c>
      <c r="BC173" s="14">
        <v>0</v>
      </c>
      <c r="BD173" s="14">
        <v>0</v>
      </c>
      <c r="BE173" s="14">
        <v>0</v>
      </c>
    </row>
    <row r="174" spans="1:57" x14ac:dyDescent="0.3">
      <c r="A174" s="14" t="s">
        <v>71</v>
      </c>
      <c r="B174" s="14">
        <v>0</v>
      </c>
      <c r="C174" s="14">
        <v>0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14">
        <v>0</v>
      </c>
      <c r="Q174" s="14">
        <v>0</v>
      </c>
      <c r="R174" s="14">
        <v>0</v>
      </c>
      <c r="S174" s="14">
        <v>0</v>
      </c>
      <c r="T174" s="14">
        <v>0</v>
      </c>
      <c r="U174" s="14">
        <v>0</v>
      </c>
      <c r="V174" s="14">
        <v>0</v>
      </c>
      <c r="W174" s="14">
        <v>0</v>
      </c>
      <c r="X174" s="14">
        <v>0</v>
      </c>
      <c r="Y174" s="14">
        <v>0</v>
      </c>
      <c r="Z174" s="14">
        <v>0</v>
      </c>
      <c r="AA174" s="14">
        <v>0</v>
      </c>
      <c r="AB174" s="14">
        <v>0</v>
      </c>
      <c r="AC174" s="14">
        <v>0</v>
      </c>
      <c r="AD174" s="14">
        <v>0</v>
      </c>
      <c r="AE174" s="14">
        <v>0</v>
      </c>
      <c r="AF174" s="14">
        <v>0</v>
      </c>
      <c r="AG174" s="14">
        <v>0</v>
      </c>
      <c r="AH174" s="14">
        <v>0</v>
      </c>
      <c r="AI174" s="14">
        <v>0</v>
      </c>
      <c r="AJ174" s="14">
        <v>0</v>
      </c>
      <c r="AK174" s="14">
        <v>0</v>
      </c>
      <c r="AL174" s="14">
        <v>0</v>
      </c>
      <c r="AM174" s="14">
        <v>0</v>
      </c>
      <c r="AN174" s="14">
        <v>0</v>
      </c>
      <c r="AO174" s="14">
        <v>0</v>
      </c>
      <c r="AP174" s="14">
        <v>0</v>
      </c>
      <c r="AQ174" s="14">
        <v>0</v>
      </c>
      <c r="AR174" s="14">
        <v>0</v>
      </c>
      <c r="AS174" s="14">
        <v>0</v>
      </c>
      <c r="AT174" s="14">
        <v>0</v>
      </c>
      <c r="AU174" s="14">
        <v>0</v>
      </c>
      <c r="AV174" s="14">
        <v>0</v>
      </c>
      <c r="AW174" s="14">
        <v>0</v>
      </c>
      <c r="AX174" s="14">
        <v>0</v>
      </c>
      <c r="AY174" s="14">
        <v>0</v>
      </c>
      <c r="AZ174" s="14">
        <v>0</v>
      </c>
      <c r="BA174" s="14">
        <v>0</v>
      </c>
      <c r="BB174" s="14">
        <v>0</v>
      </c>
      <c r="BC174" s="14">
        <v>0</v>
      </c>
      <c r="BD174" s="14">
        <v>0</v>
      </c>
      <c r="BE174" s="14">
        <v>0</v>
      </c>
    </row>
    <row r="175" spans="1:57" x14ac:dyDescent="0.3">
      <c r="A175" s="14" t="s">
        <v>65</v>
      </c>
      <c r="B175" s="14">
        <v>0</v>
      </c>
      <c r="C175" s="14">
        <v>0</v>
      </c>
      <c r="D175" s="14">
        <v>0</v>
      </c>
      <c r="E175" s="1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4">
        <v>0</v>
      </c>
      <c r="Q175" s="14">
        <v>0</v>
      </c>
      <c r="R175" s="14">
        <v>0</v>
      </c>
      <c r="S175" s="14">
        <v>0</v>
      </c>
      <c r="T175" s="14">
        <v>0</v>
      </c>
      <c r="U175" s="14">
        <v>0</v>
      </c>
      <c r="V175" s="14">
        <v>0</v>
      </c>
      <c r="W175" s="14">
        <v>0</v>
      </c>
      <c r="X175" s="14">
        <v>0</v>
      </c>
      <c r="Y175" s="14">
        <v>0</v>
      </c>
      <c r="Z175" s="14">
        <v>0</v>
      </c>
      <c r="AA175" s="14">
        <v>0</v>
      </c>
      <c r="AB175" s="14">
        <v>0</v>
      </c>
      <c r="AC175" s="14">
        <v>0</v>
      </c>
      <c r="AD175" s="14">
        <v>0</v>
      </c>
      <c r="AE175" s="14">
        <v>0</v>
      </c>
      <c r="AF175" s="14">
        <v>0</v>
      </c>
      <c r="AG175" s="14">
        <v>0</v>
      </c>
      <c r="AH175" s="14">
        <v>0</v>
      </c>
      <c r="AI175" s="14">
        <v>0</v>
      </c>
      <c r="AJ175" s="14">
        <v>0</v>
      </c>
      <c r="AK175" s="14">
        <v>0</v>
      </c>
      <c r="AL175" s="14">
        <v>0</v>
      </c>
      <c r="AM175" s="14">
        <v>0</v>
      </c>
      <c r="AN175" s="14">
        <v>0</v>
      </c>
      <c r="AO175" s="14">
        <v>0</v>
      </c>
      <c r="AP175" s="14">
        <v>0</v>
      </c>
      <c r="AQ175" s="14">
        <v>0</v>
      </c>
      <c r="AR175" s="14">
        <v>0</v>
      </c>
      <c r="AS175" s="14">
        <v>0</v>
      </c>
      <c r="AT175" s="14">
        <v>0</v>
      </c>
      <c r="AU175" s="14">
        <v>0</v>
      </c>
      <c r="AV175" s="14">
        <v>0</v>
      </c>
      <c r="AW175" s="14">
        <v>0</v>
      </c>
      <c r="AX175" s="14">
        <v>0</v>
      </c>
      <c r="AY175" s="14">
        <v>0</v>
      </c>
      <c r="AZ175" s="14">
        <v>0</v>
      </c>
      <c r="BA175" s="14">
        <v>0</v>
      </c>
      <c r="BB175" s="14">
        <v>0</v>
      </c>
      <c r="BC175" s="14">
        <v>0</v>
      </c>
      <c r="BD175" s="14">
        <v>0</v>
      </c>
      <c r="BE175" s="14">
        <v>0</v>
      </c>
    </row>
    <row r="177" spans="1:57" x14ac:dyDescent="0.3">
      <c r="A177" s="14" t="s">
        <v>94</v>
      </c>
      <c r="B177" s="18">
        <v>193123.391</v>
      </c>
      <c r="C177" s="18">
        <v>193123.391</v>
      </c>
      <c r="D177" s="14">
        <v>0</v>
      </c>
      <c r="E177" s="18">
        <v>11069.611999999999</v>
      </c>
      <c r="F177" s="14">
        <v>0</v>
      </c>
      <c r="G177" s="14">
        <v>0</v>
      </c>
      <c r="H177" s="18">
        <v>20980.505000000001</v>
      </c>
      <c r="I177" s="14">
        <v>0</v>
      </c>
      <c r="J177" s="14">
        <v>0</v>
      </c>
      <c r="K177" s="18">
        <v>10132.981</v>
      </c>
      <c r="L177" s="14">
        <v>0</v>
      </c>
      <c r="M177" s="14">
        <v>0</v>
      </c>
      <c r="N177" s="18">
        <v>19812.132000000001</v>
      </c>
      <c r="O177" s="14">
        <v>0</v>
      </c>
      <c r="P177" s="14">
        <v>0</v>
      </c>
      <c r="Q177" s="18">
        <v>8280.9650000000001</v>
      </c>
      <c r="R177" s="14">
        <v>0</v>
      </c>
      <c r="S177" s="14">
        <v>0</v>
      </c>
      <c r="T177" s="18">
        <v>8439.3240000000005</v>
      </c>
      <c r="U177" s="14">
        <v>0</v>
      </c>
      <c r="V177" s="14">
        <v>0</v>
      </c>
      <c r="W177" s="18">
        <v>9963.0370000000003</v>
      </c>
      <c r="X177" s="14">
        <v>0</v>
      </c>
      <c r="Y177" s="14">
        <v>0</v>
      </c>
      <c r="Z177" s="18">
        <v>14553.487999999999</v>
      </c>
      <c r="AA177" s="14">
        <v>0</v>
      </c>
      <c r="AB177" s="14">
        <v>0</v>
      </c>
      <c r="AC177" s="18">
        <v>11405.638000000001</v>
      </c>
      <c r="AD177" s="14">
        <v>0</v>
      </c>
      <c r="AE177" s="14">
        <v>0</v>
      </c>
      <c r="AF177" s="18">
        <v>15449.562</v>
      </c>
      <c r="AG177" s="14">
        <v>0</v>
      </c>
      <c r="AH177" s="14">
        <v>0</v>
      </c>
      <c r="AI177" s="14">
        <v>0</v>
      </c>
      <c r="AJ177" s="14">
        <v>0</v>
      </c>
      <c r="AK177" s="14">
        <v>0</v>
      </c>
      <c r="AL177" s="18">
        <v>8530.09</v>
      </c>
      <c r="AM177" s="14">
        <v>0</v>
      </c>
      <c r="AN177" s="14">
        <v>0</v>
      </c>
      <c r="AO177" s="18">
        <v>10308.721</v>
      </c>
      <c r="AP177" s="14">
        <v>0</v>
      </c>
      <c r="AQ177" s="14">
        <v>0</v>
      </c>
      <c r="AR177" s="18">
        <v>8964.6090000000004</v>
      </c>
      <c r="AS177" s="14">
        <v>0</v>
      </c>
      <c r="AT177" s="14">
        <v>0</v>
      </c>
      <c r="AU177" s="18">
        <v>9849.0959999999995</v>
      </c>
      <c r="AV177" s="14">
        <v>0</v>
      </c>
      <c r="AW177" s="14">
        <v>0</v>
      </c>
      <c r="AX177" s="18">
        <v>5828.3469999999998</v>
      </c>
      <c r="AY177" s="14">
        <v>0</v>
      </c>
      <c r="AZ177" s="14">
        <v>0</v>
      </c>
      <c r="BA177" s="18">
        <v>5951.9440000000004</v>
      </c>
      <c r="BB177" s="14">
        <v>0</v>
      </c>
      <c r="BC177" s="14">
        <v>0</v>
      </c>
      <c r="BD177" s="18">
        <v>13603.34</v>
      </c>
      <c r="BE177" s="14">
        <v>0</v>
      </c>
    </row>
    <row r="179" spans="1:57" x14ac:dyDescent="0.3">
      <c r="A179" s="14" t="s">
        <v>95</v>
      </c>
      <c r="B179" s="17">
        <f>SUM(B180:B182)</f>
        <v>193123.391</v>
      </c>
      <c r="C179" s="18">
        <v>193123.391</v>
      </c>
      <c r="D179" s="14">
        <v>0</v>
      </c>
      <c r="E179" s="18">
        <v>11069.611999999999</v>
      </c>
      <c r="F179" s="14">
        <v>0</v>
      </c>
      <c r="G179" s="14">
        <v>0</v>
      </c>
      <c r="H179" s="18">
        <v>20980.505000000001</v>
      </c>
      <c r="I179" s="14">
        <v>0</v>
      </c>
      <c r="J179" s="14">
        <v>0</v>
      </c>
      <c r="K179" s="18">
        <v>10132.981</v>
      </c>
      <c r="L179" s="14">
        <v>0</v>
      </c>
      <c r="M179" s="14">
        <v>0</v>
      </c>
      <c r="N179" s="18">
        <v>19812.132000000001</v>
      </c>
      <c r="O179" s="14">
        <v>0</v>
      </c>
      <c r="P179" s="14">
        <v>0</v>
      </c>
      <c r="Q179" s="18">
        <v>8280.9650000000001</v>
      </c>
      <c r="R179" s="14">
        <v>0</v>
      </c>
      <c r="S179" s="14">
        <v>0</v>
      </c>
      <c r="T179" s="18">
        <v>8439.3240000000005</v>
      </c>
      <c r="U179" s="14">
        <v>0</v>
      </c>
      <c r="V179" s="14">
        <v>0</v>
      </c>
      <c r="W179" s="18">
        <v>9963.0370000000003</v>
      </c>
      <c r="X179" s="14">
        <v>0</v>
      </c>
      <c r="Y179" s="14">
        <v>0</v>
      </c>
      <c r="Z179" s="18">
        <v>14553.487999999999</v>
      </c>
      <c r="AA179" s="14">
        <v>0</v>
      </c>
      <c r="AB179" s="14">
        <v>0</v>
      </c>
      <c r="AC179" s="18">
        <v>11405.638000000001</v>
      </c>
      <c r="AD179" s="14">
        <v>0</v>
      </c>
      <c r="AE179" s="14">
        <v>0</v>
      </c>
      <c r="AF179" s="18">
        <v>15449.562</v>
      </c>
      <c r="AG179" s="14">
        <v>0</v>
      </c>
      <c r="AH179" s="14">
        <v>0</v>
      </c>
      <c r="AI179" s="14">
        <v>0</v>
      </c>
      <c r="AJ179" s="14">
        <v>0</v>
      </c>
      <c r="AK179" s="14">
        <v>0</v>
      </c>
      <c r="AL179" s="18">
        <v>8530.09</v>
      </c>
      <c r="AM179" s="14">
        <v>0</v>
      </c>
      <c r="AN179" s="14">
        <v>0</v>
      </c>
      <c r="AO179" s="18">
        <v>10308.721</v>
      </c>
      <c r="AP179" s="14">
        <v>0</v>
      </c>
      <c r="AQ179" s="14">
        <v>0</v>
      </c>
      <c r="AR179" s="18">
        <v>8964.6090000000004</v>
      </c>
      <c r="AS179" s="14">
        <v>0</v>
      </c>
      <c r="AT179" s="14">
        <v>0</v>
      </c>
      <c r="AU179" s="18">
        <v>9849.0959999999995</v>
      </c>
      <c r="AV179" s="14">
        <v>0</v>
      </c>
      <c r="AW179" s="14">
        <v>0</v>
      </c>
      <c r="AX179" s="18">
        <v>5828.3469999999998</v>
      </c>
      <c r="AY179" s="14">
        <v>0</v>
      </c>
      <c r="AZ179" s="14">
        <v>0</v>
      </c>
      <c r="BA179" s="18">
        <v>5951.9440000000004</v>
      </c>
      <c r="BB179" s="14">
        <v>0</v>
      </c>
      <c r="BC179" s="14">
        <v>0</v>
      </c>
      <c r="BD179" s="18">
        <v>13603.34</v>
      </c>
      <c r="BE179" s="14">
        <v>0</v>
      </c>
    </row>
    <row r="180" spans="1:57" x14ac:dyDescent="0.3">
      <c r="A180" s="14" t="s">
        <v>56</v>
      </c>
      <c r="B180" s="18">
        <v>116693.334</v>
      </c>
      <c r="C180" s="18">
        <v>116693.334</v>
      </c>
      <c r="D180" s="14">
        <v>0</v>
      </c>
      <c r="E180" s="18">
        <v>6688.7280000000001</v>
      </c>
      <c r="F180" s="14">
        <v>0</v>
      </c>
      <c r="G180" s="14">
        <v>0</v>
      </c>
      <c r="H180" s="18">
        <v>12677.31</v>
      </c>
      <c r="I180" s="14">
        <v>0</v>
      </c>
      <c r="J180" s="14">
        <v>0</v>
      </c>
      <c r="K180" s="18">
        <v>6122.777</v>
      </c>
      <c r="L180" s="14">
        <v>0</v>
      </c>
      <c r="M180" s="14">
        <v>0</v>
      </c>
      <c r="N180" s="18">
        <v>11971.33</v>
      </c>
      <c r="O180" s="14">
        <v>0</v>
      </c>
      <c r="P180" s="14">
        <v>0</v>
      </c>
      <c r="Q180" s="18">
        <v>5003.71</v>
      </c>
      <c r="R180" s="14">
        <v>0</v>
      </c>
      <c r="S180" s="14">
        <v>0</v>
      </c>
      <c r="T180" s="18">
        <v>5099.3969999999999</v>
      </c>
      <c r="U180" s="14">
        <v>0</v>
      </c>
      <c r="V180" s="14">
        <v>0</v>
      </c>
      <c r="W180" s="18">
        <v>6020.0889999999999</v>
      </c>
      <c r="X180" s="14">
        <v>0</v>
      </c>
      <c r="Y180" s="14">
        <v>0</v>
      </c>
      <c r="Z180" s="18">
        <v>8793.8340000000007</v>
      </c>
      <c r="AA180" s="14">
        <v>0</v>
      </c>
      <c r="AB180" s="14">
        <v>0</v>
      </c>
      <c r="AC180" s="18">
        <v>6891.77</v>
      </c>
      <c r="AD180" s="14">
        <v>0</v>
      </c>
      <c r="AE180" s="14">
        <v>0</v>
      </c>
      <c r="AF180" s="18">
        <v>9335.2800000000007</v>
      </c>
      <c r="AG180" s="14">
        <v>0</v>
      </c>
      <c r="AH180" s="14">
        <v>0</v>
      </c>
      <c r="AI180" s="14">
        <v>0</v>
      </c>
      <c r="AJ180" s="14">
        <v>0</v>
      </c>
      <c r="AK180" s="14">
        <v>0</v>
      </c>
      <c r="AL180" s="18">
        <v>5154.241</v>
      </c>
      <c r="AM180" s="14">
        <v>0</v>
      </c>
      <c r="AN180" s="14">
        <v>0</v>
      </c>
      <c r="AO180" s="18">
        <v>6228.9660000000003</v>
      </c>
      <c r="AP180" s="14">
        <v>0</v>
      </c>
      <c r="AQ180" s="14">
        <v>0</v>
      </c>
      <c r="AR180" s="18">
        <v>5416.7960000000003</v>
      </c>
      <c r="AS180" s="14">
        <v>0</v>
      </c>
      <c r="AT180" s="14">
        <v>0</v>
      </c>
      <c r="AU180" s="18">
        <v>5951.241</v>
      </c>
      <c r="AV180" s="14">
        <v>0</v>
      </c>
      <c r="AW180" s="14">
        <v>0</v>
      </c>
      <c r="AX180" s="18">
        <v>3521.7339999999999</v>
      </c>
      <c r="AY180" s="14">
        <v>0</v>
      </c>
      <c r="AZ180" s="14">
        <v>0</v>
      </c>
      <c r="BA180" s="18">
        <v>3596.4169999999999</v>
      </c>
      <c r="BB180" s="14">
        <v>0</v>
      </c>
      <c r="BC180" s="14">
        <v>0</v>
      </c>
      <c r="BD180" s="18">
        <v>8219.7139999999999</v>
      </c>
      <c r="BE180" s="14">
        <v>0</v>
      </c>
    </row>
    <row r="181" spans="1:57" x14ac:dyDescent="0.3">
      <c r="A181" s="14" t="s">
        <v>65</v>
      </c>
      <c r="B181" s="18">
        <v>76430.057000000001</v>
      </c>
      <c r="C181" s="18">
        <v>76430.057000000001</v>
      </c>
      <c r="D181" s="14">
        <v>0</v>
      </c>
      <c r="E181" s="18">
        <v>4380.884</v>
      </c>
      <c r="F181" s="14">
        <v>0</v>
      </c>
      <c r="G181" s="14">
        <v>0</v>
      </c>
      <c r="H181" s="18">
        <v>8303.1949999999997</v>
      </c>
      <c r="I181" s="14">
        <v>0</v>
      </c>
      <c r="J181" s="14">
        <v>0</v>
      </c>
      <c r="K181" s="18">
        <v>4010.2040000000002</v>
      </c>
      <c r="L181" s="14">
        <v>0</v>
      </c>
      <c r="M181" s="14">
        <v>0</v>
      </c>
      <c r="N181" s="18">
        <v>7840.8019999999997</v>
      </c>
      <c r="O181" s="14">
        <v>0</v>
      </c>
      <c r="P181" s="14">
        <v>0</v>
      </c>
      <c r="Q181" s="18">
        <v>3277.2550000000001</v>
      </c>
      <c r="R181" s="14">
        <v>0</v>
      </c>
      <c r="S181" s="14">
        <v>0</v>
      </c>
      <c r="T181" s="18">
        <v>3339.9270000000001</v>
      </c>
      <c r="U181" s="14">
        <v>0</v>
      </c>
      <c r="V181" s="14">
        <v>0</v>
      </c>
      <c r="W181" s="18">
        <v>3942.9479999999999</v>
      </c>
      <c r="X181" s="14">
        <v>0</v>
      </c>
      <c r="Y181" s="14">
        <v>0</v>
      </c>
      <c r="Z181" s="18">
        <v>5759.6540000000005</v>
      </c>
      <c r="AA181" s="14">
        <v>0</v>
      </c>
      <c r="AB181" s="14">
        <v>0</v>
      </c>
      <c r="AC181" s="18">
        <v>4513.8680000000004</v>
      </c>
      <c r="AD181" s="14">
        <v>0</v>
      </c>
      <c r="AE181" s="14">
        <v>0</v>
      </c>
      <c r="AF181" s="18">
        <v>6114.2820000000002</v>
      </c>
      <c r="AG181" s="14">
        <v>0</v>
      </c>
      <c r="AH181" s="14">
        <v>0</v>
      </c>
      <c r="AI181" s="14">
        <v>0</v>
      </c>
      <c r="AJ181" s="14">
        <v>0</v>
      </c>
      <c r="AK181" s="14">
        <v>0</v>
      </c>
      <c r="AL181" s="18">
        <v>3375.8490000000002</v>
      </c>
      <c r="AM181" s="14">
        <v>0</v>
      </c>
      <c r="AN181" s="14">
        <v>0</v>
      </c>
      <c r="AO181" s="18">
        <v>4079.7550000000001</v>
      </c>
      <c r="AP181" s="14">
        <v>0</v>
      </c>
      <c r="AQ181" s="14">
        <v>0</v>
      </c>
      <c r="AR181" s="18">
        <v>3547.8130000000001</v>
      </c>
      <c r="AS181" s="14">
        <v>0</v>
      </c>
      <c r="AT181" s="14">
        <v>0</v>
      </c>
      <c r="AU181" s="18">
        <v>3897.855</v>
      </c>
      <c r="AV181" s="14">
        <v>0</v>
      </c>
      <c r="AW181" s="14">
        <v>0</v>
      </c>
      <c r="AX181" s="18">
        <v>2306.6129999999998</v>
      </c>
      <c r="AY181" s="14">
        <v>0</v>
      </c>
      <c r="AZ181" s="14">
        <v>0</v>
      </c>
      <c r="BA181" s="18">
        <v>2355.527</v>
      </c>
      <c r="BB181" s="14">
        <v>0</v>
      </c>
      <c r="BC181" s="14">
        <v>0</v>
      </c>
      <c r="BD181" s="18">
        <v>5383.6260000000002</v>
      </c>
      <c r="BE181" s="14">
        <v>0</v>
      </c>
    </row>
    <row r="182" spans="1:57" x14ac:dyDescent="0.3">
      <c r="A182" s="14" t="s">
        <v>60</v>
      </c>
      <c r="B182" s="14">
        <v>0</v>
      </c>
      <c r="C182" s="14">
        <v>0</v>
      </c>
      <c r="D182" s="14">
        <v>0</v>
      </c>
      <c r="E182" s="1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14">
        <v>0</v>
      </c>
      <c r="Q182" s="14">
        <v>0</v>
      </c>
      <c r="R182" s="14">
        <v>0</v>
      </c>
      <c r="S182" s="14">
        <v>0</v>
      </c>
      <c r="T182" s="14">
        <v>0</v>
      </c>
      <c r="U182" s="14">
        <v>0</v>
      </c>
      <c r="V182" s="14">
        <v>0</v>
      </c>
      <c r="W182" s="14">
        <v>0</v>
      </c>
      <c r="X182" s="14">
        <v>0</v>
      </c>
      <c r="Y182" s="14">
        <v>0</v>
      </c>
      <c r="Z182" s="14">
        <v>0</v>
      </c>
      <c r="AA182" s="14">
        <v>0</v>
      </c>
      <c r="AB182" s="14">
        <v>0</v>
      </c>
      <c r="AC182" s="14">
        <v>0</v>
      </c>
      <c r="AD182" s="14">
        <v>0</v>
      </c>
      <c r="AE182" s="14">
        <v>0</v>
      </c>
      <c r="AF182" s="14">
        <v>0</v>
      </c>
      <c r="AG182" s="14">
        <v>0</v>
      </c>
      <c r="AH182" s="14">
        <v>0</v>
      </c>
      <c r="AI182" s="14">
        <v>0</v>
      </c>
      <c r="AJ182" s="14">
        <v>0</v>
      </c>
      <c r="AK182" s="14">
        <v>0</v>
      </c>
      <c r="AL182" s="14">
        <v>0</v>
      </c>
      <c r="AM182" s="14">
        <v>0</v>
      </c>
      <c r="AN182" s="14">
        <v>0</v>
      </c>
      <c r="AO182" s="14">
        <v>0</v>
      </c>
      <c r="AP182" s="14">
        <v>0</v>
      </c>
      <c r="AQ182" s="14">
        <v>0</v>
      </c>
      <c r="AR182" s="14">
        <v>0</v>
      </c>
      <c r="AS182" s="14">
        <v>0</v>
      </c>
      <c r="AT182" s="14">
        <v>0</v>
      </c>
      <c r="AU182" s="14">
        <v>0</v>
      </c>
      <c r="AV182" s="14">
        <v>0</v>
      </c>
      <c r="AW182" s="14">
        <v>0</v>
      </c>
      <c r="AX182" s="14">
        <v>0</v>
      </c>
      <c r="AY182" s="14">
        <v>0</v>
      </c>
      <c r="AZ182" s="14">
        <v>0</v>
      </c>
      <c r="BA182" s="14">
        <v>0</v>
      </c>
      <c r="BB182" s="14">
        <v>0</v>
      </c>
      <c r="BC182" s="14">
        <v>0</v>
      </c>
      <c r="BD182" s="14">
        <v>0</v>
      </c>
      <c r="BE182" s="14">
        <v>0</v>
      </c>
    </row>
    <row r="184" spans="1:57" x14ac:dyDescent="0.3">
      <c r="A184" s="14" t="s">
        <v>96</v>
      </c>
      <c r="B184" s="14">
        <v>0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4">
        <v>0</v>
      </c>
      <c r="Q184" s="14">
        <v>0</v>
      </c>
      <c r="R184" s="14">
        <v>0</v>
      </c>
      <c r="S184" s="14">
        <v>0</v>
      </c>
      <c r="T184" s="14">
        <v>0</v>
      </c>
      <c r="U184" s="14">
        <v>0</v>
      </c>
      <c r="V184" s="14">
        <v>0</v>
      </c>
      <c r="W184" s="14">
        <v>0</v>
      </c>
      <c r="X184" s="14">
        <v>0</v>
      </c>
      <c r="Y184" s="14">
        <v>0</v>
      </c>
      <c r="Z184" s="14">
        <v>0</v>
      </c>
      <c r="AA184" s="14">
        <v>0</v>
      </c>
      <c r="AB184" s="14">
        <v>0</v>
      </c>
      <c r="AC184" s="14">
        <v>0</v>
      </c>
      <c r="AD184" s="14">
        <v>0</v>
      </c>
      <c r="AE184" s="14">
        <v>0</v>
      </c>
      <c r="AF184" s="14">
        <v>0</v>
      </c>
      <c r="AG184" s="14">
        <v>0</v>
      </c>
      <c r="AH184" s="14">
        <v>0</v>
      </c>
      <c r="AI184" s="14">
        <v>0</v>
      </c>
      <c r="AJ184" s="14">
        <v>0</v>
      </c>
      <c r="AK184" s="14">
        <v>0</v>
      </c>
      <c r="AL184" s="14">
        <v>0</v>
      </c>
      <c r="AM184" s="14">
        <v>0</v>
      </c>
      <c r="AN184" s="14">
        <v>0</v>
      </c>
      <c r="AO184" s="14">
        <v>0</v>
      </c>
      <c r="AP184" s="14">
        <v>0</v>
      </c>
      <c r="AQ184" s="14">
        <v>0</v>
      </c>
      <c r="AR184" s="14">
        <v>0</v>
      </c>
      <c r="AS184" s="14">
        <v>0</v>
      </c>
      <c r="AT184" s="14">
        <v>0</v>
      </c>
      <c r="AU184" s="14">
        <v>0</v>
      </c>
      <c r="AV184" s="14">
        <v>0</v>
      </c>
      <c r="AW184" s="14">
        <v>0</v>
      </c>
      <c r="AX184" s="14">
        <v>0</v>
      </c>
      <c r="AY184" s="14">
        <v>0</v>
      </c>
      <c r="AZ184" s="14">
        <v>0</v>
      </c>
      <c r="BA184" s="14">
        <v>0</v>
      </c>
      <c r="BB184" s="14">
        <v>0</v>
      </c>
      <c r="BC184" s="14">
        <v>0</v>
      </c>
      <c r="BD184" s="14">
        <v>0</v>
      </c>
      <c r="BE184" s="14">
        <v>0</v>
      </c>
    </row>
    <row r="185" spans="1:57" x14ac:dyDescent="0.3">
      <c r="A185" s="14" t="s">
        <v>65</v>
      </c>
      <c r="B185" s="14">
        <v>0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4">
        <v>0</v>
      </c>
      <c r="Q185" s="14">
        <v>0</v>
      </c>
      <c r="R185" s="14">
        <v>0</v>
      </c>
      <c r="S185" s="14">
        <v>0</v>
      </c>
      <c r="T185" s="14">
        <v>0</v>
      </c>
      <c r="U185" s="14">
        <v>0</v>
      </c>
      <c r="V185" s="14">
        <v>0</v>
      </c>
      <c r="W185" s="14">
        <v>0</v>
      </c>
      <c r="X185" s="14">
        <v>0</v>
      </c>
      <c r="Y185" s="14">
        <v>0</v>
      </c>
      <c r="Z185" s="14">
        <v>0</v>
      </c>
      <c r="AA185" s="14">
        <v>0</v>
      </c>
      <c r="AB185" s="14">
        <v>0</v>
      </c>
      <c r="AC185" s="14">
        <v>0</v>
      </c>
      <c r="AD185" s="14">
        <v>0</v>
      </c>
      <c r="AE185" s="14">
        <v>0</v>
      </c>
      <c r="AF185" s="14">
        <v>0</v>
      </c>
      <c r="AG185" s="14">
        <v>0</v>
      </c>
      <c r="AH185" s="14">
        <v>0</v>
      </c>
      <c r="AI185" s="14">
        <v>0</v>
      </c>
      <c r="AJ185" s="14">
        <v>0</v>
      </c>
      <c r="AK185" s="14">
        <v>0</v>
      </c>
      <c r="AL185" s="14">
        <v>0</v>
      </c>
      <c r="AM185" s="14">
        <v>0</v>
      </c>
      <c r="AN185" s="14">
        <v>0</v>
      </c>
      <c r="AO185" s="14">
        <v>0</v>
      </c>
      <c r="AP185" s="14">
        <v>0</v>
      </c>
      <c r="AQ185" s="14">
        <v>0</v>
      </c>
      <c r="AR185" s="14">
        <v>0</v>
      </c>
      <c r="AS185" s="14">
        <v>0</v>
      </c>
      <c r="AT185" s="14">
        <v>0</v>
      </c>
      <c r="AU185" s="14">
        <v>0</v>
      </c>
      <c r="AV185" s="14">
        <v>0</v>
      </c>
      <c r="AW185" s="14">
        <v>0</v>
      </c>
      <c r="AX185" s="14">
        <v>0</v>
      </c>
      <c r="AY185" s="14">
        <v>0</v>
      </c>
      <c r="AZ185" s="14">
        <v>0</v>
      </c>
      <c r="BA185" s="14">
        <v>0</v>
      </c>
      <c r="BB185" s="14">
        <v>0</v>
      </c>
      <c r="BC185" s="14">
        <v>0</v>
      </c>
      <c r="BD185" s="14">
        <v>0</v>
      </c>
      <c r="BE185" s="14">
        <v>0</v>
      </c>
    </row>
    <row r="187" spans="1:57" x14ac:dyDescent="0.3">
      <c r="A187" s="14" t="s">
        <v>97</v>
      </c>
      <c r="B187" s="18">
        <v>2040818.861</v>
      </c>
      <c r="C187" s="18">
        <v>2040818.861</v>
      </c>
      <c r="D187" s="14">
        <v>0</v>
      </c>
      <c r="E187" s="18">
        <v>116977.398</v>
      </c>
      <c r="F187" s="14">
        <v>0</v>
      </c>
      <c r="G187" s="14">
        <v>0</v>
      </c>
      <c r="H187" s="18">
        <v>221710.12700000001</v>
      </c>
      <c r="I187" s="14">
        <v>0</v>
      </c>
      <c r="J187" s="14">
        <v>0</v>
      </c>
      <c r="K187" s="18">
        <v>107079.624</v>
      </c>
      <c r="L187" s="14">
        <v>0</v>
      </c>
      <c r="M187" s="14">
        <v>0</v>
      </c>
      <c r="N187" s="18">
        <v>209363.41899999999</v>
      </c>
      <c r="O187" s="14">
        <v>0</v>
      </c>
      <c r="P187" s="14">
        <v>0</v>
      </c>
      <c r="Q187" s="18">
        <v>87508.562999999995</v>
      </c>
      <c r="R187" s="14">
        <v>0</v>
      </c>
      <c r="S187" s="14">
        <v>0</v>
      </c>
      <c r="T187" s="18">
        <v>89182</v>
      </c>
      <c r="U187" s="14">
        <v>0</v>
      </c>
      <c r="V187" s="14">
        <v>0</v>
      </c>
      <c r="W187" s="18">
        <v>105283.739</v>
      </c>
      <c r="X187" s="14">
        <v>0</v>
      </c>
      <c r="Y187" s="14">
        <v>0</v>
      </c>
      <c r="Z187" s="18">
        <v>153793.03200000001</v>
      </c>
      <c r="AA187" s="14">
        <v>0</v>
      </c>
      <c r="AB187" s="14">
        <v>0</v>
      </c>
      <c r="AC187" s="18">
        <v>120528.352</v>
      </c>
      <c r="AD187" s="14">
        <v>0</v>
      </c>
      <c r="AE187" s="14">
        <v>0</v>
      </c>
      <c r="AF187" s="18">
        <v>163262.24400000001</v>
      </c>
      <c r="AG187" s="14">
        <v>0</v>
      </c>
      <c r="AH187" s="14">
        <v>0</v>
      </c>
      <c r="AI187" s="14">
        <v>0</v>
      </c>
      <c r="AJ187" s="14">
        <v>0</v>
      </c>
      <c r="AK187" s="14">
        <v>0</v>
      </c>
      <c r="AL187" s="18">
        <v>90141.165999999997</v>
      </c>
      <c r="AM187" s="14">
        <v>0</v>
      </c>
      <c r="AN187" s="14">
        <v>0</v>
      </c>
      <c r="AO187" s="18">
        <v>108936.73299999999</v>
      </c>
      <c r="AP187" s="14">
        <v>0</v>
      </c>
      <c r="AQ187" s="14">
        <v>0</v>
      </c>
      <c r="AR187" s="18">
        <v>94732.917000000001</v>
      </c>
      <c r="AS187" s="14">
        <v>0</v>
      </c>
      <c r="AT187" s="14">
        <v>0</v>
      </c>
      <c r="AU187" s="18">
        <v>104079.681</v>
      </c>
      <c r="AV187" s="14">
        <v>0</v>
      </c>
      <c r="AW187" s="14">
        <v>0</v>
      </c>
      <c r="AX187" s="18">
        <v>61590.680999999997</v>
      </c>
      <c r="AY187" s="14">
        <v>0</v>
      </c>
      <c r="AZ187" s="14">
        <v>0</v>
      </c>
      <c r="BA187" s="18">
        <v>62896.78</v>
      </c>
      <c r="BB187" s="14">
        <v>0</v>
      </c>
      <c r="BC187" s="14">
        <v>0</v>
      </c>
      <c r="BD187" s="18">
        <v>143752.405</v>
      </c>
      <c r="BE187" s="14">
        <v>0</v>
      </c>
    </row>
    <row r="189" spans="1:57" x14ac:dyDescent="0.3">
      <c r="A189" s="14" t="s">
        <v>98</v>
      </c>
      <c r="B189" s="17">
        <f>SUM(B190:B202)</f>
        <v>2040818.8610000003</v>
      </c>
      <c r="C189" s="18">
        <v>2040818.861</v>
      </c>
      <c r="D189" s="14">
        <v>0</v>
      </c>
      <c r="E189" s="18">
        <v>116977.398</v>
      </c>
      <c r="F189" s="14">
        <v>0</v>
      </c>
      <c r="G189" s="14">
        <v>0</v>
      </c>
      <c r="H189" s="18">
        <v>221710.12700000001</v>
      </c>
      <c r="I189" s="14">
        <v>0</v>
      </c>
      <c r="J189" s="14">
        <v>0</v>
      </c>
      <c r="K189" s="18">
        <v>107079.624</v>
      </c>
      <c r="L189" s="14">
        <v>0</v>
      </c>
      <c r="M189" s="14">
        <v>0</v>
      </c>
      <c r="N189" s="18">
        <v>209363.41899999999</v>
      </c>
      <c r="O189" s="14">
        <v>0</v>
      </c>
      <c r="P189" s="14">
        <v>0</v>
      </c>
      <c r="Q189" s="18">
        <v>87508.562999999995</v>
      </c>
      <c r="R189" s="14">
        <v>0</v>
      </c>
      <c r="S189" s="14">
        <v>0</v>
      </c>
      <c r="T189" s="18">
        <v>89182</v>
      </c>
      <c r="U189" s="14">
        <v>0</v>
      </c>
      <c r="V189" s="14">
        <v>0</v>
      </c>
      <c r="W189" s="18">
        <v>105283.739</v>
      </c>
      <c r="X189" s="14">
        <v>0</v>
      </c>
      <c r="Y189" s="14">
        <v>0</v>
      </c>
      <c r="Z189" s="18">
        <v>153793.03200000001</v>
      </c>
      <c r="AA189" s="14">
        <v>0</v>
      </c>
      <c r="AB189" s="14">
        <v>0</v>
      </c>
      <c r="AC189" s="18">
        <v>120528.352</v>
      </c>
      <c r="AD189" s="14">
        <v>0</v>
      </c>
      <c r="AE189" s="14">
        <v>0</v>
      </c>
      <c r="AF189" s="18">
        <v>163262.24400000001</v>
      </c>
      <c r="AG189" s="14">
        <v>0</v>
      </c>
      <c r="AH189" s="14">
        <v>0</v>
      </c>
      <c r="AI189" s="14">
        <v>0</v>
      </c>
      <c r="AJ189" s="14">
        <v>0</v>
      </c>
      <c r="AK189" s="14">
        <v>0</v>
      </c>
      <c r="AL189" s="18">
        <v>90141.165999999997</v>
      </c>
      <c r="AM189" s="14">
        <v>0</v>
      </c>
      <c r="AN189" s="14">
        <v>0</v>
      </c>
      <c r="AO189" s="18">
        <v>108936.73299999999</v>
      </c>
      <c r="AP189" s="14">
        <v>0</v>
      </c>
      <c r="AQ189" s="14">
        <v>0</v>
      </c>
      <c r="AR189" s="18">
        <v>94732.917000000001</v>
      </c>
      <c r="AS189" s="14">
        <v>0</v>
      </c>
      <c r="AT189" s="14">
        <v>0</v>
      </c>
      <c r="AU189" s="18">
        <v>104079.681</v>
      </c>
      <c r="AV189" s="14">
        <v>0</v>
      </c>
      <c r="AW189" s="14">
        <v>0</v>
      </c>
      <c r="AX189" s="18">
        <v>61590.680999999997</v>
      </c>
      <c r="AY189" s="14">
        <v>0</v>
      </c>
      <c r="AZ189" s="14">
        <v>0</v>
      </c>
      <c r="BA189" s="18">
        <v>62896.78</v>
      </c>
      <c r="BB189" s="14">
        <v>0</v>
      </c>
      <c r="BC189" s="14">
        <v>0</v>
      </c>
      <c r="BD189" s="18">
        <v>143752.405</v>
      </c>
      <c r="BE189" s="14">
        <v>0</v>
      </c>
    </row>
    <row r="190" spans="1:57" x14ac:dyDescent="0.3">
      <c r="A190" s="14" t="s">
        <v>47</v>
      </c>
      <c r="B190" s="18">
        <v>278988.58100000001</v>
      </c>
      <c r="C190" s="18">
        <v>278988.58100000001</v>
      </c>
      <c r="D190" s="14">
        <v>0</v>
      </c>
      <c r="E190" s="18">
        <v>15991.306</v>
      </c>
      <c r="F190" s="14">
        <v>0</v>
      </c>
      <c r="G190" s="14">
        <v>0</v>
      </c>
      <c r="H190" s="18">
        <v>30308.713</v>
      </c>
      <c r="I190" s="14">
        <v>0</v>
      </c>
      <c r="J190" s="14">
        <v>0</v>
      </c>
      <c r="K190" s="18">
        <v>14638.237999999999</v>
      </c>
      <c r="L190" s="14">
        <v>0</v>
      </c>
      <c r="M190" s="14">
        <v>0</v>
      </c>
      <c r="N190" s="18">
        <v>28620.866000000002</v>
      </c>
      <c r="O190" s="14">
        <v>0</v>
      </c>
      <c r="P190" s="14">
        <v>0</v>
      </c>
      <c r="Q190" s="18">
        <v>11962.790999999999</v>
      </c>
      <c r="R190" s="14">
        <v>0</v>
      </c>
      <c r="S190" s="14">
        <v>0</v>
      </c>
      <c r="T190" s="18">
        <v>12191.557000000001</v>
      </c>
      <c r="U190" s="14">
        <v>0</v>
      </c>
      <c r="V190" s="14">
        <v>0</v>
      </c>
      <c r="W190" s="18">
        <v>14392.733</v>
      </c>
      <c r="X190" s="14">
        <v>0</v>
      </c>
      <c r="Y190" s="14">
        <v>0</v>
      </c>
      <c r="Z190" s="18">
        <v>21024.159</v>
      </c>
      <c r="AA190" s="14">
        <v>0</v>
      </c>
      <c r="AB190" s="14">
        <v>0</v>
      </c>
      <c r="AC190" s="18">
        <v>16476.736000000001</v>
      </c>
      <c r="AD190" s="14">
        <v>0</v>
      </c>
      <c r="AE190" s="14">
        <v>0</v>
      </c>
      <c r="AF190" s="18">
        <v>22318.639999999999</v>
      </c>
      <c r="AG190" s="14">
        <v>0</v>
      </c>
      <c r="AH190" s="14">
        <v>0</v>
      </c>
      <c r="AI190" s="14">
        <v>0</v>
      </c>
      <c r="AJ190" s="14">
        <v>0</v>
      </c>
      <c r="AK190" s="14">
        <v>0</v>
      </c>
      <c r="AL190" s="18">
        <v>12322.679</v>
      </c>
      <c r="AM190" s="14">
        <v>0</v>
      </c>
      <c r="AN190" s="14">
        <v>0</v>
      </c>
      <c r="AO190" s="18">
        <v>14892.112999999999</v>
      </c>
      <c r="AP190" s="14">
        <v>0</v>
      </c>
      <c r="AQ190" s="14">
        <v>0</v>
      </c>
      <c r="AR190" s="18">
        <v>12950.391</v>
      </c>
      <c r="AS190" s="14">
        <v>0</v>
      </c>
      <c r="AT190" s="14">
        <v>0</v>
      </c>
      <c r="AU190" s="18">
        <v>14228.133</v>
      </c>
      <c r="AV190" s="14">
        <v>0</v>
      </c>
      <c r="AW190" s="14">
        <v>0</v>
      </c>
      <c r="AX190" s="18">
        <v>8419.7070000000003</v>
      </c>
      <c r="AY190" s="14">
        <v>0</v>
      </c>
      <c r="AZ190" s="14">
        <v>0</v>
      </c>
      <c r="BA190" s="18">
        <v>8598.2559999999994</v>
      </c>
      <c r="BB190" s="14">
        <v>0</v>
      </c>
      <c r="BC190" s="14">
        <v>0</v>
      </c>
      <c r="BD190" s="18">
        <v>19651.562999999998</v>
      </c>
      <c r="BE190" s="14">
        <v>0</v>
      </c>
    </row>
    <row r="191" spans="1:57" x14ac:dyDescent="0.3">
      <c r="A191" s="14" t="s">
        <v>84</v>
      </c>
      <c r="B191" s="18">
        <v>100522.611</v>
      </c>
      <c r="C191" s="18">
        <v>100522.611</v>
      </c>
      <c r="D191" s="14">
        <v>0</v>
      </c>
      <c r="E191" s="18">
        <v>5761.8410000000003</v>
      </c>
      <c r="F191" s="14">
        <v>0</v>
      </c>
      <c r="G191" s="14">
        <v>0</v>
      </c>
      <c r="H191" s="18">
        <v>10920.558000000001</v>
      </c>
      <c r="I191" s="14">
        <v>0</v>
      </c>
      <c r="J191" s="14">
        <v>0</v>
      </c>
      <c r="K191" s="18">
        <v>5274.3159999999998</v>
      </c>
      <c r="L191" s="14">
        <v>0</v>
      </c>
      <c r="M191" s="14">
        <v>0</v>
      </c>
      <c r="N191" s="18">
        <v>10312.407999999999</v>
      </c>
      <c r="O191" s="14">
        <v>0</v>
      </c>
      <c r="P191" s="14">
        <v>0</v>
      </c>
      <c r="Q191" s="18">
        <v>4310.3230000000003</v>
      </c>
      <c r="R191" s="14">
        <v>0</v>
      </c>
      <c r="S191" s="14">
        <v>0</v>
      </c>
      <c r="T191" s="18">
        <v>4392.75</v>
      </c>
      <c r="U191" s="14">
        <v>0</v>
      </c>
      <c r="V191" s="14">
        <v>0</v>
      </c>
      <c r="W191" s="18">
        <v>5185.8580000000002</v>
      </c>
      <c r="X191" s="14">
        <v>0</v>
      </c>
      <c r="Y191" s="14">
        <v>0</v>
      </c>
      <c r="Z191" s="18">
        <v>7575.232</v>
      </c>
      <c r="AA191" s="14">
        <v>0</v>
      </c>
      <c r="AB191" s="14">
        <v>0</v>
      </c>
      <c r="AC191" s="18">
        <v>5936.7470000000003</v>
      </c>
      <c r="AD191" s="14">
        <v>0</v>
      </c>
      <c r="AE191" s="14">
        <v>0</v>
      </c>
      <c r="AF191" s="18">
        <v>8041.6480000000001</v>
      </c>
      <c r="AG191" s="14">
        <v>0</v>
      </c>
      <c r="AH191" s="14">
        <v>0</v>
      </c>
      <c r="AI191" s="14">
        <v>0</v>
      </c>
      <c r="AJ191" s="14">
        <v>0</v>
      </c>
      <c r="AK191" s="14">
        <v>0</v>
      </c>
      <c r="AL191" s="18">
        <v>4439.9949999999999</v>
      </c>
      <c r="AM191" s="14">
        <v>0</v>
      </c>
      <c r="AN191" s="14">
        <v>0</v>
      </c>
      <c r="AO191" s="18">
        <v>5365.79</v>
      </c>
      <c r="AP191" s="14">
        <v>0</v>
      </c>
      <c r="AQ191" s="14">
        <v>0</v>
      </c>
      <c r="AR191" s="18">
        <v>4666.1660000000002</v>
      </c>
      <c r="AS191" s="14">
        <v>0</v>
      </c>
      <c r="AT191" s="14">
        <v>0</v>
      </c>
      <c r="AU191" s="18">
        <v>5126.5510000000004</v>
      </c>
      <c r="AV191" s="14">
        <v>0</v>
      </c>
      <c r="AW191" s="14">
        <v>0</v>
      </c>
      <c r="AX191" s="18">
        <v>3033.712</v>
      </c>
      <c r="AY191" s="14">
        <v>0</v>
      </c>
      <c r="AZ191" s="14">
        <v>0</v>
      </c>
      <c r="BA191" s="18">
        <v>3098.0450000000001</v>
      </c>
      <c r="BB191" s="14">
        <v>0</v>
      </c>
      <c r="BC191" s="14">
        <v>0</v>
      </c>
      <c r="BD191" s="18">
        <v>7080.6710000000003</v>
      </c>
      <c r="BE191" s="14">
        <v>0</v>
      </c>
    </row>
    <row r="192" spans="1:57" x14ac:dyDescent="0.3">
      <c r="A192" s="14" t="s">
        <v>61</v>
      </c>
      <c r="B192" s="18">
        <v>654378.08799999999</v>
      </c>
      <c r="C192" s="18">
        <v>654378.08799999999</v>
      </c>
      <c r="D192" s="14">
        <v>0</v>
      </c>
      <c r="E192" s="18">
        <v>37508.201999999997</v>
      </c>
      <c r="F192" s="14">
        <v>0</v>
      </c>
      <c r="G192" s="14">
        <v>0</v>
      </c>
      <c r="H192" s="18">
        <v>71090.214000000007</v>
      </c>
      <c r="I192" s="14">
        <v>0</v>
      </c>
      <c r="J192" s="14">
        <v>0</v>
      </c>
      <c r="K192" s="18">
        <v>34334.531999999999</v>
      </c>
      <c r="L192" s="14">
        <v>0</v>
      </c>
      <c r="M192" s="14">
        <v>0</v>
      </c>
      <c r="N192" s="18">
        <v>67131.304999999993</v>
      </c>
      <c r="O192" s="14">
        <v>0</v>
      </c>
      <c r="P192" s="14">
        <v>0</v>
      </c>
      <c r="Q192" s="18">
        <v>28059.170999999998</v>
      </c>
      <c r="R192" s="14">
        <v>0</v>
      </c>
      <c r="S192" s="14">
        <v>0</v>
      </c>
      <c r="T192" s="18">
        <v>28595.751</v>
      </c>
      <c r="U192" s="14">
        <v>0</v>
      </c>
      <c r="V192" s="14">
        <v>0</v>
      </c>
      <c r="W192" s="18">
        <v>33758.69</v>
      </c>
      <c r="X192" s="14">
        <v>0</v>
      </c>
      <c r="Y192" s="14">
        <v>0</v>
      </c>
      <c r="Z192" s="18">
        <v>49312.946000000004</v>
      </c>
      <c r="AA192" s="14">
        <v>0</v>
      </c>
      <c r="AB192" s="14">
        <v>0</v>
      </c>
      <c r="AC192" s="18">
        <v>38646.796999999999</v>
      </c>
      <c r="AD192" s="14">
        <v>0</v>
      </c>
      <c r="AE192" s="14">
        <v>0</v>
      </c>
      <c r="AF192" s="18">
        <v>52349.2</v>
      </c>
      <c r="AG192" s="14">
        <v>0</v>
      </c>
      <c r="AH192" s="14">
        <v>0</v>
      </c>
      <c r="AI192" s="14">
        <v>0</v>
      </c>
      <c r="AJ192" s="14">
        <v>0</v>
      </c>
      <c r="AK192" s="14">
        <v>0</v>
      </c>
      <c r="AL192" s="18">
        <v>28903.302</v>
      </c>
      <c r="AM192" s="14">
        <v>0</v>
      </c>
      <c r="AN192" s="14">
        <v>0</v>
      </c>
      <c r="AO192" s="18">
        <v>34930.004000000001</v>
      </c>
      <c r="AP192" s="14">
        <v>0</v>
      </c>
      <c r="AQ192" s="14">
        <v>0</v>
      </c>
      <c r="AR192" s="18">
        <v>30375.623</v>
      </c>
      <c r="AS192" s="14">
        <v>0</v>
      </c>
      <c r="AT192" s="14">
        <v>0</v>
      </c>
      <c r="AU192" s="18">
        <v>33372.614999999998</v>
      </c>
      <c r="AV192" s="14">
        <v>0</v>
      </c>
      <c r="AW192" s="14">
        <v>0</v>
      </c>
      <c r="AX192" s="18">
        <v>19748.736000000001</v>
      </c>
      <c r="AY192" s="14">
        <v>0</v>
      </c>
      <c r="AZ192" s="14">
        <v>0</v>
      </c>
      <c r="BA192" s="18">
        <v>20167.528999999999</v>
      </c>
      <c r="BB192" s="14">
        <v>0</v>
      </c>
      <c r="BC192" s="14">
        <v>0</v>
      </c>
      <c r="BD192" s="18">
        <v>46093.470999999998</v>
      </c>
      <c r="BE192" s="14">
        <v>0</v>
      </c>
    </row>
    <row r="193" spans="1:57" x14ac:dyDescent="0.3">
      <c r="A193" s="14" t="s">
        <v>72</v>
      </c>
      <c r="B193" s="18">
        <v>3012.0610000000001</v>
      </c>
      <c r="C193" s="18">
        <v>3012.0610000000001</v>
      </c>
      <c r="D193" s="14">
        <v>0</v>
      </c>
      <c r="E193" s="14">
        <v>172.648</v>
      </c>
      <c r="F193" s="14">
        <v>0</v>
      </c>
      <c r="G193" s="14">
        <v>0</v>
      </c>
      <c r="H193" s="14">
        <v>327.22399999999999</v>
      </c>
      <c r="I193" s="14">
        <v>0</v>
      </c>
      <c r="J193" s="14">
        <v>0</v>
      </c>
      <c r="K193" s="14">
        <v>158.04</v>
      </c>
      <c r="L193" s="14">
        <v>0</v>
      </c>
      <c r="M193" s="14">
        <v>0</v>
      </c>
      <c r="N193" s="14">
        <v>309.00099999999998</v>
      </c>
      <c r="O193" s="14">
        <v>0</v>
      </c>
      <c r="P193" s="14">
        <v>0</v>
      </c>
      <c r="Q193" s="14">
        <v>129.155</v>
      </c>
      <c r="R193" s="14">
        <v>0</v>
      </c>
      <c r="S193" s="14">
        <v>0</v>
      </c>
      <c r="T193" s="14">
        <v>131.624</v>
      </c>
      <c r="U193" s="14">
        <v>0</v>
      </c>
      <c r="V193" s="14">
        <v>0</v>
      </c>
      <c r="W193" s="14">
        <v>155.38900000000001</v>
      </c>
      <c r="X193" s="14">
        <v>0</v>
      </c>
      <c r="Y193" s="14">
        <v>0</v>
      </c>
      <c r="Z193" s="14">
        <v>226.98400000000001</v>
      </c>
      <c r="AA193" s="14">
        <v>0</v>
      </c>
      <c r="AB193" s="14">
        <v>0</v>
      </c>
      <c r="AC193" s="14">
        <v>177.88900000000001</v>
      </c>
      <c r="AD193" s="14">
        <v>0</v>
      </c>
      <c r="AE193" s="14">
        <v>0</v>
      </c>
      <c r="AF193" s="14">
        <v>240.96</v>
      </c>
      <c r="AG193" s="14">
        <v>0</v>
      </c>
      <c r="AH193" s="14">
        <v>0</v>
      </c>
      <c r="AI193" s="14">
        <v>0</v>
      </c>
      <c r="AJ193" s="14">
        <v>0</v>
      </c>
      <c r="AK193" s="14">
        <v>0</v>
      </c>
      <c r="AL193" s="14">
        <v>133.04</v>
      </c>
      <c r="AM193" s="14">
        <v>0</v>
      </c>
      <c r="AN193" s="14">
        <v>0</v>
      </c>
      <c r="AO193" s="14">
        <v>160.78100000000001</v>
      </c>
      <c r="AP193" s="14">
        <v>0</v>
      </c>
      <c r="AQ193" s="14">
        <v>0</v>
      </c>
      <c r="AR193" s="14">
        <v>139.81700000000001</v>
      </c>
      <c r="AS193" s="14">
        <v>0</v>
      </c>
      <c r="AT193" s="14">
        <v>0</v>
      </c>
      <c r="AU193" s="14">
        <v>153.61199999999999</v>
      </c>
      <c r="AV193" s="14">
        <v>0</v>
      </c>
      <c r="AW193" s="14">
        <v>0</v>
      </c>
      <c r="AX193" s="14">
        <v>90.902000000000001</v>
      </c>
      <c r="AY193" s="14">
        <v>0</v>
      </c>
      <c r="AZ193" s="14">
        <v>0</v>
      </c>
      <c r="BA193" s="14">
        <v>92.83</v>
      </c>
      <c r="BB193" s="14">
        <v>0</v>
      </c>
      <c r="BC193" s="14">
        <v>0</v>
      </c>
      <c r="BD193" s="14">
        <v>212.16499999999999</v>
      </c>
      <c r="BE193" s="14">
        <v>0</v>
      </c>
    </row>
    <row r="194" spans="1:57" x14ac:dyDescent="0.3">
      <c r="A194" s="14" t="s">
        <v>62</v>
      </c>
      <c r="B194" s="18">
        <v>389628.962</v>
      </c>
      <c r="C194" s="18">
        <v>389628.962</v>
      </c>
      <c r="D194" s="14">
        <v>0</v>
      </c>
      <c r="E194" s="18">
        <v>22333.084999999999</v>
      </c>
      <c r="F194" s="14">
        <v>0</v>
      </c>
      <c r="G194" s="14">
        <v>0</v>
      </c>
      <c r="H194" s="18">
        <v>42328.444000000003</v>
      </c>
      <c r="I194" s="14">
        <v>0</v>
      </c>
      <c r="J194" s="14">
        <v>0</v>
      </c>
      <c r="K194" s="18">
        <v>20443.422999999999</v>
      </c>
      <c r="L194" s="14">
        <v>0</v>
      </c>
      <c r="M194" s="14">
        <v>0</v>
      </c>
      <c r="N194" s="18">
        <v>39971.235999999997</v>
      </c>
      <c r="O194" s="14">
        <v>0</v>
      </c>
      <c r="P194" s="14">
        <v>0</v>
      </c>
      <c r="Q194" s="18">
        <v>16706.955999999998</v>
      </c>
      <c r="R194" s="14">
        <v>0</v>
      </c>
      <c r="S194" s="14">
        <v>0</v>
      </c>
      <c r="T194" s="18">
        <v>17026.445</v>
      </c>
      <c r="U194" s="14">
        <v>0</v>
      </c>
      <c r="V194" s="14">
        <v>0</v>
      </c>
      <c r="W194" s="18">
        <v>20100.556</v>
      </c>
      <c r="X194" s="14">
        <v>0</v>
      </c>
      <c r="Y194" s="14">
        <v>0</v>
      </c>
      <c r="Z194" s="18">
        <v>29361.850999999999</v>
      </c>
      <c r="AA194" s="14">
        <v>0</v>
      </c>
      <c r="AB194" s="14">
        <v>0</v>
      </c>
      <c r="AC194" s="18">
        <v>23011.026000000002</v>
      </c>
      <c r="AD194" s="14">
        <v>0</v>
      </c>
      <c r="AE194" s="14">
        <v>0</v>
      </c>
      <c r="AF194" s="18">
        <v>31169.694</v>
      </c>
      <c r="AG194" s="14">
        <v>0</v>
      </c>
      <c r="AH194" s="14">
        <v>0</v>
      </c>
      <c r="AI194" s="14">
        <v>0</v>
      </c>
      <c r="AJ194" s="14">
        <v>0</v>
      </c>
      <c r="AK194" s="14">
        <v>0</v>
      </c>
      <c r="AL194" s="18">
        <v>17209.566999999999</v>
      </c>
      <c r="AM194" s="14">
        <v>0</v>
      </c>
      <c r="AN194" s="14">
        <v>0</v>
      </c>
      <c r="AO194" s="18">
        <v>20797.977999999999</v>
      </c>
      <c r="AP194" s="14">
        <v>0</v>
      </c>
      <c r="AQ194" s="14">
        <v>0</v>
      </c>
      <c r="AR194" s="18">
        <v>18086.215</v>
      </c>
      <c r="AS194" s="14">
        <v>0</v>
      </c>
      <c r="AT194" s="14">
        <v>0</v>
      </c>
      <c r="AU194" s="18">
        <v>19870.68</v>
      </c>
      <c r="AV194" s="14">
        <v>0</v>
      </c>
      <c r="AW194" s="14">
        <v>0</v>
      </c>
      <c r="AX194" s="18">
        <v>11758.767</v>
      </c>
      <c r="AY194" s="14">
        <v>0</v>
      </c>
      <c r="AZ194" s="14">
        <v>0</v>
      </c>
      <c r="BA194" s="18">
        <v>12008.124</v>
      </c>
      <c r="BB194" s="14">
        <v>0</v>
      </c>
      <c r="BC194" s="14">
        <v>0</v>
      </c>
      <c r="BD194" s="18">
        <v>27444.915000000001</v>
      </c>
      <c r="BE194" s="14">
        <v>0</v>
      </c>
    </row>
    <row r="195" spans="1:57" x14ac:dyDescent="0.3">
      <c r="A195" s="14" t="s">
        <v>79</v>
      </c>
      <c r="B195" s="14">
        <v>0</v>
      </c>
      <c r="C195" s="14">
        <v>0</v>
      </c>
      <c r="D195" s="14">
        <v>0</v>
      </c>
      <c r="E195" s="1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14">
        <v>0</v>
      </c>
      <c r="Q195" s="14">
        <v>0</v>
      </c>
      <c r="R195" s="14">
        <v>0</v>
      </c>
      <c r="S195" s="14">
        <v>0</v>
      </c>
      <c r="T195" s="14">
        <v>0</v>
      </c>
      <c r="U195" s="14">
        <v>0</v>
      </c>
      <c r="V195" s="14">
        <v>0</v>
      </c>
      <c r="W195" s="14">
        <v>0</v>
      </c>
      <c r="X195" s="14">
        <v>0</v>
      </c>
      <c r="Y195" s="14">
        <v>0</v>
      </c>
      <c r="Z195" s="14">
        <v>0</v>
      </c>
      <c r="AA195" s="14">
        <v>0</v>
      </c>
      <c r="AB195" s="14">
        <v>0</v>
      </c>
      <c r="AC195" s="14">
        <v>0</v>
      </c>
      <c r="AD195" s="14">
        <v>0</v>
      </c>
      <c r="AE195" s="14">
        <v>0</v>
      </c>
      <c r="AF195" s="14">
        <v>0</v>
      </c>
      <c r="AG195" s="14">
        <v>0</v>
      </c>
      <c r="AH195" s="14">
        <v>0</v>
      </c>
      <c r="AI195" s="14">
        <v>0</v>
      </c>
      <c r="AJ195" s="14">
        <v>0</v>
      </c>
      <c r="AK195" s="14">
        <v>0</v>
      </c>
      <c r="AL195" s="14">
        <v>0</v>
      </c>
      <c r="AM195" s="14">
        <v>0</v>
      </c>
      <c r="AN195" s="14">
        <v>0</v>
      </c>
      <c r="AO195" s="14">
        <v>0</v>
      </c>
      <c r="AP195" s="14">
        <v>0</v>
      </c>
      <c r="AQ195" s="14">
        <v>0</v>
      </c>
      <c r="AR195" s="14">
        <v>0</v>
      </c>
      <c r="AS195" s="14">
        <v>0</v>
      </c>
      <c r="AT195" s="14">
        <v>0</v>
      </c>
      <c r="AU195" s="14">
        <v>0</v>
      </c>
      <c r="AV195" s="14">
        <v>0</v>
      </c>
      <c r="AW195" s="14">
        <v>0</v>
      </c>
      <c r="AX195" s="14">
        <v>0</v>
      </c>
      <c r="AY195" s="14">
        <v>0</v>
      </c>
      <c r="AZ195" s="14">
        <v>0</v>
      </c>
      <c r="BA195" s="14">
        <v>0</v>
      </c>
      <c r="BB195" s="14">
        <v>0</v>
      </c>
      <c r="BC195" s="14">
        <v>0</v>
      </c>
      <c r="BD195" s="14">
        <v>0</v>
      </c>
      <c r="BE195" s="14">
        <v>0</v>
      </c>
    </row>
    <row r="196" spans="1:57" x14ac:dyDescent="0.3">
      <c r="A196" s="14" t="s">
        <v>63</v>
      </c>
      <c r="B196" s="18">
        <v>61801.235999999997</v>
      </c>
      <c r="C196" s="18">
        <v>61801.235999999997</v>
      </c>
      <c r="D196" s="14">
        <v>0</v>
      </c>
      <c r="E196" s="18">
        <v>3542.3760000000002</v>
      </c>
      <c r="F196" s="14">
        <v>0</v>
      </c>
      <c r="G196" s="14">
        <v>0</v>
      </c>
      <c r="H196" s="18">
        <v>6713.9520000000002</v>
      </c>
      <c r="I196" s="14">
        <v>0</v>
      </c>
      <c r="J196" s="14">
        <v>0</v>
      </c>
      <c r="K196" s="18">
        <v>3242.6460000000002</v>
      </c>
      <c r="L196" s="14">
        <v>0</v>
      </c>
      <c r="M196" s="14">
        <v>0</v>
      </c>
      <c r="N196" s="18">
        <v>6340.0619999999999</v>
      </c>
      <c r="O196" s="14">
        <v>0</v>
      </c>
      <c r="P196" s="14">
        <v>0</v>
      </c>
      <c r="Q196" s="18">
        <v>2649.9839999999999</v>
      </c>
      <c r="R196" s="14">
        <v>0</v>
      </c>
      <c r="S196" s="14">
        <v>0</v>
      </c>
      <c r="T196" s="18">
        <v>2700.66</v>
      </c>
      <c r="U196" s="14">
        <v>0</v>
      </c>
      <c r="V196" s="14">
        <v>0</v>
      </c>
      <c r="W196" s="18">
        <v>3188.2620000000002</v>
      </c>
      <c r="X196" s="14">
        <v>0</v>
      </c>
      <c r="Y196" s="14">
        <v>0</v>
      </c>
      <c r="Z196" s="18">
        <v>4657.2479999999996</v>
      </c>
      <c r="AA196" s="14">
        <v>0</v>
      </c>
      <c r="AB196" s="14">
        <v>0</v>
      </c>
      <c r="AC196" s="18">
        <v>3649.9079999999999</v>
      </c>
      <c r="AD196" s="14">
        <v>0</v>
      </c>
      <c r="AE196" s="14">
        <v>0</v>
      </c>
      <c r="AF196" s="18">
        <v>4944</v>
      </c>
      <c r="AG196" s="14">
        <v>0</v>
      </c>
      <c r="AH196" s="14">
        <v>0</v>
      </c>
      <c r="AI196" s="14">
        <v>0</v>
      </c>
      <c r="AJ196" s="14">
        <v>0</v>
      </c>
      <c r="AK196" s="14">
        <v>0</v>
      </c>
      <c r="AL196" s="18">
        <v>2729.7060000000001</v>
      </c>
      <c r="AM196" s="14">
        <v>0</v>
      </c>
      <c r="AN196" s="14">
        <v>0</v>
      </c>
      <c r="AO196" s="18">
        <v>3298.884</v>
      </c>
      <c r="AP196" s="14">
        <v>0</v>
      </c>
      <c r="AQ196" s="14">
        <v>0</v>
      </c>
      <c r="AR196" s="18">
        <v>2868.7559999999999</v>
      </c>
      <c r="AS196" s="14">
        <v>0</v>
      </c>
      <c r="AT196" s="14">
        <v>0</v>
      </c>
      <c r="AU196" s="18">
        <v>3151.8</v>
      </c>
      <c r="AV196" s="14">
        <v>0</v>
      </c>
      <c r="AW196" s="14">
        <v>0</v>
      </c>
      <c r="AX196" s="18">
        <v>1865.124</v>
      </c>
      <c r="AY196" s="14">
        <v>0</v>
      </c>
      <c r="AZ196" s="14">
        <v>0</v>
      </c>
      <c r="BA196" s="18">
        <v>1904.6759999999999</v>
      </c>
      <c r="BB196" s="14">
        <v>0</v>
      </c>
      <c r="BC196" s="14">
        <v>0</v>
      </c>
      <c r="BD196" s="18">
        <v>4353.192</v>
      </c>
      <c r="BE196" s="14">
        <v>0</v>
      </c>
    </row>
    <row r="197" spans="1:57" x14ac:dyDescent="0.3">
      <c r="A197" s="14" t="s">
        <v>74</v>
      </c>
      <c r="B197" s="18">
        <v>26262.526999999998</v>
      </c>
      <c r="C197" s="18">
        <v>26262.526999999998</v>
      </c>
      <c r="D197" s="14">
        <v>0</v>
      </c>
      <c r="E197" s="18">
        <v>1505.338</v>
      </c>
      <c r="F197" s="14">
        <v>0</v>
      </c>
      <c r="G197" s="14">
        <v>0</v>
      </c>
      <c r="H197" s="18">
        <v>2853.1039999999998</v>
      </c>
      <c r="I197" s="14">
        <v>0</v>
      </c>
      <c r="J197" s="14">
        <v>0</v>
      </c>
      <c r="K197" s="18">
        <v>1377.9670000000001</v>
      </c>
      <c r="L197" s="14">
        <v>0</v>
      </c>
      <c r="M197" s="14">
        <v>0</v>
      </c>
      <c r="N197" s="18">
        <v>2694.2190000000001</v>
      </c>
      <c r="O197" s="14">
        <v>0</v>
      </c>
      <c r="P197" s="14">
        <v>0</v>
      </c>
      <c r="Q197" s="18">
        <v>1126.115</v>
      </c>
      <c r="R197" s="14">
        <v>0</v>
      </c>
      <c r="S197" s="14">
        <v>0</v>
      </c>
      <c r="T197" s="18">
        <v>1147.6489999999999</v>
      </c>
      <c r="U197" s="14">
        <v>0</v>
      </c>
      <c r="V197" s="14">
        <v>0</v>
      </c>
      <c r="W197" s="18">
        <v>1354.857</v>
      </c>
      <c r="X197" s="14">
        <v>0</v>
      </c>
      <c r="Y197" s="14">
        <v>0</v>
      </c>
      <c r="Z197" s="18">
        <v>1979.104</v>
      </c>
      <c r="AA197" s="14">
        <v>0</v>
      </c>
      <c r="AB197" s="14">
        <v>0</v>
      </c>
      <c r="AC197" s="18">
        <v>1551.0340000000001</v>
      </c>
      <c r="AD197" s="14">
        <v>0</v>
      </c>
      <c r="AE197" s="14">
        <v>0</v>
      </c>
      <c r="AF197" s="18">
        <v>2100.96</v>
      </c>
      <c r="AG197" s="14">
        <v>0</v>
      </c>
      <c r="AH197" s="14">
        <v>0</v>
      </c>
      <c r="AI197" s="14">
        <v>0</v>
      </c>
      <c r="AJ197" s="14">
        <v>0</v>
      </c>
      <c r="AK197" s="14">
        <v>0</v>
      </c>
      <c r="AL197" s="18">
        <v>1159.9929999999999</v>
      </c>
      <c r="AM197" s="14">
        <v>0</v>
      </c>
      <c r="AN197" s="14">
        <v>0</v>
      </c>
      <c r="AO197" s="18">
        <v>1401.866</v>
      </c>
      <c r="AP197" s="14">
        <v>0</v>
      </c>
      <c r="AQ197" s="14">
        <v>0</v>
      </c>
      <c r="AR197" s="18">
        <v>1219.0820000000001</v>
      </c>
      <c r="AS197" s="14">
        <v>0</v>
      </c>
      <c r="AT197" s="14">
        <v>0</v>
      </c>
      <c r="AU197" s="18">
        <v>1339.3620000000001</v>
      </c>
      <c r="AV197" s="14">
        <v>0</v>
      </c>
      <c r="AW197" s="14">
        <v>0</v>
      </c>
      <c r="AX197" s="14">
        <v>792.58699999999999</v>
      </c>
      <c r="AY197" s="14">
        <v>0</v>
      </c>
      <c r="AZ197" s="14">
        <v>0</v>
      </c>
      <c r="BA197" s="14">
        <v>809.39499999999998</v>
      </c>
      <c r="BB197" s="14">
        <v>0</v>
      </c>
      <c r="BC197" s="14">
        <v>0</v>
      </c>
      <c r="BD197" s="18">
        <v>1849.895</v>
      </c>
      <c r="BE197" s="14">
        <v>0</v>
      </c>
    </row>
    <row r="198" spans="1:57" x14ac:dyDescent="0.3">
      <c r="A198" s="14" t="s">
        <v>56</v>
      </c>
      <c r="B198" s="18">
        <v>201873.03700000001</v>
      </c>
      <c r="C198" s="18">
        <v>201873.03700000001</v>
      </c>
      <c r="D198" s="14">
        <v>0</v>
      </c>
      <c r="E198" s="18">
        <v>11571.130999999999</v>
      </c>
      <c r="F198" s="14">
        <v>0</v>
      </c>
      <c r="G198" s="14">
        <v>0</v>
      </c>
      <c r="H198" s="18">
        <v>21931.047999999999</v>
      </c>
      <c r="I198" s="14">
        <v>0</v>
      </c>
      <c r="J198" s="14">
        <v>0</v>
      </c>
      <c r="K198" s="18">
        <v>10592.066000000001</v>
      </c>
      <c r="L198" s="14">
        <v>0</v>
      </c>
      <c r="M198" s="14">
        <v>0</v>
      </c>
      <c r="N198" s="18">
        <v>20709.741000000002</v>
      </c>
      <c r="O198" s="14">
        <v>0</v>
      </c>
      <c r="P198" s="14">
        <v>0</v>
      </c>
      <c r="Q198" s="18">
        <v>8656.143</v>
      </c>
      <c r="R198" s="14">
        <v>0</v>
      </c>
      <c r="S198" s="14">
        <v>0</v>
      </c>
      <c r="T198" s="18">
        <v>8821.6749999999993</v>
      </c>
      <c r="U198" s="14">
        <v>0</v>
      </c>
      <c r="V198" s="14">
        <v>0</v>
      </c>
      <c r="W198" s="18">
        <v>10414.422</v>
      </c>
      <c r="X198" s="14">
        <v>0</v>
      </c>
      <c r="Y198" s="14">
        <v>0</v>
      </c>
      <c r="Z198" s="18">
        <v>15212.848</v>
      </c>
      <c r="AA198" s="14">
        <v>0</v>
      </c>
      <c r="AB198" s="14">
        <v>0</v>
      </c>
      <c r="AC198" s="18">
        <v>11922.383</v>
      </c>
      <c r="AD198" s="14">
        <v>0</v>
      </c>
      <c r="AE198" s="14">
        <v>0</v>
      </c>
      <c r="AF198" s="18">
        <v>16149.52</v>
      </c>
      <c r="AG198" s="14">
        <v>0</v>
      </c>
      <c r="AH198" s="14">
        <v>0</v>
      </c>
      <c r="AI198" s="14">
        <v>0</v>
      </c>
      <c r="AJ198" s="14">
        <v>0</v>
      </c>
      <c r="AK198" s="14">
        <v>0</v>
      </c>
      <c r="AL198" s="18">
        <v>8916.5540000000001</v>
      </c>
      <c r="AM198" s="14">
        <v>0</v>
      </c>
      <c r="AN198" s="14">
        <v>0</v>
      </c>
      <c r="AO198" s="18">
        <v>10775.767</v>
      </c>
      <c r="AP198" s="14">
        <v>0</v>
      </c>
      <c r="AQ198" s="14">
        <v>0</v>
      </c>
      <c r="AR198" s="18">
        <v>9370.759</v>
      </c>
      <c r="AS198" s="14">
        <v>0</v>
      </c>
      <c r="AT198" s="14">
        <v>0</v>
      </c>
      <c r="AU198" s="18">
        <v>10295.319</v>
      </c>
      <c r="AV198" s="14">
        <v>0</v>
      </c>
      <c r="AW198" s="14">
        <v>0</v>
      </c>
      <c r="AX198" s="18">
        <v>6092.4059999999999</v>
      </c>
      <c r="AY198" s="14">
        <v>0</v>
      </c>
      <c r="AZ198" s="14">
        <v>0</v>
      </c>
      <c r="BA198" s="18">
        <v>6221.6030000000001</v>
      </c>
      <c r="BB198" s="14">
        <v>0</v>
      </c>
      <c r="BC198" s="14">
        <v>0</v>
      </c>
      <c r="BD198" s="18">
        <v>14219.652</v>
      </c>
      <c r="BE198" s="14">
        <v>0</v>
      </c>
    </row>
    <row r="199" spans="1:57" x14ac:dyDescent="0.3">
      <c r="A199" s="14" t="s">
        <v>99</v>
      </c>
      <c r="B199" s="14">
        <v>0</v>
      </c>
      <c r="C199" s="14">
        <v>0</v>
      </c>
      <c r="D199" s="14">
        <v>0</v>
      </c>
      <c r="E199" s="1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14">
        <v>0</v>
      </c>
      <c r="Q199" s="14">
        <v>0</v>
      </c>
      <c r="R199" s="14">
        <v>0</v>
      </c>
      <c r="S199" s="14">
        <v>0</v>
      </c>
      <c r="T199" s="14">
        <v>0</v>
      </c>
      <c r="U199" s="14">
        <v>0</v>
      </c>
      <c r="V199" s="14">
        <v>0</v>
      </c>
      <c r="W199" s="14">
        <v>0</v>
      </c>
      <c r="X199" s="14">
        <v>0</v>
      </c>
      <c r="Y199" s="14">
        <v>0</v>
      </c>
      <c r="Z199" s="14">
        <v>0</v>
      </c>
      <c r="AA199" s="14">
        <v>0</v>
      </c>
      <c r="AB199" s="14">
        <v>0</v>
      </c>
      <c r="AC199" s="14">
        <v>0</v>
      </c>
      <c r="AD199" s="14">
        <v>0</v>
      </c>
      <c r="AE199" s="14">
        <v>0</v>
      </c>
      <c r="AF199" s="14">
        <v>0</v>
      </c>
      <c r="AG199" s="14">
        <v>0</v>
      </c>
      <c r="AH199" s="14">
        <v>0</v>
      </c>
      <c r="AI199" s="14">
        <v>0</v>
      </c>
      <c r="AJ199" s="14">
        <v>0</v>
      </c>
      <c r="AK199" s="14">
        <v>0</v>
      </c>
      <c r="AL199" s="14">
        <v>0</v>
      </c>
      <c r="AM199" s="14">
        <v>0</v>
      </c>
      <c r="AN199" s="14">
        <v>0</v>
      </c>
      <c r="AO199" s="14">
        <v>0</v>
      </c>
      <c r="AP199" s="14">
        <v>0</v>
      </c>
      <c r="AQ199" s="14">
        <v>0</v>
      </c>
      <c r="AR199" s="14">
        <v>0</v>
      </c>
      <c r="AS199" s="14">
        <v>0</v>
      </c>
      <c r="AT199" s="14">
        <v>0</v>
      </c>
      <c r="AU199" s="14">
        <v>0</v>
      </c>
      <c r="AV199" s="14">
        <v>0</v>
      </c>
      <c r="AW199" s="14">
        <v>0</v>
      </c>
      <c r="AX199" s="14">
        <v>0</v>
      </c>
      <c r="AY199" s="14">
        <v>0</v>
      </c>
      <c r="AZ199" s="14">
        <v>0</v>
      </c>
      <c r="BA199" s="14">
        <v>0</v>
      </c>
      <c r="BB199" s="14">
        <v>0</v>
      </c>
      <c r="BC199" s="14">
        <v>0</v>
      </c>
      <c r="BD199" s="14">
        <v>0</v>
      </c>
      <c r="BE199" s="14">
        <v>0</v>
      </c>
    </row>
    <row r="200" spans="1:57" x14ac:dyDescent="0.3">
      <c r="A200" s="14" t="s">
        <v>57</v>
      </c>
      <c r="B200" s="18">
        <v>7077.1409999999996</v>
      </c>
      <c r="C200" s="18">
        <v>7077.1409999999996</v>
      </c>
      <c r="D200" s="14">
        <v>0</v>
      </c>
      <c r="E200" s="14">
        <v>405.654</v>
      </c>
      <c r="F200" s="14">
        <v>0</v>
      </c>
      <c r="G200" s="14">
        <v>0</v>
      </c>
      <c r="H200" s="14">
        <v>768.84500000000003</v>
      </c>
      <c r="I200" s="14">
        <v>0</v>
      </c>
      <c r="J200" s="14">
        <v>0</v>
      </c>
      <c r="K200" s="14">
        <v>371.33</v>
      </c>
      <c r="L200" s="14">
        <v>0</v>
      </c>
      <c r="M200" s="14">
        <v>0</v>
      </c>
      <c r="N200" s="14">
        <v>726.029</v>
      </c>
      <c r="O200" s="14">
        <v>0</v>
      </c>
      <c r="P200" s="14">
        <v>0</v>
      </c>
      <c r="Q200" s="14">
        <v>303.46199999999999</v>
      </c>
      <c r="R200" s="14">
        <v>0</v>
      </c>
      <c r="S200" s="14">
        <v>0</v>
      </c>
      <c r="T200" s="14">
        <v>309.26499999999999</v>
      </c>
      <c r="U200" s="14">
        <v>0</v>
      </c>
      <c r="V200" s="14">
        <v>0</v>
      </c>
      <c r="W200" s="14">
        <v>365.10199999999998</v>
      </c>
      <c r="X200" s="14">
        <v>0</v>
      </c>
      <c r="Y200" s="14">
        <v>0</v>
      </c>
      <c r="Z200" s="14">
        <v>533.32299999999998</v>
      </c>
      <c r="AA200" s="14">
        <v>0</v>
      </c>
      <c r="AB200" s="14">
        <v>0</v>
      </c>
      <c r="AC200" s="14">
        <v>417.96800000000002</v>
      </c>
      <c r="AD200" s="14">
        <v>0</v>
      </c>
      <c r="AE200" s="14">
        <v>0</v>
      </c>
      <c r="AF200" s="14">
        <v>566.16</v>
      </c>
      <c r="AG200" s="14">
        <v>0</v>
      </c>
      <c r="AH200" s="14">
        <v>0</v>
      </c>
      <c r="AI200" s="14">
        <v>0</v>
      </c>
      <c r="AJ200" s="14">
        <v>0</v>
      </c>
      <c r="AK200" s="14">
        <v>0</v>
      </c>
      <c r="AL200" s="14">
        <v>312.59100000000001</v>
      </c>
      <c r="AM200" s="14">
        <v>0</v>
      </c>
      <c r="AN200" s="14">
        <v>0</v>
      </c>
      <c r="AO200" s="14">
        <v>377.77</v>
      </c>
      <c r="AP200" s="14">
        <v>0</v>
      </c>
      <c r="AQ200" s="14">
        <v>0</v>
      </c>
      <c r="AR200" s="14">
        <v>328.51400000000001</v>
      </c>
      <c r="AS200" s="14">
        <v>0</v>
      </c>
      <c r="AT200" s="14">
        <v>0</v>
      </c>
      <c r="AU200" s="14">
        <v>360.92700000000002</v>
      </c>
      <c r="AV200" s="14">
        <v>0</v>
      </c>
      <c r="AW200" s="14">
        <v>0</v>
      </c>
      <c r="AX200" s="14">
        <v>213.584</v>
      </c>
      <c r="AY200" s="14">
        <v>0</v>
      </c>
      <c r="AZ200" s="14">
        <v>0</v>
      </c>
      <c r="BA200" s="14">
        <v>218.113</v>
      </c>
      <c r="BB200" s="14">
        <v>0</v>
      </c>
      <c r="BC200" s="14">
        <v>0</v>
      </c>
      <c r="BD200" s="14">
        <v>498.50400000000002</v>
      </c>
      <c r="BE200" s="14">
        <v>0</v>
      </c>
    </row>
    <row r="201" spans="1:57" x14ac:dyDescent="0.3">
      <c r="A201" s="14" t="s">
        <v>65</v>
      </c>
      <c r="B201" s="18">
        <v>317274.61700000003</v>
      </c>
      <c r="C201" s="18">
        <v>317274.61700000003</v>
      </c>
      <c r="D201" s="14">
        <v>0</v>
      </c>
      <c r="E201" s="18">
        <v>18185.816999999999</v>
      </c>
      <c r="F201" s="14">
        <v>0</v>
      </c>
      <c r="G201" s="14">
        <v>0</v>
      </c>
      <c r="H201" s="18">
        <v>34468.025000000001</v>
      </c>
      <c r="I201" s="14">
        <v>0</v>
      </c>
      <c r="J201" s="14">
        <v>0</v>
      </c>
      <c r="K201" s="18">
        <v>16647.065999999999</v>
      </c>
      <c r="L201" s="14">
        <v>0</v>
      </c>
      <c r="M201" s="14">
        <v>0</v>
      </c>
      <c r="N201" s="18">
        <v>32548.552</v>
      </c>
      <c r="O201" s="14">
        <v>0</v>
      </c>
      <c r="P201" s="14">
        <v>0</v>
      </c>
      <c r="Q201" s="18">
        <v>13604.463</v>
      </c>
      <c r="R201" s="14">
        <v>0</v>
      </c>
      <c r="S201" s="14">
        <v>0</v>
      </c>
      <c r="T201" s="18">
        <v>13864.624</v>
      </c>
      <c r="U201" s="14">
        <v>0</v>
      </c>
      <c r="V201" s="14">
        <v>0</v>
      </c>
      <c r="W201" s="18">
        <v>16367.87</v>
      </c>
      <c r="X201" s="14">
        <v>0</v>
      </c>
      <c r="Y201" s="14">
        <v>0</v>
      </c>
      <c r="Z201" s="18">
        <v>23909.337</v>
      </c>
      <c r="AA201" s="14">
        <v>0</v>
      </c>
      <c r="AB201" s="14">
        <v>0</v>
      </c>
      <c r="AC201" s="18">
        <v>18737.864000000001</v>
      </c>
      <c r="AD201" s="14">
        <v>0</v>
      </c>
      <c r="AE201" s="14">
        <v>0</v>
      </c>
      <c r="AF201" s="18">
        <v>25381.462</v>
      </c>
      <c r="AG201" s="14">
        <v>0</v>
      </c>
      <c r="AH201" s="14">
        <v>0</v>
      </c>
      <c r="AI201" s="14">
        <v>0</v>
      </c>
      <c r="AJ201" s="14">
        <v>0</v>
      </c>
      <c r="AK201" s="14">
        <v>0</v>
      </c>
      <c r="AL201" s="18">
        <v>14013.739</v>
      </c>
      <c r="AM201" s="14">
        <v>0</v>
      </c>
      <c r="AN201" s="14">
        <v>0</v>
      </c>
      <c r="AO201" s="18">
        <v>16935.78</v>
      </c>
      <c r="AP201" s="14">
        <v>0</v>
      </c>
      <c r="AQ201" s="14">
        <v>0</v>
      </c>
      <c r="AR201" s="18">
        <v>14727.593999999999</v>
      </c>
      <c r="AS201" s="14">
        <v>0</v>
      </c>
      <c r="AT201" s="14">
        <v>0</v>
      </c>
      <c r="AU201" s="18">
        <v>16180.682000000001</v>
      </c>
      <c r="AV201" s="14">
        <v>0</v>
      </c>
      <c r="AW201" s="14">
        <v>0</v>
      </c>
      <c r="AX201" s="18">
        <v>9575.1560000000009</v>
      </c>
      <c r="AY201" s="14">
        <v>0</v>
      </c>
      <c r="AZ201" s="14">
        <v>0</v>
      </c>
      <c r="BA201" s="18">
        <v>9778.2090000000007</v>
      </c>
      <c r="BB201" s="14">
        <v>0</v>
      </c>
      <c r="BC201" s="14">
        <v>0</v>
      </c>
      <c r="BD201" s="18">
        <v>22348.377</v>
      </c>
      <c r="BE201" s="14">
        <v>0</v>
      </c>
    </row>
    <row r="202" spans="1:57" x14ac:dyDescent="0.3">
      <c r="A202" s="14" t="s">
        <v>60</v>
      </c>
      <c r="B202" s="14">
        <v>0</v>
      </c>
      <c r="C202" s="14">
        <v>0</v>
      </c>
      <c r="D202" s="14">
        <v>0</v>
      </c>
      <c r="E202" s="1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14">
        <v>0</v>
      </c>
      <c r="Q202" s="14">
        <v>0</v>
      </c>
      <c r="R202" s="14">
        <v>0</v>
      </c>
      <c r="S202" s="14">
        <v>0</v>
      </c>
      <c r="T202" s="14">
        <v>0</v>
      </c>
      <c r="U202" s="14">
        <v>0</v>
      </c>
      <c r="V202" s="14">
        <v>0</v>
      </c>
      <c r="W202" s="14">
        <v>0</v>
      </c>
      <c r="X202" s="14">
        <v>0</v>
      </c>
      <c r="Y202" s="14">
        <v>0</v>
      </c>
      <c r="Z202" s="14">
        <v>0</v>
      </c>
      <c r="AA202" s="14">
        <v>0</v>
      </c>
      <c r="AB202" s="14">
        <v>0</v>
      </c>
      <c r="AC202" s="14">
        <v>0</v>
      </c>
      <c r="AD202" s="14">
        <v>0</v>
      </c>
      <c r="AE202" s="14">
        <v>0</v>
      </c>
      <c r="AF202" s="14">
        <v>0</v>
      </c>
      <c r="AG202" s="14">
        <v>0</v>
      </c>
      <c r="AH202" s="14">
        <v>0</v>
      </c>
      <c r="AI202" s="14">
        <v>0</v>
      </c>
      <c r="AJ202" s="14">
        <v>0</v>
      </c>
      <c r="AK202" s="14">
        <v>0</v>
      </c>
      <c r="AL202" s="14">
        <v>0</v>
      </c>
      <c r="AM202" s="14">
        <v>0</v>
      </c>
      <c r="AN202" s="14">
        <v>0</v>
      </c>
      <c r="AO202" s="14">
        <v>0</v>
      </c>
      <c r="AP202" s="14">
        <v>0</v>
      </c>
      <c r="AQ202" s="14">
        <v>0</v>
      </c>
      <c r="AR202" s="14">
        <v>0</v>
      </c>
      <c r="AS202" s="14">
        <v>0</v>
      </c>
      <c r="AT202" s="14">
        <v>0</v>
      </c>
      <c r="AU202" s="14">
        <v>0</v>
      </c>
      <c r="AV202" s="14">
        <v>0</v>
      </c>
      <c r="AW202" s="14">
        <v>0</v>
      </c>
      <c r="AX202" s="14">
        <v>0</v>
      </c>
      <c r="AY202" s="14">
        <v>0</v>
      </c>
      <c r="AZ202" s="14">
        <v>0</v>
      </c>
      <c r="BA202" s="14">
        <v>0</v>
      </c>
      <c r="BB202" s="14">
        <v>0</v>
      </c>
      <c r="BC202" s="14">
        <v>0</v>
      </c>
      <c r="BD202" s="14">
        <v>0</v>
      </c>
      <c r="BE202" s="14">
        <v>0</v>
      </c>
    </row>
    <row r="204" spans="1:57" x14ac:dyDescent="0.3">
      <c r="A204" s="14" t="s">
        <v>100</v>
      </c>
      <c r="B204" s="14">
        <v>0</v>
      </c>
      <c r="C204" s="14">
        <v>0</v>
      </c>
      <c r="D204" s="14">
        <v>0</v>
      </c>
      <c r="E204" s="1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14">
        <v>0</v>
      </c>
      <c r="Q204" s="14">
        <v>0</v>
      </c>
      <c r="R204" s="14">
        <v>0</v>
      </c>
      <c r="S204" s="14">
        <v>0</v>
      </c>
      <c r="T204" s="14">
        <v>0</v>
      </c>
      <c r="U204" s="14">
        <v>0</v>
      </c>
      <c r="V204" s="14">
        <v>0</v>
      </c>
      <c r="W204" s="14">
        <v>0</v>
      </c>
      <c r="X204" s="14">
        <v>0</v>
      </c>
      <c r="Y204" s="14">
        <v>0</v>
      </c>
      <c r="Z204" s="14">
        <v>0</v>
      </c>
      <c r="AA204" s="14">
        <v>0</v>
      </c>
      <c r="AB204" s="14">
        <v>0</v>
      </c>
      <c r="AC204" s="14">
        <v>0</v>
      </c>
      <c r="AD204" s="14">
        <v>0</v>
      </c>
      <c r="AE204" s="14">
        <v>0</v>
      </c>
      <c r="AF204" s="14">
        <v>0</v>
      </c>
      <c r="AG204" s="14">
        <v>0</v>
      </c>
      <c r="AH204" s="14">
        <v>0</v>
      </c>
      <c r="AI204" s="14">
        <v>0</v>
      </c>
      <c r="AJ204" s="14">
        <v>0</v>
      </c>
      <c r="AK204" s="14">
        <v>0</v>
      </c>
      <c r="AL204" s="14">
        <v>0</v>
      </c>
      <c r="AM204" s="14">
        <v>0</v>
      </c>
      <c r="AN204" s="14">
        <v>0</v>
      </c>
      <c r="AO204" s="14">
        <v>0</v>
      </c>
      <c r="AP204" s="14">
        <v>0</v>
      </c>
      <c r="AQ204" s="14">
        <v>0</v>
      </c>
      <c r="AR204" s="14">
        <v>0</v>
      </c>
      <c r="AS204" s="14">
        <v>0</v>
      </c>
      <c r="AT204" s="14">
        <v>0</v>
      </c>
      <c r="AU204" s="14">
        <v>0</v>
      </c>
      <c r="AV204" s="14">
        <v>0</v>
      </c>
      <c r="AW204" s="14">
        <v>0</v>
      </c>
      <c r="AX204" s="14">
        <v>0</v>
      </c>
      <c r="AY204" s="14">
        <v>0</v>
      </c>
      <c r="AZ204" s="14">
        <v>0</v>
      </c>
      <c r="BA204" s="14">
        <v>0</v>
      </c>
      <c r="BB204" s="14">
        <v>0</v>
      </c>
      <c r="BC204" s="14">
        <v>0</v>
      </c>
      <c r="BD204" s="14">
        <v>0</v>
      </c>
      <c r="BE204" s="14">
        <v>0</v>
      </c>
    </row>
    <row r="205" spans="1:57" x14ac:dyDescent="0.3">
      <c r="A205" s="14" t="s">
        <v>65</v>
      </c>
      <c r="B205" s="14">
        <v>0</v>
      </c>
      <c r="C205" s="14">
        <v>0</v>
      </c>
      <c r="D205" s="14">
        <v>0</v>
      </c>
      <c r="E205" s="1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14">
        <v>0</v>
      </c>
      <c r="Q205" s="14">
        <v>0</v>
      </c>
      <c r="R205" s="14">
        <v>0</v>
      </c>
      <c r="S205" s="14">
        <v>0</v>
      </c>
      <c r="T205" s="14">
        <v>0</v>
      </c>
      <c r="U205" s="14">
        <v>0</v>
      </c>
      <c r="V205" s="14">
        <v>0</v>
      </c>
      <c r="W205" s="14">
        <v>0</v>
      </c>
      <c r="X205" s="14">
        <v>0</v>
      </c>
      <c r="Y205" s="14">
        <v>0</v>
      </c>
      <c r="Z205" s="14">
        <v>0</v>
      </c>
      <c r="AA205" s="14">
        <v>0</v>
      </c>
      <c r="AB205" s="14">
        <v>0</v>
      </c>
      <c r="AC205" s="14">
        <v>0</v>
      </c>
      <c r="AD205" s="14">
        <v>0</v>
      </c>
      <c r="AE205" s="14">
        <v>0</v>
      </c>
      <c r="AF205" s="14">
        <v>0</v>
      </c>
      <c r="AG205" s="14">
        <v>0</v>
      </c>
      <c r="AH205" s="14">
        <v>0</v>
      </c>
      <c r="AI205" s="14">
        <v>0</v>
      </c>
      <c r="AJ205" s="14">
        <v>0</v>
      </c>
      <c r="AK205" s="14">
        <v>0</v>
      </c>
      <c r="AL205" s="14">
        <v>0</v>
      </c>
      <c r="AM205" s="14">
        <v>0</v>
      </c>
      <c r="AN205" s="14">
        <v>0</v>
      </c>
      <c r="AO205" s="14">
        <v>0</v>
      </c>
      <c r="AP205" s="14">
        <v>0</v>
      </c>
      <c r="AQ205" s="14">
        <v>0</v>
      </c>
      <c r="AR205" s="14">
        <v>0</v>
      </c>
      <c r="AS205" s="14">
        <v>0</v>
      </c>
      <c r="AT205" s="14">
        <v>0</v>
      </c>
      <c r="AU205" s="14">
        <v>0</v>
      </c>
      <c r="AV205" s="14">
        <v>0</v>
      </c>
      <c r="AW205" s="14">
        <v>0</v>
      </c>
      <c r="AX205" s="14">
        <v>0</v>
      </c>
      <c r="AY205" s="14">
        <v>0</v>
      </c>
      <c r="AZ205" s="14">
        <v>0</v>
      </c>
      <c r="BA205" s="14">
        <v>0</v>
      </c>
      <c r="BB205" s="14">
        <v>0</v>
      </c>
      <c r="BC205" s="14">
        <v>0</v>
      </c>
      <c r="BD205" s="14">
        <v>0</v>
      </c>
      <c r="BE205" s="14">
        <v>0</v>
      </c>
    </row>
    <row r="207" spans="1:57" x14ac:dyDescent="0.3">
      <c r="A207" s="14" t="s">
        <v>101</v>
      </c>
      <c r="B207" s="17">
        <f>SUM(B208:B216)</f>
        <v>56558967.082000002</v>
      </c>
      <c r="C207" s="18">
        <v>56558967.082000002</v>
      </c>
      <c r="D207" s="14">
        <v>0</v>
      </c>
      <c r="E207" s="18">
        <v>3149601.9649999999</v>
      </c>
      <c r="F207" s="14">
        <v>0</v>
      </c>
      <c r="G207" s="14">
        <v>0</v>
      </c>
      <c r="H207" s="18">
        <v>6153227.6529999999</v>
      </c>
      <c r="I207" s="14">
        <v>0</v>
      </c>
      <c r="J207" s="14">
        <v>0</v>
      </c>
      <c r="K207" s="18">
        <v>3162028.173</v>
      </c>
      <c r="L207" s="14">
        <v>0</v>
      </c>
      <c r="M207" s="14">
        <v>0</v>
      </c>
      <c r="N207" s="18">
        <v>6049336.5250000004</v>
      </c>
      <c r="O207" s="14">
        <v>0</v>
      </c>
      <c r="P207" s="14">
        <v>0</v>
      </c>
      <c r="Q207" s="18">
        <v>2067489.4</v>
      </c>
      <c r="R207" s="14">
        <v>0</v>
      </c>
      <c r="S207" s="14">
        <v>0</v>
      </c>
      <c r="T207" s="18">
        <v>2377875.3909999998</v>
      </c>
      <c r="U207" s="14">
        <v>0</v>
      </c>
      <c r="V207" s="14">
        <v>0</v>
      </c>
      <c r="W207" s="18">
        <v>3141270.1850000001</v>
      </c>
      <c r="X207" s="14">
        <v>0</v>
      </c>
      <c r="Y207" s="14">
        <v>0</v>
      </c>
      <c r="Z207" s="18">
        <v>4634228.5959999999</v>
      </c>
      <c r="AA207" s="14">
        <v>0</v>
      </c>
      <c r="AB207" s="14">
        <v>0</v>
      </c>
      <c r="AC207" s="18">
        <v>3031004.5279999999</v>
      </c>
      <c r="AD207" s="14">
        <v>0</v>
      </c>
      <c r="AE207" s="14">
        <v>0</v>
      </c>
      <c r="AF207" s="18">
        <v>4369120.4419999998</v>
      </c>
      <c r="AG207" s="14">
        <v>0</v>
      </c>
      <c r="AH207" s="14">
        <v>0</v>
      </c>
      <c r="AI207" s="18">
        <v>22136.808000000001</v>
      </c>
      <c r="AJ207" s="14">
        <v>0</v>
      </c>
      <c r="AK207" s="14">
        <v>0</v>
      </c>
      <c r="AL207" s="18">
        <v>2597548.0389999999</v>
      </c>
      <c r="AM207" s="14">
        <v>0</v>
      </c>
      <c r="AN207" s="14">
        <v>0</v>
      </c>
      <c r="AO207" s="18">
        <v>2723167.0819999999</v>
      </c>
      <c r="AP207" s="14">
        <v>0</v>
      </c>
      <c r="AQ207" s="14">
        <v>0</v>
      </c>
      <c r="AR207" s="18">
        <v>2860990.0950000002</v>
      </c>
      <c r="AS207" s="14">
        <v>0</v>
      </c>
      <c r="AT207" s="14">
        <v>0</v>
      </c>
      <c r="AU207" s="18">
        <v>3226763.6639999999</v>
      </c>
      <c r="AV207" s="14">
        <v>0</v>
      </c>
      <c r="AW207" s="14">
        <v>0</v>
      </c>
      <c r="AX207" s="18">
        <v>1823965.807</v>
      </c>
      <c r="AY207" s="14">
        <v>0</v>
      </c>
      <c r="AZ207" s="14">
        <v>0</v>
      </c>
      <c r="BA207" s="18">
        <v>1863901.051</v>
      </c>
      <c r="BB207" s="14">
        <v>0</v>
      </c>
      <c r="BC207" s="14">
        <v>0</v>
      </c>
      <c r="BD207" s="18">
        <v>3305311.6779999998</v>
      </c>
      <c r="BE207" s="14">
        <v>0</v>
      </c>
    </row>
    <row r="208" spans="1:57" x14ac:dyDescent="0.3">
      <c r="A208" s="14" t="s">
        <v>63</v>
      </c>
      <c r="B208" s="18">
        <v>5712734.2800000003</v>
      </c>
      <c r="C208" s="18">
        <v>5712734.2800000003</v>
      </c>
      <c r="D208" s="14">
        <v>0</v>
      </c>
      <c r="E208" s="18">
        <v>163450</v>
      </c>
      <c r="F208" s="14">
        <v>0</v>
      </c>
      <c r="G208" s="14">
        <v>0</v>
      </c>
      <c r="H208" s="18">
        <v>401544.46</v>
      </c>
      <c r="I208" s="14">
        <v>0</v>
      </c>
      <c r="J208" s="14">
        <v>0</v>
      </c>
      <c r="K208" s="18">
        <v>579313</v>
      </c>
      <c r="L208" s="14">
        <v>0</v>
      </c>
      <c r="M208" s="14">
        <v>0</v>
      </c>
      <c r="N208" s="18">
        <v>681030</v>
      </c>
      <c r="O208" s="14">
        <v>0</v>
      </c>
      <c r="P208" s="14">
        <v>0</v>
      </c>
      <c r="Q208" s="14">
        <v>300</v>
      </c>
      <c r="R208" s="14">
        <v>0</v>
      </c>
      <c r="S208" s="14">
        <v>0</v>
      </c>
      <c r="T208" s="18">
        <v>174507</v>
      </c>
      <c r="U208" s="14">
        <v>0</v>
      </c>
      <c r="V208" s="14">
        <v>0</v>
      </c>
      <c r="W208" s="18">
        <v>527850</v>
      </c>
      <c r="X208" s="14">
        <v>0</v>
      </c>
      <c r="Y208" s="14">
        <v>0</v>
      </c>
      <c r="Z208" s="18">
        <v>805251</v>
      </c>
      <c r="AA208" s="14">
        <v>0</v>
      </c>
      <c r="AB208" s="14">
        <v>0</v>
      </c>
      <c r="AC208" s="18">
        <v>3763.82</v>
      </c>
      <c r="AD208" s="14">
        <v>0</v>
      </c>
      <c r="AE208" s="14">
        <v>0</v>
      </c>
      <c r="AF208" s="18">
        <v>340130</v>
      </c>
      <c r="AG208" s="14">
        <v>0</v>
      </c>
      <c r="AH208" s="14">
        <v>0</v>
      </c>
      <c r="AI208" s="14">
        <v>0</v>
      </c>
      <c r="AJ208" s="14">
        <v>0</v>
      </c>
      <c r="AK208" s="14">
        <v>0</v>
      </c>
      <c r="AL208" s="18">
        <v>346150</v>
      </c>
      <c r="AM208" s="14">
        <v>0</v>
      </c>
      <c r="AN208" s="14">
        <v>0</v>
      </c>
      <c r="AO208" s="14">
        <v>0</v>
      </c>
      <c r="AP208" s="14">
        <v>0</v>
      </c>
      <c r="AQ208" s="14">
        <v>0</v>
      </c>
      <c r="AR208" s="18">
        <v>518650</v>
      </c>
      <c r="AS208" s="14">
        <v>0</v>
      </c>
      <c r="AT208" s="14">
        <v>0</v>
      </c>
      <c r="AU208" s="18">
        <v>577445</v>
      </c>
      <c r="AV208" s="14">
        <v>0</v>
      </c>
      <c r="AW208" s="14">
        <v>0</v>
      </c>
      <c r="AX208" s="18">
        <v>247000</v>
      </c>
      <c r="AY208" s="14">
        <v>0</v>
      </c>
      <c r="AZ208" s="14">
        <v>0</v>
      </c>
      <c r="BA208" s="18">
        <v>339350</v>
      </c>
      <c r="BB208" s="14">
        <v>0</v>
      </c>
      <c r="BC208" s="14">
        <v>0</v>
      </c>
      <c r="BD208" s="18">
        <v>7000</v>
      </c>
      <c r="BE208" s="14">
        <v>0</v>
      </c>
    </row>
    <row r="209" spans="1:57" x14ac:dyDescent="0.3">
      <c r="A209" s="14" t="s">
        <v>61</v>
      </c>
      <c r="B209" s="18">
        <v>2154484.9500000002</v>
      </c>
      <c r="C209" s="18">
        <v>2154484.9500000002</v>
      </c>
      <c r="D209" s="14">
        <v>0</v>
      </c>
      <c r="E209" s="18">
        <v>173732.75</v>
      </c>
      <c r="F209" s="14">
        <v>0</v>
      </c>
      <c r="G209" s="14">
        <v>0</v>
      </c>
      <c r="H209" s="18">
        <v>233067.36</v>
      </c>
      <c r="I209" s="14">
        <v>0</v>
      </c>
      <c r="J209" s="14">
        <v>0</v>
      </c>
      <c r="K209" s="18">
        <v>120401.87</v>
      </c>
      <c r="L209" s="14">
        <v>0</v>
      </c>
      <c r="M209" s="14">
        <v>0</v>
      </c>
      <c r="N209" s="18">
        <v>261240.7</v>
      </c>
      <c r="O209" s="14">
        <v>0</v>
      </c>
      <c r="P209" s="14">
        <v>0</v>
      </c>
      <c r="Q209" s="18">
        <v>32174.5</v>
      </c>
      <c r="R209" s="14">
        <v>0</v>
      </c>
      <c r="S209" s="14">
        <v>0</v>
      </c>
      <c r="T209" s="18">
        <v>83991.86</v>
      </c>
      <c r="U209" s="14">
        <v>0</v>
      </c>
      <c r="V209" s="14">
        <v>0</v>
      </c>
      <c r="W209" s="18">
        <v>87906.44</v>
      </c>
      <c r="X209" s="14">
        <v>0</v>
      </c>
      <c r="Y209" s="14">
        <v>0</v>
      </c>
      <c r="Z209" s="18">
        <v>196513</v>
      </c>
      <c r="AA209" s="14">
        <v>0</v>
      </c>
      <c r="AB209" s="14">
        <v>0</v>
      </c>
      <c r="AC209" s="18">
        <v>50211</v>
      </c>
      <c r="AD209" s="14">
        <v>0</v>
      </c>
      <c r="AE209" s="14">
        <v>0</v>
      </c>
      <c r="AF209" s="18">
        <v>184184.37</v>
      </c>
      <c r="AG209" s="14">
        <v>0</v>
      </c>
      <c r="AH209" s="14">
        <v>0</v>
      </c>
      <c r="AI209" s="14">
        <v>0</v>
      </c>
      <c r="AJ209" s="14">
        <v>0</v>
      </c>
      <c r="AK209" s="14">
        <v>0</v>
      </c>
      <c r="AL209" s="18">
        <v>111050.63</v>
      </c>
      <c r="AM209" s="14">
        <v>0</v>
      </c>
      <c r="AN209" s="14">
        <v>0</v>
      </c>
      <c r="AO209" s="18">
        <v>111333.97</v>
      </c>
      <c r="AP209" s="14">
        <v>0</v>
      </c>
      <c r="AQ209" s="14">
        <v>0</v>
      </c>
      <c r="AR209" s="18">
        <v>103775.81</v>
      </c>
      <c r="AS209" s="14">
        <v>0</v>
      </c>
      <c r="AT209" s="14">
        <v>0</v>
      </c>
      <c r="AU209" s="18">
        <v>147674.81</v>
      </c>
      <c r="AV209" s="14">
        <v>0</v>
      </c>
      <c r="AW209" s="14">
        <v>0</v>
      </c>
      <c r="AX209" s="18">
        <v>130338.76</v>
      </c>
      <c r="AY209" s="14">
        <v>0</v>
      </c>
      <c r="AZ209" s="14">
        <v>0</v>
      </c>
      <c r="BA209" s="18">
        <v>67565.75</v>
      </c>
      <c r="BB209" s="14">
        <v>0</v>
      </c>
      <c r="BC209" s="14">
        <v>0</v>
      </c>
      <c r="BD209" s="18">
        <v>59321.37</v>
      </c>
      <c r="BE209" s="14">
        <v>0</v>
      </c>
    </row>
    <row r="210" spans="1:57" x14ac:dyDescent="0.3">
      <c r="A210" s="14" t="s">
        <v>74</v>
      </c>
      <c r="B210" s="18">
        <v>1286520.9099999999</v>
      </c>
      <c r="C210" s="18">
        <v>1286520.9099999999</v>
      </c>
      <c r="D210" s="14">
        <v>0</v>
      </c>
      <c r="E210" s="18">
        <v>97909.7</v>
      </c>
      <c r="F210" s="14">
        <v>0</v>
      </c>
      <c r="G210" s="14">
        <v>0</v>
      </c>
      <c r="H210" s="18">
        <v>194866.29</v>
      </c>
      <c r="I210" s="14">
        <v>0</v>
      </c>
      <c r="J210" s="14">
        <v>0</v>
      </c>
      <c r="K210" s="18">
        <v>24320</v>
      </c>
      <c r="L210" s="14">
        <v>0</v>
      </c>
      <c r="M210" s="14">
        <v>0</v>
      </c>
      <c r="N210" s="18">
        <v>302474.95</v>
      </c>
      <c r="O210" s="14">
        <v>0</v>
      </c>
      <c r="P210" s="14">
        <v>0</v>
      </c>
      <c r="Q210" s="18">
        <v>35409.58</v>
      </c>
      <c r="R210" s="14">
        <v>0</v>
      </c>
      <c r="S210" s="14">
        <v>0</v>
      </c>
      <c r="T210" s="18">
        <v>31566</v>
      </c>
      <c r="U210" s="14">
        <v>0</v>
      </c>
      <c r="V210" s="14">
        <v>0</v>
      </c>
      <c r="W210" s="18">
        <v>66354</v>
      </c>
      <c r="X210" s="14">
        <v>0</v>
      </c>
      <c r="Y210" s="14">
        <v>0</v>
      </c>
      <c r="Z210" s="18">
        <v>35560</v>
      </c>
      <c r="AA210" s="14">
        <v>0</v>
      </c>
      <c r="AB210" s="14">
        <v>0</v>
      </c>
      <c r="AC210" s="18">
        <v>118808</v>
      </c>
      <c r="AD210" s="14">
        <v>0</v>
      </c>
      <c r="AE210" s="14">
        <v>0</v>
      </c>
      <c r="AF210" s="18">
        <v>67795.58</v>
      </c>
      <c r="AG210" s="14">
        <v>0</v>
      </c>
      <c r="AH210" s="14">
        <v>0</v>
      </c>
      <c r="AI210" s="14">
        <v>0</v>
      </c>
      <c r="AJ210" s="14">
        <v>0</v>
      </c>
      <c r="AK210" s="14">
        <v>0</v>
      </c>
      <c r="AL210" s="18">
        <v>53632</v>
      </c>
      <c r="AM210" s="14">
        <v>0</v>
      </c>
      <c r="AN210" s="14">
        <v>0</v>
      </c>
      <c r="AO210" s="18">
        <v>74565</v>
      </c>
      <c r="AP210" s="14">
        <v>0</v>
      </c>
      <c r="AQ210" s="14">
        <v>0</v>
      </c>
      <c r="AR210" s="18">
        <v>62762</v>
      </c>
      <c r="AS210" s="14">
        <v>0</v>
      </c>
      <c r="AT210" s="14">
        <v>0</v>
      </c>
      <c r="AU210" s="18">
        <v>72412.009999999995</v>
      </c>
      <c r="AV210" s="14">
        <v>0</v>
      </c>
      <c r="AW210" s="14">
        <v>0</v>
      </c>
      <c r="AX210" s="18">
        <v>17780</v>
      </c>
      <c r="AY210" s="14">
        <v>0</v>
      </c>
      <c r="AZ210" s="14">
        <v>0</v>
      </c>
      <c r="BA210" s="18">
        <v>15466.58</v>
      </c>
      <c r="BB210" s="14">
        <v>0</v>
      </c>
      <c r="BC210" s="14">
        <v>0</v>
      </c>
      <c r="BD210" s="18">
        <v>14839.22</v>
      </c>
      <c r="BE210" s="14">
        <v>0</v>
      </c>
    </row>
    <row r="211" spans="1:57" x14ac:dyDescent="0.3">
      <c r="A211" s="14" t="s">
        <v>64</v>
      </c>
      <c r="B211" s="18">
        <v>1926092.88</v>
      </c>
      <c r="C211" s="18">
        <v>1926092.88</v>
      </c>
      <c r="D211" s="14">
        <v>0</v>
      </c>
      <c r="E211" s="18">
        <v>114010</v>
      </c>
      <c r="F211" s="14">
        <v>0</v>
      </c>
      <c r="G211" s="14">
        <v>0</v>
      </c>
      <c r="H211" s="18">
        <v>395940</v>
      </c>
      <c r="I211" s="14">
        <v>0</v>
      </c>
      <c r="J211" s="14">
        <v>0</v>
      </c>
      <c r="K211" s="18">
        <v>60300</v>
      </c>
      <c r="L211" s="14">
        <v>0</v>
      </c>
      <c r="M211" s="14">
        <v>0</v>
      </c>
      <c r="N211" s="18">
        <v>131980</v>
      </c>
      <c r="O211" s="14">
        <v>0</v>
      </c>
      <c r="P211" s="14">
        <v>0</v>
      </c>
      <c r="Q211" s="18">
        <v>54420</v>
      </c>
      <c r="R211" s="14">
        <v>0</v>
      </c>
      <c r="S211" s="14">
        <v>0</v>
      </c>
      <c r="T211" s="18">
        <v>107100</v>
      </c>
      <c r="U211" s="14">
        <v>0</v>
      </c>
      <c r="V211" s="14">
        <v>0</v>
      </c>
      <c r="W211" s="18">
        <v>118732</v>
      </c>
      <c r="X211" s="14">
        <v>0</v>
      </c>
      <c r="Y211" s="14">
        <v>0</v>
      </c>
      <c r="Z211" s="18">
        <v>178357.98</v>
      </c>
      <c r="AA211" s="14">
        <v>0</v>
      </c>
      <c r="AB211" s="14">
        <v>0</v>
      </c>
      <c r="AC211" s="18">
        <v>176010</v>
      </c>
      <c r="AD211" s="14">
        <v>0</v>
      </c>
      <c r="AE211" s="14">
        <v>0</v>
      </c>
      <c r="AF211" s="18">
        <v>140611</v>
      </c>
      <c r="AG211" s="14">
        <v>0</v>
      </c>
      <c r="AH211" s="14">
        <v>0</v>
      </c>
      <c r="AI211" s="14">
        <v>0</v>
      </c>
      <c r="AJ211" s="14">
        <v>0</v>
      </c>
      <c r="AK211" s="14">
        <v>0</v>
      </c>
      <c r="AL211" s="18">
        <v>84974</v>
      </c>
      <c r="AM211" s="14">
        <v>0</v>
      </c>
      <c r="AN211" s="14">
        <v>0</v>
      </c>
      <c r="AO211" s="18">
        <v>118430</v>
      </c>
      <c r="AP211" s="14">
        <v>0</v>
      </c>
      <c r="AQ211" s="14">
        <v>0</v>
      </c>
      <c r="AR211" s="18">
        <v>71180</v>
      </c>
      <c r="AS211" s="14">
        <v>0</v>
      </c>
      <c r="AT211" s="14">
        <v>0</v>
      </c>
      <c r="AU211" s="18">
        <v>52850</v>
      </c>
      <c r="AV211" s="14">
        <v>0</v>
      </c>
      <c r="AW211" s="14">
        <v>0</v>
      </c>
      <c r="AX211" s="18">
        <v>57720</v>
      </c>
      <c r="AY211" s="14">
        <v>0</v>
      </c>
      <c r="AZ211" s="14">
        <v>0</v>
      </c>
      <c r="BA211" s="18">
        <v>41677.9</v>
      </c>
      <c r="BB211" s="14">
        <v>0</v>
      </c>
      <c r="BC211" s="14">
        <v>0</v>
      </c>
      <c r="BD211" s="18">
        <v>21800</v>
      </c>
      <c r="BE211" s="14">
        <v>0</v>
      </c>
    </row>
    <row r="212" spans="1:57" x14ac:dyDescent="0.3">
      <c r="A212" s="14" t="s">
        <v>102</v>
      </c>
      <c r="B212" s="14">
        <v>226</v>
      </c>
      <c r="C212" s="14">
        <v>226</v>
      </c>
      <c r="D212" s="14">
        <v>0</v>
      </c>
      <c r="E212" s="14">
        <v>0</v>
      </c>
      <c r="F212" s="14">
        <v>0</v>
      </c>
      <c r="G212" s="14">
        <v>0</v>
      </c>
      <c r="H212" s="14">
        <v>226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14">
        <v>0</v>
      </c>
      <c r="Q212" s="14">
        <v>0</v>
      </c>
      <c r="R212" s="14">
        <v>0</v>
      </c>
      <c r="S212" s="14">
        <v>0</v>
      </c>
      <c r="T212" s="14">
        <v>0</v>
      </c>
      <c r="U212" s="14">
        <v>0</v>
      </c>
      <c r="V212" s="14">
        <v>0</v>
      </c>
      <c r="W212" s="14">
        <v>0</v>
      </c>
      <c r="X212" s="14">
        <v>0</v>
      </c>
      <c r="Y212" s="14">
        <v>0</v>
      </c>
      <c r="Z212" s="14">
        <v>0</v>
      </c>
      <c r="AA212" s="14">
        <v>0</v>
      </c>
      <c r="AB212" s="14">
        <v>0</v>
      </c>
      <c r="AC212" s="14">
        <v>0</v>
      </c>
      <c r="AD212" s="14">
        <v>0</v>
      </c>
      <c r="AE212" s="14">
        <v>0</v>
      </c>
      <c r="AF212" s="14">
        <v>0</v>
      </c>
      <c r="AG212" s="14">
        <v>0</v>
      </c>
      <c r="AH212" s="14">
        <v>0</v>
      </c>
      <c r="AI212" s="14">
        <v>0</v>
      </c>
      <c r="AJ212" s="14">
        <v>0</v>
      </c>
      <c r="AK212" s="14">
        <v>0</v>
      </c>
      <c r="AL212" s="14">
        <v>0</v>
      </c>
      <c r="AM212" s="14">
        <v>0</v>
      </c>
      <c r="AN212" s="14">
        <v>0</v>
      </c>
      <c r="AO212" s="14">
        <v>0</v>
      </c>
      <c r="AP212" s="14">
        <v>0</v>
      </c>
      <c r="AQ212" s="14">
        <v>0</v>
      </c>
      <c r="AR212" s="14">
        <v>0</v>
      </c>
      <c r="AS212" s="14">
        <v>0</v>
      </c>
      <c r="AT212" s="14">
        <v>0</v>
      </c>
      <c r="AU212" s="14">
        <v>0</v>
      </c>
      <c r="AV212" s="14">
        <v>0</v>
      </c>
      <c r="AW212" s="14">
        <v>0</v>
      </c>
      <c r="AX212" s="14">
        <v>0</v>
      </c>
      <c r="AY212" s="14">
        <v>0</v>
      </c>
      <c r="AZ212" s="14">
        <v>0</v>
      </c>
      <c r="BA212" s="14">
        <v>0</v>
      </c>
      <c r="BB212" s="14">
        <v>0</v>
      </c>
      <c r="BC212" s="14">
        <v>0</v>
      </c>
      <c r="BD212" s="14">
        <v>0</v>
      </c>
      <c r="BE212" s="14">
        <v>0</v>
      </c>
    </row>
    <row r="213" spans="1:57" x14ac:dyDescent="0.3">
      <c r="A213" s="14" t="s">
        <v>103</v>
      </c>
      <c r="B213" s="18">
        <v>74492</v>
      </c>
      <c r="C213" s="18">
        <v>74492</v>
      </c>
      <c r="D213" s="14">
        <v>0</v>
      </c>
      <c r="E213" s="1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8">
        <v>9492</v>
      </c>
      <c r="O213" s="14">
        <v>0</v>
      </c>
      <c r="P213" s="14">
        <v>0</v>
      </c>
      <c r="Q213" s="14">
        <v>0</v>
      </c>
      <c r="R213" s="14">
        <v>0</v>
      </c>
      <c r="S213" s="14">
        <v>0</v>
      </c>
      <c r="T213" s="14">
        <v>0</v>
      </c>
      <c r="U213" s="14">
        <v>0</v>
      </c>
      <c r="V213" s="14">
        <v>0</v>
      </c>
      <c r="W213" s="14">
        <v>0</v>
      </c>
      <c r="X213" s="14">
        <v>0</v>
      </c>
      <c r="Y213" s="14">
        <v>0</v>
      </c>
      <c r="Z213" s="14">
        <v>0</v>
      </c>
      <c r="AA213" s="14">
        <v>0</v>
      </c>
      <c r="AB213" s="14">
        <v>0</v>
      </c>
      <c r="AC213" s="14">
        <v>0</v>
      </c>
      <c r="AD213" s="14">
        <v>0</v>
      </c>
      <c r="AE213" s="14">
        <v>0</v>
      </c>
      <c r="AF213" s="14">
        <v>0</v>
      </c>
      <c r="AG213" s="14">
        <v>0</v>
      </c>
      <c r="AH213" s="14">
        <v>0</v>
      </c>
      <c r="AI213" s="14">
        <v>0</v>
      </c>
      <c r="AJ213" s="14">
        <v>0</v>
      </c>
      <c r="AK213" s="14">
        <v>0</v>
      </c>
      <c r="AL213" s="14">
        <v>0</v>
      </c>
      <c r="AM213" s="14">
        <v>0</v>
      </c>
      <c r="AN213" s="14">
        <v>0</v>
      </c>
      <c r="AO213" s="14">
        <v>0</v>
      </c>
      <c r="AP213" s="14">
        <v>0</v>
      </c>
      <c r="AQ213" s="14">
        <v>0</v>
      </c>
      <c r="AR213" s="14">
        <v>0</v>
      </c>
      <c r="AS213" s="14">
        <v>0</v>
      </c>
      <c r="AT213" s="14">
        <v>0</v>
      </c>
      <c r="AU213" s="18">
        <v>65000</v>
      </c>
      <c r="AV213" s="14">
        <v>0</v>
      </c>
      <c r="AW213" s="14">
        <v>0</v>
      </c>
      <c r="AX213" s="14">
        <v>0</v>
      </c>
      <c r="AY213" s="14">
        <v>0</v>
      </c>
      <c r="AZ213" s="14">
        <v>0</v>
      </c>
      <c r="BA213" s="14">
        <v>0</v>
      </c>
      <c r="BB213" s="14">
        <v>0</v>
      </c>
      <c r="BC213" s="14">
        <v>0</v>
      </c>
      <c r="BD213" s="14">
        <v>0</v>
      </c>
      <c r="BE213" s="14">
        <v>0</v>
      </c>
    </row>
    <row r="214" spans="1:57" x14ac:dyDescent="0.3">
      <c r="A214" s="14" t="s">
        <v>104</v>
      </c>
      <c r="B214" s="14">
        <v>0</v>
      </c>
      <c r="C214" s="14">
        <v>0</v>
      </c>
      <c r="D214" s="14">
        <v>0</v>
      </c>
      <c r="E214" s="1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14">
        <v>0</v>
      </c>
      <c r="Q214" s="14">
        <v>0</v>
      </c>
      <c r="R214" s="14">
        <v>0</v>
      </c>
      <c r="S214" s="14">
        <v>0</v>
      </c>
      <c r="T214" s="14">
        <v>0</v>
      </c>
      <c r="U214" s="14">
        <v>0</v>
      </c>
      <c r="V214" s="14">
        <v>0</v>
      </c>
      <c r="W214" s="14">
        <v>0</v>
      </c>
      <c r="X214" s="14">
        <v>0</v>
      </c>
      <c r="Y214" s="14">
        <v>0</v>
      </c>
      <c r="Z214" s="14">
        <v>0</v>
      </c>
      <c r="AA214" s="14">
        <v>0</v>
      </c>
      <c r="AB214" s="14">
        <v>0</v>
      </c>
      <c r="AC214" s="14">
        <v>0</v>
      </c>
      <c r="AD214" s="14">
        <v>0</v>
      </c>
      <c r="AE214" s="14">
        <v>0</v>
      </c>
      <c r="AF214" s="14">
        <v>0</v>
      </c>
      <c r="AG214" s="14">
        <v>0</v>
      </c>
      <c r="AH214" s="14">
        <v>0</v>
      </c>
      <c r="AI214" s="14">
        <v>0</v>
      </c>
      <c r="AJ214" s="14">
        <v>0</v>
      </c>
      <c r="AK214" s="14">
        <v>0</v>
      </c>
      <c r="AL214" s="14">
        <v>0</v>
      </c>
      <c r="AM214" s="14">
        <v>0</v>
      </c>
      <c r="AN214" s="14">
        <v>0</v>
      </c>
      <c r="AO214" s="14">
        <v>0</v>
      </c>
      <c r="AP214" s="14">
        <v>0</v>
      </c>
      <c r="AQ214" s="14">
        <v>0</v>
      </c>
      <c r="AR214" s="14">
        <v>0</v>
      </c>
      <c r="AS214" s="14">
        <v>0</v>
      </c>
      <c r="AT214" s="14">
        <v>0</v>
      </c>
      <c r="AU214" s="14">
        <v>0</v>
      </c>
      <c r="AV214" s="14">
        <v>0</v>
      </c>
      <c r="AW214" s="14">
        <v>0</v>
      </c>
      <c r="AX214" s="14">
        <v>0</v>
      </c>
      <c r="AY214" s="14">
        <v>0</v>
      </c>
      <c r="AZ214" s="14">
        <v>0</v>
      </c>
      <c r="BA214" s="14">
        <v>0</v>
      </c>
      <c r="BB214" s="14">
        <v>0</v>
      </c>
      <c r="BC214" s="14">
        <v>0</v>
      </c>
      <c r="BD214" s="14">
        <v>0</v>
      </c>
      <c r="BE214" s="14">
        <v>0</v>
      </c>
    </row>
    <row r="216" spans="1:57" x14ac:dyDescent="0.3">
      <c r="A216" s="14" t="s">
        <v>105</v>
      </c>
      <c r="B216" s="18">
        <f>SUM(B217:B219)</f>
        <v>45404416.061999999</v>
      </c>
      <c r="C216" s="18">
        <v>45404416.061999999</v>
      </c>
      <c r="D216" s="14">
        <v>0</v>
      </c>
      <c r="E216" s="18">
        <v>2600499.5150000001</v>
      </c>
      <c r="F216" s="14">
        <v>0</v>
      </c>
      <c r="G216" s="14">
        <v>0</v>
      </c>
      <c r="H216" s="18">
        <v>4927583.5429999996</v>
      </c>
      <c r="I216" s="14">
        <v>0</v>
      </c>
      <c r="J216" s="14">
        <v>0</v>
      </c>
      <c r="K216" s="18">
        <v>2377693.3029999998</v>
      </c>
      <c r="L216" s="14">
        <v>0</v>
      </c>
      <c r="M216" s="14">
        <v>0</v>
      </c>
      <c r="N216" s="18">
        <v>4663118.875</v>
      </c>
      <c r="O216" s="14">
        <v>0</v>
      </c>
      <c r="P216" s="14">
        <v>0</v>
      </c>
      <c r="Q216" s="18">
        <v>1945185.32</v>
      </c>
      <c r="R216" s="14">
        <v>0</v>
      </c>
      <c r="S216" s="14">
        <v>0</v>
      </c>
      <c r="T216" s="18">
        <v>1980710.531</v>
      </c>
      <c r="U216" s="14">
        <v>0</v>
      </c>
      <c r="V216" s="14">
        <v>0</v>
      </c>
      <c r="W216" s="18">
        <v>2340427.7450000001</v>
      </c>
      <c r="X216" s="14">
        <v>0</v>
      </c>
      <c r="Y216" s="14">
        <v>0</v>
      </c>
      <c r="Z216" s="18">
        <v>3418546.6159999999</v>
      </c>
      <c r="AA216" s="14">
        <v>0</v>
      </c>
      <c r="AB216" s="14">
        <v>0</v>
      </c>
      <c r="AC216" s="18">
        <v>2682211.7080000001</v>
      </c>
      <c r="AD216" s="14">
        <v>0</v>
      </c>
      <c r="AE216" s="14">
        <v>0</v>
      </c>
      <c r="AF216" s="18">
        <v>3636399.4920000001</v>
      </c>
      <c r="AG216" s="14">
        <v>0</v>
      </c>
      <c r="AH216" s="14">
        <v>0</v>
      </c>
      <c r="AI216" s="18">
        <v>22136.808000000001</v>
      </c>
      <c r="AJ216" s="14">
        <v>0</v>
      </c>
      <c r="AK216" s="14">
        <v>0</v>
      </c>
      <c r="AL216" s="18">
        <v>2001741.409</v>
      </c>
      <c r="AM216" s="14">
        <v>0</v>
      </c>
      <c r="AN216" s="14">
        <v>0</v>
      </c>
      <c r="AO216" s="18">
        <v>2418838.1120000002</v>
      </c>
      <c r="AP216" s="14">
        <v>0</v>
      </c>
      <c r="AQ216" s="14">
        <v>0</v>
      </c>
      <c r="AR216" s="18">
        <v>2104622.2850000001</v>
      </c>
      <c r="AS216" s="14">
        <v>0</v>
      </c>
      <c r="AT216" s="14">
        <v>0</v>
      </c>
      <c r="AU216" s="18">
        <v>2311381.844</v>
      </c>
      <c r="AV216" s="14">
        <v>0</v>
      </c>
      <c r="AW216" s="14">
        <v>0</v>
      </c>
      <c r="AX216" s="18">
        <v>1371127.047</v>
      </c>
      <c r="AY216" s="14">
        <v>0</v>
      </c>
      <c r="AZ216" s="14">
        <v>0</v>
      </c>
      <c r="BA216" s="18">
        <v>1399840.821</v>
      </c>
      <c r="BB216" s="14">
        <v>0</v>
      </c>
      <c r="BC216" s="14">
        <v>0</v>
      </c>
      <c r="BD216" s="18">
        <v>3202351.088</v>
      </c>
      <c r="BE216" s="14">
        <v>0</v>
      </c>
    </row>
    <row r="217" spans="1:57" x14ac:dyDescent="0.3">
      <c r="A217" s="14" t="s">
        <v>106</v>
      </c>
      <c r="B217" s="18">
        <v>39783579.160999998</v>
      </c>
      <c r="C217" s="18">
        <v>39783579.160999998</v>
      </c>
      <c r="D217" s="14">
        <v>0</v>
      </c>
      <c r="E217" s="18">
        <v>2271937.4479999999</v>
      </c>
      <c r="F217" s="14">
        <v>0</v>
      </c>
      <c r="G217" s="14">
        <v>0</v>
      </c>
      <c r="H217" s="18">
        <v>4242494.7489999998</v>
      </c>
      <c r="I217" s="14">
        <v>0</v>
      </c>
      <c r="J217" s="14">
        <v>0</v>
      </c>
      <c r="K217" s="18">
        <v>2109047.3829999999</v>
      </c>
      <c r="L217" s="14">
        <v>0</v>
      </c>
      <c r="M217" s="14">
        <v>0</v>
      </c>
      <c r="N217" s="18">
        <v>4131387.017</v>
      </c>
      <c r="O217" s="14">
        <v>0</v>
      </c>
      <c r="P217" s="14">
        <v>0</v>
      </c>
      <c r="Q217" s="18">
        <v>1740594.5530000001</v>
      </c>
      <c r="R217" s="14">
        <v>0</v>
      </c>
      <c r="S217" s="14">
        <v>0</v>
      </c>
      <c r="T217" s="18">
        <v>1683419.1669999999</v>
      </c>
      <c r="U217" s="14">
        <v>0</v>
      </c>
      <c r="V217" s="14">
        <v>0</v>
      </c>
      <c r="W217" s="18">
        <v>1989547.4839999999</v>
      </c>
      <c r="X217" s="14">
        <v>0</v>
      </c>
      <c r="Y217" s="14">
        <v>0</v>
      </c>
      <c r="Z217" s="18">
        <v>3016643.9929999998</v>
      </c>
      <c r="AA217" s="14">
        <v>0</v>
      </c>
      <c r="AB217" s="14">
        <v>0</v>
      </c>
      <c r="AC217" s="18">
        <v>2345779.929</v>
      </c>
      <c r="AD217" s="14">
        <v>0</v>
      </c>
      <c r="AE217" s="14">
        <v>0</v>
      </c>
      <c r="AF217" s="18">
        <v>3218246.949</v>
      </c>
      <c r="AG217" s="14">
        <v>0</v>
      </c>
      <c r="AH217" s="14">
        <v>0</v>
      </c>
      <c r="AI217" s="18">
        <v>13552.683999999999</v>
      </c>
      <c r="AJ217" s="14">
        <v>0</v>
      </c>
      <c r="AK217" s="14">
        <v>0</v>
      </c>
      <c r="AL217" s="18">
        <v>1754259.399</v>
      </c>
      <c r="AM217" s="14">
        <v>0</v>
      </c>
      <c r="AN217" s="14">
        <v>0</v>
      </c>
      <c r="AO217" s="18">
        <v>2095652.389</v>
      </c>
      <c r="AP217" s="14">
        <v>0</v>
      </c>
      <c r="AQ217" s="14">
        <v>0</v>
      </c>
      <c r="AR217" s="18">
        <v>1734787.277</v>
      </c>
      <c r="AS217" s="14">
        <v>0</v>
      </c>
      <c r="AT217" s="14">
        <v>0</v>
      </c>
      <c r="AU217" s="18">
        <v>1985353.5859999999</v>
      </c>
      <c r="AV217" s="14">
        <v>0</v>
      </c>
      <c r="AW217" s="14">
        <v>0</v>
      </c>
      <c r="AX217" s="18">
        <v>1228134.28</v>
      </c>
      <c r="AY217" s="14">
        <v>0</v>
      </c>
      <c r="AZ217" s="14">
        <v>0</v>
      </c>
      <c r="BA217" s="18">
        <v>1274761.4709999999</v>
      </c>
      <c r="BB217" s="14">
        <v>0</v>
      </c>
      <c r="BC217" s="14">
        <v>0</v>
      </c>
      <c r="BD217" s="18">
        <v>2947979.4029999999</v>
      </c>
      <c r="BE217" s="14">
        <v>0</v>
      </c>
    </row>
    <row r="218" spans="1:57" x14ac:dyDescent="0.3">
      <c r="A218" s="14" t="s">
        <v>107</v>
      </c>
      <c r="B218" s="18">
        <v>1735991.3929999999</v>
      </c>
      <c r="C218" s="18">
        <v>1735991.3929999999</v>
      </c>
      <c r="D218" s="14">
        <v>0</v>
      </c>
      <c r="E218" s="18">
        <v>90760.497000000003</v>
      </c>
      <c r="F218" s="14">
        <v>0</v>
      </c>
      <c r="G218" s="14">
        <v>0</v>
      </c>
      <c r="H218" s="18">
        <v>252141.27299999999</v>
      </c>
      <c r="I218" s="14">
        <v>0</v>
      </c>
      <c r="J218" s="14">
        <v>0</v>
      </c>
      <c r="K218" s="18">
        <v>87214.498000000007</v>
      </c>
      <c r="L218" s="14">
        <v>0</v>
      </c>
      <c r="M218" s="14">
        <v>0</v>
      </c>
      <c r="N218" s="18">
        <v>161107.39000000001</v>
      </c>
      <c r="O218" s="14">
        <v>0</v>
      </c>
      <c r="P218" s="14">
        <v>0</v>
      </c>
      <c r="Q218" s="18">
        <v>65788.142000000007</v>
      </c>
      <c r="R218" s="14">
        <v>0</v>
      </c>
      <c r="S218" s="14">
        <v>0</v>
      </c>
      <c r="T218" s="18">
        <v>95319.425000000003</v>
      </c>
      <c r="U218" s="14">
        <v>0</v>
      </c>
      <c r="V218" s="14">
        <v>0</v>
      </c>
      <c r="W218" s="18">
        <v>107509.54300000001</v>
      </c>
      <c r="X218" s="14">
        <v>0</v>
      </c>
      <c r="Y218" s="14">
        <v>0</v>
      </c>
      <c r="Z218" s="18">
        <v>93630.377999999997</v>
      </c>
      <c r="AA218" s="14">
        <v>0</v>
      </c>
      <c r="AB218" s="14">
        <v>0</v>
      </c>
      <c r="AC218" s="18">
        <v>114707.105</v>
      </c>
      <c r="AD218" s="14">
        <v>0</v>
      </c>
      <c r="AE218" s="14">
        <v>0</v>
      </c>
      <c r="AF218" s="18">
        <v>138813.27900000001</v>
      </c>
      <c r="AG218" s="14">
        <v>0</v>
      </c>
      <c r="AH218" s="14">
        <v>0</v>
      </c>
      <c r="AI218" s="18">
        <v>8583.0120000000006</v>
      </c>
      <c r="AJ218" s="14">
        <v>0</v>
      </c>
      <c r="AK218" s="14">
        <v>0</v>
      </c>
      <c r="AL218" s="18">
        <v>58783.311999999998</v>
      </c>
      <c r="AM218" s="14">
        <v>0</v>
      </c>
      <c r="AN218" s="14">
        <v>0</v>
      </c>
      <c r="AO218" s="18">
        <v>73688.168999999994</v>
      </c>
      <c r="AP218" s="14">
        <v>0</v>
      </c>
      <c r="AQ218" s="14">
        <v>0</v>
      </c>
      <c r="AR218" s="18">
        <v>92189.960999999996</v>
      </c>
      <c r="AS218" s="14">
        <v>0</v>
      </c>
      <c r="AT218" s="14">
        <v>0</v>
      </c>
      <c r="AU218" s="18">
        <v>90311.903000000006</v>
      </c>
      <c r="AV218" s="14">
        <v>0</v>
      </c>
      <c r="AW218" s="14">
        <v>0</v>
      </c>
      <c r="AX218" s="18">
        <v>51477.499000000003</v>
      </c>
      <c r="AY218" s="14">
        <v>0</v>
      </c>
      <c r="AZ218" s="14">
        <v>0</v>
      </c>
      <c r="BA218" s="18">
        <v>56366.847000000002</v>
      </c>
      <c r="BB218" s="14">
        <v>0</v>
      </c>
      <c r="BC218" s="14">
        <v>0</v>
      </c>
      <c r="BD218" s="18">
        <v>97599.16</v>
      </c>
      <c r="BE218" s="14">
        <v>0</v>
      </c>
    </row>
    <row r="219" spans="1:57" x14ac:dyDescent="0.3">
      <c r="A219" s="14" t="s">
        <v>26</v>
      </c>
      <c r="B219" s="18">
        <v>3884845.5079999999</v>
      </c>
      <c r="C219" s="18">
        <v>3884845.5079999999</v>
      </c>
      <c r="D219" s="14">
        <v>0</v>
      </c>
      <c r="E219" s="18">
        <v>237801.57</v>
      </c>
      <c r="F219" s="14">
        <v>0</v>
      </c>
      <c r="G219" s="14">
        <v>0</v>
      </c>
      <c r="H219" s="18">
        <v>432947.52100000001</v>
      </c>
      <c r="I219" s="14">
        <v>0</v>
      </c>
      <c r="J219" s="14">
        <v>0</v>
      </c>
      <c r="K219" s="18">
        <v>181431.42199999999</v>
      </c>
      <c r="L219" s="14">
        <v>0</v>
      </c>
      <c r="M219" s="14">
        <v>0</v>
      </c>
      <c r="N219" s="18">
        <v>370624.46799999999</v>
      </c>
      <c r="O219" s="14">
        <v>0</v>
      </c>
      <c r="P219" s="14">
        <v>0</v>
      </c>
      <c r="Q219" s="18">
        <v>138802.625</v>
      </c>
      <c r="R219" s="14">
        <v>0</v>
      </c>
      <c r="S219" s="14">
        <v>0</v>
      </c>
      <c r="T219" s="18">
        <v>201971.93900000001</v>
      </c>
      <c r="U219" s="14">
        <v>0</v>
      </c>
      <c r="V219" s="14">
        <v>0</v>
      </c>
      <c r="W219" s="18">
        <v>243370.71799999999</v>
      </c>
      <c r="X219" s="14">
        <v>0</v>
      </c>
      <c r="Y219" s="14">
        <v>0</v>
      </c>
      <c r="Z219" s="18">
        <v>308272.245</v>
      </c>
      <c r="AA219" s="14">
        <v>0</v>
      </c>
      <c r="AB219" s="14">
        <v>0</v>
      </c>
      <c r="AC219" s="18">
        <v>221724.674</v>
      </c>
      <c r="AD219" s="14">
        <v>0</v>
      </c>
      <c r="AE219" s="14">
        <v>0</v>
      </c>
      <c r="AF219" s="18">
        <v>279339.26400000002</v>
      </c>
      <c r="AG219" s="14">
        <v>0</v>
      </c>
      <c r="AH219" s="14">
        <v>0</v>
      </c>
      <c r="AI219" s="14">
        <v>1.1120000000000001</v>
      </c>
      <c r="AJ219" s="14">
        <v>0</v>
      </c>
      <c r="AK219" s="14">
        <v>0</v>
      </c>
      <c r="AL219" s="18">
        <v>188698.698</v>
      </c>
      <c r="AM219" s="14">
        <v>0</v>
      </c>
      <c r="AN219" s="14">
        <v>0</v>
      </c>
      <c r="AO219" s="18">
        <v>249497.554</v>
      </c>
      <c r="AP219" s="14">
        <v>0</v>
      </c>
      <c r="AQ219" s="14">
        <v>0</v>
      </c>
      <c r="AR219" s="18">
        <v>277645.04700000002</v>
      </c>
      <c r="AS219" s="14">
        <v>0</v>
      </c>
      <c r="AT219" s="14">
        <v>0</v>
      </c>
      <c r="AU219" s="18">
        <v>235716.35500000001</v>
      </c>
      <c r="AV219" s="14">
        <v>0</v>
      </c>
      <c r="AW219" s="14">
        <v>0</v>
      </c>
      <c r="AX219" s="18">
        <v>91515.267999999996</v>
      </c>
      <c r="AY219" s="14">
        <v>0</v>
      </c>
      <c r="AZ219" s="14">
        <v>0</v>
      </c>
      <c r="BA219" s="18">
        <v>68712.502999999997</v>
      </c>
      <c r="BB219" s="14">
        <v>0</v>
      </c>
      <c r="BC219" s="14">
        <v>0</v>
      </c>
      <c r="BD219" s="18">
        <v>156772.52499999999</v>
      </c>
      <c r="BE219" s="14">
        <v>0</v>
      </c>
    </row>
    <row r="221" spans="1:57" x14ac:dyDescent="0.3">
      <c r="A221" s="14" t="s">
        <v>108</v>
      </c>
      <c r="B221" s="17">
        <f>B81-B86</f>
        <v>113742667.58600017</v>
      </c>
      <c r="C221" s="18">
        <v>113742667.586</v>
      </c>
      <c r="D221" s="14">
        <v>0</v>
      </c>
      <c r="E221" s="18">
        <v>3490786.4210000001</v>
      </c>
      <c r="F221" s="14">
        <v>0</v>
      </c>
      <c r="G221" s="14">
        <v>0</v>
      </c>
      <c r="H221" s="18">
        <v>47142474.126000002</v>
      </c>
      <c r="I221" s="14">
        <v>0</v>
      </c>
      <c r="J221" s="14">
        <v>0</v>
      </c>
      <c r="K221" s="18">
        <v>4786504.9160000002</v>
      </c>
      <c r="L221" s="14">
        <v>0</v>
      </c>
      <c r="M221" s="14">
        <v>0</v>
      </c>
      <c r="N221" s="18">
        <v>6755202.9950000001</v>
      </c>
      <c r="O221" s="14">
        <v>0</v>
      </c>
      <c r="P221" s="14">
        <v>0</v>
      </c>
      <c r="Q221" s="18">
        <v>6963362.4749999996</v>
      </c>
      <c r="R221" s="14">
        <v>0</v>
      </c>
      <c r="S221" s="14">
        <v>0</v>
      </c>
      <c r="T221" s="18">
        <v>4556622.1689999998</v>
      </c>
      <c r="U221" s="14">
        <v>0</v>
      </c>
      <c r="V221" s="14">
        <v>0</v>
      </c>
      <c r="W221" s="18">
        <v>8206622.6960000005</v>
      </c>
      <c r="X221" s="14">
        <v>0</v>
      </c>
      <c r="Y221" s="14">
        <v>0</v>
      </c>
      <c r="Z221" s="18">
        <v>6431206.0700000003</v>
      </c>
      <c r="AA221" s="14">
        <v>0</v>
      </c>
      <c r="AB221" s="14">
        <v>0</v>
      </c>
      <c r="AC221" s="18">
        <v>12554324.107000001</v>
      </c>
      <c r="AD221" s="14">
        <v>0</v>
      </c>
      <c r="AE221" s="14">
        <v>0</v>
      </c>
      <c r="AF221" s="18">
        <v>5374119.5250000004</v>
      </c>
      <c r="AG221" s="14">
        <v>0</v>
      </c>
      <c r="AH221" s="14">
        <v>0</v>
      </c>
      <c r="AI221" s="18">
        <v>-20309.982</v>
      </c>
      <c r="AJ221" s="14">
        <v>0</v>
      </c>
      <c r="AK221" s="14">
        <v>0</v>
      </c>
      <c r="AL221" s="18">
        <v>2322668.0419999999</v>
      </c>
      <c r="AM221" s="14">
        <v>0</v>
      </c>
      <c r="AN221" s="14">
        <v>0</v>
      </c>
      <c r="AO221" s="18">
        <v>3362065.3709999998</v>
      </c>
      <c r="AP221" s="14">
        <v>0</v>
      </c>
      <c r="AQ221" s="14">
        <v>0</v>
      </c>
      <c r="AR221" s="18">
        <v>-38273.161999999997</v>
      </c>
      <c r="AS221" s="14">
        <v>0</v>
      </c>
      <c r="AT221" s="14">
        <v>0</v>
      </c>
      <c r="AU221" s="18">
        <v>3027946.86</v>
      </c>
      <c r="AV221" s="14">
        <v>0</v>
      </c>
      <c r="AW221" s="14">
        <v>0</v>
      </c>
      <c r="AX221" s="18">
        <v>-667128.049</v>
      </c>
      <c r="AY221" s="14">
        <v>0</v>
      </c>
      <c r="AZ221" s="14">
        <v>0</v>
      </c>
      <c r="BA221" s="18">
        <v>-408941.288</v>
      </c>
      <c r="BB221" s="14">
        <v>0</v>
      </c>
      <c r="BC221" s="14">
        <v>0</v>
      </c>
      <c r="BD221" s="18">
        <v>-96585.706000000006</v>
      </c>
      <c r="BE221" s="14">
        <v>0</v>
      </c>
    </row>
    <row r="223" spans="1:57" x14ac:dyDescent="0.3">
      <c r="A223" s="14" t="s">
        <v>109</v>
      </c>
      <c r="B223" s="20">
        <f>B221/B26%</f>
        <v>5.6296840789302482</v>
      </c>
      <c r="C223" s="14">
        <v>5.63</v>
      </c>
      <c r="D223" s="14">
        <v>0</v>
      </c>
      <c r="E223" s="14">
        <v>4.4009999999999998</v>
      </c>
      <c r="F223" s="14">
        <v>0</v>
      </c>
      <c r="G223" s="14">
        <v>0</v>
      </c>
      <c r="H223" s="14">
        <v>8.2189999999999994</v>
      </c>
      <c r="I223" s="14">
        <v>0</v>
      </c>
      <c r="J223" s="14">
        <v>0</v>
      </c>
      <c r="K223" s="14">
        <v>5.0780000000000003</v>
      </c>
      <c r="L223" s="14">
        <v>0</v>
      </c>
      <c r="M223" s="14">
        <v>0</v>
      </c>
      <c r="N223" s="14">
        <v>4.0750000000000002</v>
      </c>
      <c r="O223" s="14">
        <v>0</v>
      </c>
      <c r="P223" s="14">
        <v>0</v>
      </c>
      <c r="Q223" s="14">
        <v>6.14</v>
      </c>
      <c r="R223" s="14">
        <v>0</v>
      </c>
      <c r="S223" s="14">
        <v>0</v>
      </c>
      <c r="T223" s="14">
        <v>5.5170000000000003</v>
      </c>
      <c r="U223" s="14">
        <v>0</v>
      </c>
      <c r="V223" s="14">
        <v>0</v>
      </c>
      <c r="W223" s="14">
        <v>6.3339999999999996</v>
      </c>
      <c r="X223" s="14">
        <v>0</v>
      </c>
      <c r="Y223" s="14">
        <v>0</v>
      </c>
      <c r="Z223" s="14">
        <v>5.31</v>
      </c>
      <c r="AA223" s="14">
        <v>0</v>
      </c>
      <c r="AB223" s="14">
        <v>0</v>
      </c>
      <c r="AC223" s="14">
        <v>7.4189999999999996</v>
      </c>
      <c r="AD223" s="14">
        <v>0</v>
      </c>
      <c r="AE223" s="14">
        <v>0</v>
      </c>
      <c r="AF223" s="14">
        <v>4.2130000000000001</v>
      </c>
      <c r="AG223" s="14">
        <v>0</v>
      </c>
      <c r="AH223" s="14">
        <v>0</v>
      </c>
      <c r="AI223" s="14">
        <v>-4.0220000000000002</v>
      </c>
      <c r="AJ223" s="14">
        <v>0</v>
      </c>
      <c r="AK223" s="14">
        <v>0</v>
      </c>
      <c r="AL223" s="14">
        <v>4.0090000000000003</v>
      </c>
      <c r="AM223" s="14">
        <v>0</v>
      </c>
      <c r="AN223" s="14">
        <v>0</v>
      </c>
      <c r="AO223" s="14">
        <v>4.4379999999999997</v>
      </c>
      <c r="AP223" s="14">
        <v>0</v>
      </c>
      <c r="AQ223" s="14">
        <v>0</v>
      </c>
      <c r="AR223" s="14">
        <v>-9.4E-2</v>
      </c>
      <c r="AS223" s="14">
        <v>0</v>
      </c>
      <c r="AT223" s="14">
        <v>0</v>
      </c>
      <c r="AU223" s="14">
        <v>3.8250000000000002</v>
      </c>
      <c r="AV223" s="14">
        <v>0</v>
      </c>
      <c r="AW223" s="14">
        <v>0</v>
      </c>
      <c r="AX223" s="14">
        <v>-2.6989999999999998</v>
      </c>
      <c r="AY223" s="14">
        <v>0</v>
      </c>
      <c r="AZ223" s="14">
        <v>0</v>
      </c>
      <c r="BA223" s="14">
        <v>-1.3520000000000001</v>
      </c>
      <c r="BB223" s="14">
        <v>0</v>
      </c>
      <c r="BC223" s="14">
        <v>0</v>
      </c>
      <c r="BD223" s="14">
        <v>-0.17599999999999999</v>
      </c>
      <c r="BE223" s="14">
        <v>0</v>
      </c>
    </row>
    <row r="226" spans="1:57" x14ac:dyDescent="0.3">
      <c r="A226" s="14" t="s">
        <v>110</v>
      </c>
      <c r="B226" s="17">
        <f>B227+B229+B240</f>
        <v>1193163.1940000001</v>
      </c>
      <c r="C226" s="18">
        <v>1193163.1939999999</v>
      </c>
      <c r="D226" s="14">
        <v>0</v>
      </c>
      <c r="E226" s="18">
        <v>74816.698000000004</v>
      </c>
      <c r="F226" s="14">
        <v>0</v>
      </c>
      <c r="G226" s="14">
        <v>0</v>
      </c>
      <c r="H226" s="18">
        <v>90350.214999999997</v>
      </c>
      <c r="I226" s="14">
        <v>0</v>
      </c>
      <c r="J226" s="14">
        <v>0</v>
      </c>
      <c r="K226" s="18">
        <v>43817.063000000002</v>
      </c>
      <c r="L226" s="14">
        <v>0</v>
      </c>
      <c r="M226" s="14">
        <v>0</v>
      </c>
      <c r="N226" s="18">
        <v>84040.773000000001</v>
      </c>
      <c r="O226" s="14">
        <v>0</v>
      </c>
      <c r="P226" s="14">
        <v>0</v>
      </c>
      <c r="Q226" s="18">
        <v>30398.053</v>
      </c>
      <c r="R226" s="14">
        <v>0</v>
      </c>
      <c r="S226" s="14">
        <v>0</v>
      </c>
      <c r="T226" s="18">
        <v>42622.114000000001</v>
      </c>
      <c r="U226" s="14">
        <v>0</v>
      </c>
      <c r="V226" s="14">
        <v>0</v>
      </c>
      <c r="W226" s="18">
        <v>36521.22</v>
      </c>
      <c r="X226" s="14">
        <v>0</v>
      </c>
      <c r="Y226" s="14">
        <v>0</v>
      </c>
      <c r="Z226" s="18">
        <v>82122.054999999993</v>
      </c>
      <c r="AA226" s="14">
        <v>0</v>
      </c>
      <c r="AB226" s="14">
        <v>0</v>
      </c>
      <c r="AC226" s="18">
        <v>46823.341999999997</v>
      </c>
      <c r="AD226" s="14">
        <v>0</v>
      </c>
      <c r="AE226" s="14">
        <v>0</v>
      </c>
      <c r="AF226" s="18">
        <v>60515.769</v>
      </c>
      <c r="AG226" s="14">
        <v>0</v>
      </c>
      <c r="AH226" s="14">
        <v>0</v>
      </c>
      <c r="AI226" s="14">
        <v>0</v>
      </c>
      <c r="AJ226" s="14">
        <v>0</v>
      </c>
      <c r="AK226" s="14">
        <v>0</v>
      </c>
      <c r="AL226" s="18">
        <v>30999.656999999999</v>
      </c>
      <c r="AM226" s="14">
        <v>0</v>
      </c>
      <c r="AN226" s="14">
        <v>0</v>
      </c>
      <c r="AO226" s="18">
        <v>36761.421999999999</v>
      </c>
      <c r="AP226" s="14">
        <v>0</v>
      </c>
      <c r="AQ226" s="14">
        <v>0</v>
      </c>
      <c r="AR226" s="18">
        <v>30025.050999999999</v>
      </c>
      <c r="AS226" s="14">
        <v>0</v>
      </c>
      <c r="AT226" s="14">
        <v>0</v>
      </c>
      <c r="AU226" s="18">
        <v>33225.053</v>
      </c>
      <c r="AV226" s="14">
        <v>0</v>
      </c>
      <c r="AW226" s="14">
        <v>0</v>
      </c>
      <c r="AX226" s="18">
        <v>24008.048999999999</v>
      </c>
      <c r="AY226" s="14">
        <v>0</v>
      </c>
      <c r="AZ226" s="14">
        <v>0</v>
      </c>
      <c r="BA226" s="18">
        <v>21238.974999999999</v>
      </c>
      <c r="BB226" s="14">
        <v>0</v>
      </c>
      <c r="BC226" s="14">
        <v>0</v>
      </c>
      <c r="BD226" s="18">
        <v>424877.685</v>
      </c>
      <c r="BE226" s="14">
        <v>0</v>
      </c>
    </row>
    <row r="227" spans="1:57" x14ac:dyDescent="0.3">
      <c r="A227" s="14" t="s">
        <v>111</v>
      </c>
      <c r="B227" s="18">
        <v>597954.17000000004</v>
      </c>
      <c r="C227" s="18">
        <v>597954.17000000004</v>
      </c>
      <c r="D227" s="14">
        <v>0</v>
      </c>
      <c r="E227" s="18">
        <v>40700</v>
      </c>
      <c r="F227" s="14">
        <v>0</v>
      </c>
      <c r="G227" s="14">
        <v>0</v>
      </c>
      <c r="H227" s="18">
        <v>25688</v>
      </c>
      <c r="I227" s="14">
        <v>0</v>
      </c>
      <c r="J227" s="14">
        <v>0</v>
      </c>
      <c r="K227" s="18">
        <v>12587.07</v>
      </c>
      <c r="L227" s="14">
        <v>0</v>
      </c>
      <c r="M227" s="14">
        <v>0</v>
      </c>
      <c r="N227" s="18">
        <v>22979.5</v>
      </c>
      <c r="O227" s="14">
        <v>0</v>
      </c>
      <c r="P227" s="14">
        <v>0</v>
      </c>
      <c r="Q227" s="18">
        <v>4876</v>
      </c>
      <c r="R227" s="14">
        <v>0</v>
      </c>
      <c r="S227" s="14">
        <v>0</v>
      </c>
      <c r="T227" s="18">
        <v>16612</v>
      </c>
      <c r="U227" s="14">
        <v>0</v>
      </c>
      <c r="V227" s="14">
        <v>0</v>
      </c>
      <c r="W227" s="18">
        <v>5815</v>
      </c>
      <c r="X227" s="14">
        <v>0</v>
      </c>
      <c r="Y227" s="14">
        <v>0</v>
      </c>
      <c r="Z227" s="18">
        <v>37268</v>
      </c>
      <c r="AA227" s="14">
        <v>0</v>
      </c>
      <c r="AB227" s="14">
        <v>0</v>
      </c>
      <c r="AC227" s="18">
        <v>11671</v>
      </c>
      <c r="AD227" s="14">
        <v>0</v>
      </c>
      <c r="AE227" s="14">
        <v>0</v>
      </c>
      <c r="AF227" s="18">
        <v>12900</v>
      </c>
      <c r="AG227" s="14">
        <v>0</v>
      </c>
      <c r="AH227" s="14">
        <v>0</v>
      </c>
      <c r="AI227" s="14">
        <v>0</v>
      </c>
      <c r="AJ227" s="14">
        <v>0</v>
      </c>
      <c r="AK227" s="14">
        <v>0</v>
      </c>
      <c r="AL227" s="18">
        <v>4709.8</v>
      </c>
      <c r="AM227" s="14">
        <v>0</v>
      </c>
      <c r="AN227" s="14">
        <v>0</v>
      </c>
      <c r="AO227" s="18">
        <v>4989.8</v>
      </c>
      <c r="AP227" s="14">
        <v>0</v>
      </c>
      <c r="AQ227" s="14">
        <v>0</v>
      </c>
      <c r="AR227" s="18">
        <v>2396</v>
      </c>
      <c r="AS227" s="14">
        <v>0</v>
      </c>
      <c r="AT227" s="14">
        <v>0</v>
      </c>
      <c r="AU227" s="18">
        <v>2870</v>
      </c>
      <c r="AV227" s="14">
        <v>0</v>
      </c>
      <c r="AW227" s="14">
        <v>0</v>
      </c>
      <c r="AX227" s="18">
        <v>6045</v>
      </c>
      <c r="AY227" s="14">
        <v>0</v>
      </c>
      <c r="AZ227" s="14">
        <v>0</v>
      </c>
      <c r="BA227" s="18">
        <v>2895</v>
      </c>
      <c r="BB227" s="14">
        <v>0</v>
      </c>
      <c r="BC227" s="14">
        <v>0</v>
      </c>
      <c r="BD227" s="18">
        <v>382952</v>
      </c>
      <c r="BE227" s="14">
        <v>0</v>
      </c>
    </row>
    <row r="229" spans="1:57" x14ac:dyDescent="0.3">
      <c r="A229" s="14" t="s">
        <v>112</v>
      </c>
      <c r="B229" s="17">
        <f>SUM(B230:B234)</f>
        <v>595209.02399999998</v>
      </c>
      <c r="C229" s="18">
        <v>595209.02399999998</v>
      </c>
      <c r="D229" s="14">
        <v>0</v>
      </c>
      <c r="E229" s="18">
        <v>34116.697999999997</v>
      </c>
      <c r="F229" s="14">
        <v>0</v>
      </c>
      <c r="G229" s="14">
        <v>0</v>
      </c>
      <c r="H229" s="18">
        <v>64662.214999999997</v>
      </c>
      <c r="I229" s="14">
        <v>0</v>
      </c>
      <c r="J229" s="14">
        <v>0</v>
      </c>
      <c r="K229" s="18">
        <v>31229.992999999999</v>
      </c>
      <c r="L229" s="14">
        <v>0</v>
      </c>
      <c r="M229" s="14">
        <v>0</v>
      </c>
      <c r="N229" s="18">
        <v>61061.273000000001</v>
      </c>
      <c r="O229" s="14">
        <v>0</v>
      </c>
      <c r="P229" s="14">
        <v>0</v>
      </c>
      <c r="Q229" s="18">
        <v>25522.053</v>
      </c>
      <c r="R229" s="14">
        <v>0</v>
      </c>
      <c r="S229" s="14">
        <v>0</v>
      </c>
      <c r="T229" s="18">
        <v>26010.114000000001</v>
      </c>
      <c r="U229" s="14">
        <v>0</v>
      </c>
      <c r="V229" s="14">
        <v>0</v>
      </c>
      <c r="W229" s="18">
        <v>30706.22</v>
      </c>
      <c r="X229" s="14">
        <v>0</v>
      </c>
      <c r="Y229" s="14">
        <v>0</v>
      </c>
      <c r="Z229" s="18">
        <v>44854.055</v>
      </c>
      <c r="AA229" s="14">
        <v>0</v>
      </c>
      <c r="AB229" s="14">
        <v>0</v>
      </c>
      <c r="AC229" s="18">
        <v>35152.341999999997</v>
      </c>
      <c r="AD229" s="14">
        <v>0</v>
      </c>
      <c r="AE229" s="14">
        <v>0</v>
      </c>
      <c r="AF229" s="18">
        <v>47615.769</v>
      </c>
      <c r="AG229" s="14">
        <v>0</v>
      </c>
      <c r="AH229" s="14">
        <v>0</v>
      </c>
      <c r="AI229" s="14">
        <v>0</v>
      </c>
      <c r="AJ229" s="14">
        <v>0</v>
      </c>
      <c r="AK229" s="14">
        <v>0</v>
      </c>
      <c r="AL229" s="18">
        <v>26289.857</v>
      </c>
      <c r="AM229" s="14">
        <v>0</v>
      </c>
      <c r="AN229" s="14">
        <v>0</v>
      </c>
      <c r="AO229" s="18">
        <v>31771.621999999999</v>
      </c>
      <c r="AP229" s="14">
        <v>0</v>
      </c>
      <c r="AQ229" s="14">
        <v>0</v>
      </c>
      <c r="AR229" s="18">
        <v>27629.050999999999</v>
      </c>
      <c r="AS229" s="14">
        <v>0</v>
      </c>
      <c r="AT229" s="14">
        <v>0</v>
      </c>
      <c r="AU229" s="18">
        <v>30355.053</v>
      </c>
      <c r="AV229" s="14">
        <v>0</v>
      </c>
      <c r="AW229" s="14">
        <v>0</v>
      </c>
      <c r="AX229" s="18">
        <v>17963.048999999999</v>
      </c>
      <c r="AY229" s="14">
        <v>0</v>
      </c>
      <c r="AZ229" s="14">
        <v>0</v>
      </c>
      <c r="BA229" s="18">
        <v>18343.974999999999</v>
      </c>
      <c r="BB229" s="14">
        <v>0</v>
      </c>
      <c r="BC229" s="14">
        <v>0</v>
      </c>
      <c r="BD229" s="18">
        <v>41925.684999999998</v>
      </c>
      <c r="BE229" s="14">
        <v>0</v>
      </c>
    </row>
    <row r="230" spans="1:57" x14ac:dyDescent="0.3">
      <c r="A230" s="14" t="s">
        <v>74</v>
      </c>
      <c r="B230" s="18">
        <v>10061.58</v>
      </c>
      <c r="C230" s="18">
        <v>10061.58</v>
      </c>
      <c r="D230" s="14">
        <v>0</v>
      </c>
      <c r="E230" s="14">
        <v>576.71799999999996</v>
      </c>
      <c r="F230" s="14">
        <v>0</v>
      </c>
      <c r="G230" s="14">
        <v>0</v>
      </c>
      <c r="H230" s="18">
        <v>1093.068</v>
      </c>
      <c r="I230" s="14">
        <v>0</v>
      </c>
      <c r="J230" s="14">
        <v>0</v>
      </c>
      <c r="K230" s="14">
        <v>527.92100000000005</v>
      </c>
      <c r="L230" s="14">
        <v>0</v>
      </c>
      <c r="M230" s="14">
        <v>0</v>
      </c>
      <c r="N230" s="18">
        <v>1032.1969999999999</v>
      </c>
      <c r="O230" s="14">
        <v>0</v>
      </c>
      <c r="P230" s="14">
        <v>0</v>
      </c>
      <c r="Q230" s="14">
        <v>431.43200000000002</v>
      </c>
      <c r="R230" s="14">
        <v>0</v>
      </c>
      <c r="S230" s="14">
        <v>0</v>
      </c>
      <c r="T230" s="14">
        <v>439.68200000000002</v>
      </c>
      <c r="U230" s="14">
        <v>0</v>
      </c>
      <c r="V230" s="14">
        <v>0</v>
      </c>
      <c r="W230" s="14">
        <v>519.06700000000001</v>
      </c>
      <c r="X230" s="14">
        <v>0</v>
      </c>
      <c r="Y230" s="14">
        <v>0</v>
      </c>
      <c r="Z230" s="14">
        <v>758.226</v>
      </c>
      <c r="AA230" s="14">
        <v>0</v>
      </c>
      <c r="AB230" s="14">
        <v>0</v>
      </c>
      <c r="AC230" s="14">
        <v>594.22500000000002</v>
      </c>
      <c r="AD230" s="14">
        <v>0</v>
      </c>
      <c r="AE230" s="14">
        <v>0</v>
      </c>
      <c r="AF230" s="14">
        <v>804.91</v>
      </c>
      <c r="AG230" s="14">
        <v>0</v>
      </c>
      <c r="AH230" s="14">
        <v>0</v>
      </c>
      <c r="AI230" s="14">
        <v>0</v>
      </c>
      <c r="AJ230" s="14">
        <v>0</v>
      </c>
      <c r="AK230" s="14">
        <v>0</v>
      </c>
      <c r="AL230" s="14">
        <v>444.411</v>
      </c>
      <c r="AM230" s="14">
        <v>0</v>
      </c>
      <c r="AN230" s="14">
        <v>0</v>
      </c>
      <c r="AO230" s="14">
        <v>537.07600000000002</v>
      </c>
      <c r="AP230" s="14">
        <v>0</v>
      </c>
      <c r="AQ230" s="14">
        <v>0</v>
      </c>
      <c r="AR230" s="14">
        <v>467.04899999999998</v>
      </c>
      <c r="AS230" s="14">
        <v>0</v>
      </c>
      <c r="AT230" s="14">
        <v>0</v>
      </c>
      <c r="AU230" s="14">
        <v>513.13</v>
      </c>
      <c r="AV230" s="14">
        <v>0</v>
      </c>
      <c r="AW230" s="14">
        <v>0</v>
      </c>
      <c r="AX230" s="14">
        <v>303.65199999999999</v>
      </c>
      <c r="AY230" s="14">
        <v>0</v>
      </c>
      <c r="AZ230" s="14">
        <v>0</v>
      </c>
      <c r="BA230" s="14">
        <v>310.09199999999998</v>
      </c>
      <c r="BB230" s="14">
        <v>0</v>
      </c>
      <c r="BC230" s="14">
        <v>0</v>
      </c>
      <c r="BD230" s="14">
        <v>708.72400000000005</v>
      </c>
      <c r="BE230" s="14">
        <v>0</v>
      </c>
    </row>
    <row r="231" spans="1:57" x14ac:dyDescent="0.3">
      <c r="A231" s="14" t="s">
        <v>56</v>
      </c>
      <c r="B231" s="18">
        <v>576698.53399999999</v>
      </c>
      <c r="C231" s="18">
        <v>576698.53399999999</v>
      </c>
      <c r="D231" s="14">
        <v>0</v>
      </c>
      <c r="E231" s="18">
        <v>33055.699000000001</v>
      </c>
      <c r="F231" s="14">
        <v>0</v>
      </c>
      <c r="G231" s="14">
        <v>0</v>
      </c>
      <c r="H231" s="18">
        <v>62651.275999999998</v>
      </c>
      <c r="I231" s="14">
        <v>0</v>
      </c>
      <c r="J231" s="14">
        <v>0</v>
      </c>
      <c r="K231" s="18">
        <v>30258.767</v>
      </c>
      <c r="L231" s="14">
        <v>0</v>
      </c>
      <c r="M231" s="14">
        <v>0</v>
      </c>
      <c r="N231" s="18">
        <v>59162.319000000003</v>
      </c>
      <c r="O231" s="14">
        <v>0</v>
      </c>
      <c r="P231" s="14">
        <v>0</v>
      </c>
      <c r="Q231" s="18">
        <v>24728.339</v>
      </c>
      <c r="R231" s="14">
        <v>0</v>
      </c>
      <c r="S231" s="14">
        <v>0</v>
      </c>
      <c r="T231" s="18">
        <v>25201.222000000002</v>
      </c>
      <c r="U231" s="14">
        <v>0</v>
      </c>
      <c r="V231" s="14">
        <v>0</v>
      </c>
      <c r="W231" s="18">
        <v>29751.281999999999</v>
      </c>
      <c r="X231" s="14">
        <v>0</v>
      </c>
      <c r="Y231" s="14">
        <v>0</v>
      </c>
      <c r="Z231" s="18">
        <v>43459.131999999998</v>
      </c>
      <c r="AA231" s="14">
        <v>0</v>
      </c>
      <c r="AB231" s="14">
        <v>0</v>
      </c>
      <c r="AC231" s="18">
        <v>34059.133999999998</v>
      </c>
      <c r="AD231" s="14">
        <v>0</v>
      </c>
      <c r="AE231" s="14">
        <v>0</v>
      </c>
      <c r="AF231" s="18">
        <v>46134.96</v>
      </c>
      <c r="AG231" s="14">
        <v>0</v>
      </c>
      <c r="AH231" s="14">
        <v>0</v>
      </c>
      <c r="AI231" s="14">
        <v>0</v>
      </c>
      <c r="AJ231" s="14">
        <v>0</v>
      </c>
      <c r="AK231" s="14">
        <v>0</v>
      </c>
      <c r="AL231" s="18">
        <v>25472.264999999999</v>
      </c>
      <c r="AM231" s="14">
        <v>0</v>
      </c>
      <c r="AN231" s="14">
        <v>0</v>
      </c>
      <c r="AO231" s="18">
        <v>30783.552</v>
      </c>
      <c r="AP231" s="14">
        <v>0</v>
      </c>
      <c r="AQ231" s="14">
        <v>0</v>
      </c>
      <c r="AR231" s="18">
        <v>26769.811000000002</v>
      </c>
      <c r="AS231" s="14">
        <v>0</v>
      </c>
      <c r="AT231" s="14">
        <v>0</v>
      </c>
      <c r="AU231" s="18">
        <v>29411.037</v>
      </c>
      <c r="AV231" s="14">
        <v>0</v>
      </c>
      <c r="AW231" s="14">
        <v>0</v>
      </c>
      <c r="AX231" s="18">
        <v>17404.414000000001</v>
      </c>
      <c r="AY231" s="14">
        <v>0</v>
      </c>
      <c r="AZ231" s="14">
        <v>0</v>
      </c>
      <c r="BA231" s="18">
        <v>17773.492999999999</v>
      </c>
      <c r="BB231" s="14">
        <v>0</v>
      </c>
      <c r="BC231" s="14">
        <v>0</v>
      </c>
      <c r="BD231" s="18">
        <v>40621.832000000002</v>
      </c>
      <c r="BE231" s="14">
        <v>0</v>
      </c>
    </row>
    <row r="232" spans="1:57" x14ac:dyDescent="0.3">
      <c r="A232" s="14" t="s">
        <v>57</v>
      </c>
      <c r="B232" s="18">
        <v>1345.029</v>
      </c>
      <c r="C232" s="18">
        <v>1345.029</v>
      </c>
      <c r="D232" s="14">
        <v>0</v>
      </c>
      <c r="E232" s="14">
        <v>77.094999999999999</v>
      </c>
      <c r="F232" s="14">
        <v>0</v>
      </c>
      <c r="G232" s="14">
        <v>0</v>
      </c>
      <c r="H232" s="14">
        <v>146.12100000000001</v>
      </c>
      <c r="I232" s="14">
        <v>0</v>
      </c>
      <c r="J232" s="14">
        <v>0</v>
      </c>
      <c r="K232" s="14">
        <v>70.572000000000003</v>
      </c>
      <c r="L232" s="14">
        <v>0</v>
      </c>
      <c r="M232" s="14">
        <v>0</v>
      </c>
      <c r="N232" s="14">
        <v>137.98400000000001</v>
      </c>
      <c r="O232" s="14">
        <v>0</v>
      </c>
      <c r="P232" s="14">
        <v>0</v>
      </c>
      <c r="Q232" s="14">
        <v>57.673999999999999</v>
      </c>
      <c r="R232" s="14">
        <v>0</v>
      </c>
      <c r="S232" s="14">
        <v>0</v>
      </c>
      <c r="T232" s="14">
        <v>58.777000000000001</v>
      </c>
      <c r="U232" s="14">
        <v>0</v>
      </c>
      <c r="V232" s="14">
        <v>0</v>
      </c>
      <c r="W232" s="14">
        <v>69.388999999999996</v>
      </c>
      <c r="X232" s="14">
        <v>0</v>
      </c>
      <c r="Y232" s="14">
        <v>0</v>
      </c>
      <c r="Z232" s="14">
        <v>101.35899999999999</v>
      </c>
      <c r="AA232" s="14">
        <v>0</v>
      </c>
      <c r="AB232" s="14">
        <v>0</v>
      </c>
      <c r="AC232" s="14">
        <v>79.436000000000007</v>
      </c>
      <c r="AD232" s="14">
        <v>0</v>
      </c>
      <c r="AE232" s="14">
        <v>0</v>
      </c>
      <c r="AF232" s="14">
        <v>107.6</v>
      </c>
      <c r="AG232" s="14">
        <v>0</v>
      </c>
      <c r="AH232" s="14">
        <v>0</v>
      </c>
      <c r="AI232" s="14">
        <v>0</v>
      </c>
      <c r="AJ232" s="14">
        <v>0</v>
      </c>
      <c r="AK232" s="14">
        <v>0</v>
      </c>
      <c r="AL232" s="14">
        <v>59.408999999999999</v>
      </c>
      <c r="AM232" s="14">
        <v>0</v>
      </c>
      <c r="AN232" s="14">
        <v>0</v>
      </c>
      <c r="AO232" s="14">
        <v>71.796000000000006</v>
      </c>
      <c r="AP232" s="14">
        <v>0</v>
      </c>
      <c r="AQ232" s="14">
        <v>0</v>
      </c>
      <c r="AR232" s="14">
        <v>62.435000000000002</v>
      </c>
      <c r="AS232" s="14">
        <v>0</v>
      </c>
      <c r="AT232" s="14">
        <v>0</v>
      </c>
      <c r="AU232" s="14">
        <v>68.594999999999999</v>
      </c>
      <c r="AV232" s="14">
        <v>0</v>
      </c>
      <c r="AW232" s="14">
        <v>0</v>
      </c>
      <c r="AX232" s="14">
        <v>40.591999999999999</v>
      </c>
      <c r="AY232" s="14">
        <v>0</v>
      </c>
      <c r="AZ232" s="14">
        <v>0</v>
      </c>
      <c r="BA232" s="14">
        <v>41.453000000000003</v>
      </c>
      <c r="BB232" s="14">
        <v>0</v>
      </c>
      <c r="BC232" s="14">
        <v>0</v>
      </c>
      <c r="BD232" s="14">
        <v>94.742000000000004</v>
      </c>
      <c r="BE232" s="14">
        <v>0</v>
      </c>
    </row>
    <row r="233" spans="1:57" x14ac:dyDescent="0.3">
      <c r="A233" s="14" t="s">
        <v>65</v>
      </c>
      <c r="B233" s="18">
        <v>7103.8810000000003</v>
      </c>
      <c r="C233" s="18">
        <v>7103.8810000000003</v>
      </c>
      <c r="D233" s="14">
        <v>0</v>
      </c>
      <c r="E233" s="14">
        <v>407.18599999999998</v>
      </c>
      <c r="F233" s="14">
        <v>0</v>
      </c>
      <c r="G233" s="14">
        <v>0</v>
      </c>
      <c r="H233" s="14">
        <v>771.75</v>
      </c>
      <c r="I233" s="14">
        <v>0</v>
      </c>
      <c r="J233" s="14">
        <v>0</v>
      </c>
      <c r="K233" s="14">
        <v>372.733</v>
      </c>
      <c r="L233" s="14">
        <v>0</v>
      </c>
      <c r="M233" s="14">
        <v>0</v>
      </c>
      <c r="N233" s="14">
        <v>728.77300000000002</v>
      </c>
      <c r="O233" s="14">
        <v>0</v>
      </c>
      <c r="P233" s="14">
        <v>0</v>
      </c>
      <c r="Q233" s="14">
        <v>304.608</v>
      </c>
      <c r="R233" s="14">
        <v>0</v>
      </c>
      <c r="S233" s="14">
        <v>0</v>
      </c>
      <c r="T233" s="14">
        <v>310.43299999999999</v>
      </c>
      <c r="U233" s="14">
        <v>0</v>
      </c>
      <c r="V233" s="14">
        <v>0</v>
      </c>
      <c r="W233" s="14">
        <v>366.48200000000003</v>
      </c>
      <c r="X233" s="14">
        <v>0</v>
      </c>
      <c r="Y233" s="14">
        <v>0</v>
      </c>
      <c r="Z233" s="14">
        <v>535.33799999999997</v>
      </c>
      <c r="AA233" s="14">
        <v>0</v>
      </c>
      <c r="AB233" s="14">
        <v>0</v>
      </c>
      <c r="AC233" s="14">
        <v>419.54700000000003</v>
      </c>
      <c r="AD233" s="14">
        <v>0</v>
      </c>
      <c r="AE233" s="14">
        <v>0</v>
      </c>
      <c r="AF233" s="14">
        <v>568.29899999999998</v>
      </c>
      <c r="AG233" s="14">
        <v>0</v>
      </c>
      <c r="AH233" s="14">
        <v>0</v>
      </c>
      <c r="AI233" s="14">
        <v>0</v>
      </c>
      <c r="AJ233" s="14">
        <v>0</v>
      </c>
      <c r="AK233" s="14">
        <v>0</v>
      </c>
      <c r="AL233" s="14">
        <v>313.77199999999999</v>
      </c>
      <c r="AM233" s="14">
        <v>0</v>
      </c>
      <c r="AN233" s="14">
        <v>0</v>
      </c>
      <c r="AO233" s="14">
        <v>379.19799999999998</v>
      </c>
      <c r="AP233" s="14">
        <v>0</v>
      </c>
      <c r="AQ233" s="14">
        <v>0</v>
      </c>
      <c r="AR233" s="14">
        <v>329.75599999999997</v>
      </c>
      <c r="AS233" s="14">
        <v>0</v>
      </c>
      <c r="AT233" s="14">
        <v>0</v>
      </c>
      <c r="AU233" s="14">
        <v>362.291</v>
      </c>
      <c r="AV233" s="14">
        <v>0</v>
      </c>
      <c r="AW233" s="14">
        <v>0</v>
      </c>
      <c r="AX233" s="14">
        <v>214.39099999999999</v>
      </c>
      <c r="AY233" s="14">
        <v>0</v>
      </c>
      <c r="AZ233" s="14">
        <v>0</v>
      </c>
      <c r="BA233" s="14">
        <v>218.93700000000001</v>
      </c>
      <c r="BB233" s="14">
        <v>0</v>
      </c>
      <c r="BC233" s="14">
        <v>0</v>
      </c>
      <c r="BD233" s="14">
        <v>500.387</v>
      </c>
      <c r="BE233" s="14">
        <v>0</v>
      </c>
    </row>
    <row r="234" spans="1:57" x14ac:dyDescent="0.3">
      <c r="A234" s="14" t="s">
        <v>60</v>
      </c>
      <c r="B234" s="14">
        <v>0</v>
      </c>
      <c r="C234" s="14">
        <v>0</v>
      </c>
      <c r="D234" s="14">
        <v>0</v>
      </c>
      <c r="E234" s="1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14">
        <v>0</v>
      </c>
      <c r="Q234" s="14">
        <v>0</v>
      </c>
      <c r="R234" s="14">
        <v>0</v>
      </c>
      <c r="S234" s="14">
        <v>0</v>
      </c>
      <c r="T234" s="14">
        <v>0</v>
      </c>
      <c r="U234" s="14">
        <v>0</v>
      </c>
      <c r="V234" s="14">
        <v>0</v>
      </c>
      <c r="W234" s="14">
        <v>0</v>
      </c>
      <c r="X234" s="14">
        <v>0</v>
      </c>
      <c r="Y234" s="14">
        <v>0</v>
      </c>
      <c r="Z234" s="14">
        <v>0</v>
      </c>
      <c r="AA234" s="14">
        <v>0</v>
      </c>
      <c r="AB234" s="14">
        <v>0</v>
      </c>
      <c r="AC234" s="14">
        <v>0</v>
      </c>
      <c r="AD234" s="14">
        <v>0</v>
      </c>
      <c r="AE234" s="14">
        <v>0</v>
      </c>
      <c r="AF234" s="14">
        <v>0</v>
      </c>
      <c r="AG234" s="14">
        <v>0</v>
      </c>
      <c r="AH234" s="14">
        <v>0</v>
      </c>
      <c r="AI234" s="14">
        <v>0</v>
      </c>
      <c r="AJ234" s="14">
        <v>0</v>
      </c>
      <c r="AK234" s="14">
        <v>0</v>
      </c>
      <c r="AL234" s="14">
        <v>0</v>
      </c>
      <c r="AM234" s="14">
        <v>0</v>
      </c>
      <c r="AN234" s="14">
        <v>0</v>
      </c>
      <c r="AO234" s="14">
        <v>0</v>
      </c>
      <c r="AP234" s="14">
        <v>0</v>
      </c>
      <c r="AQ234" s="14">
        <v>0</v>
      </c>
      <c r="AR234" s="14">
        <v>0</v>
      </c>
      <c r="AS234" s="14">
        <v>0</v>
      </c>
      <c r="AT234" s="14">
        <v>0</v>
      </c>
      <c r="AU234" s="14">
        <v>0</v>
      </c>
      <c r="AV234" s="14">
        <v>0</v>
      </c>
      <c r="AW234" s="14">
        <v>0</v>
      </c>
      <c r="AX234" s="14">
        <v>0</v>
      </c>
      <c r="AY234" s="14">
        <v>0</v>
      </c>
      <c r="AZ234" s="14">
        <v>0</v>
      </c>
      <c r="BA234" s="14">
        <v>0</v>
      </c>
      <c r="BB234" s="14">
        <v>0</v>
      </c>
      <c r="BC234" s="14">
        <v>0</v>
      </c>
      <c r="BD234" s="14">
        <v>0</v>
      </c>
      <c r="BE234" s="14">
        <v>0</v>
      </c>
    </row>
    <row r="236" spans="1:57" x14ac:dyDescent="0.3">
      <c r="A236" s="14" t="s">
        <v>113</v>
      </c>
      <c r="B236" s="14">
        <v>0</v>
      </c>
      <c r="C236" s="14">
        <v>0</v>
      </c>
      <c r="D236" s="14">
        <v>0</v>
      </c>
      <c r="E236" s="1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14">
        <v>0</v>
      </c>
      <c r="Q236" s="14">
        <v>0</v>
      </c>
      <c r="R236" s="14">
        <v>0</v>
      </c>
      <c r="S236" s="14">
        <v>0</v>
      </c>
      <c r="T236" s="14">
        <v>0</v>
      </c>
      <c r="U236" s="14">
        <v>0</v>
      </c>
      <c r="V236" s="14">
        <v>0</v>
      </c>
      <c r="W236" s="14">
        <v>0</v>
      </c>
      <c r="X236" s="14">
        <v>0</v>
      </c>
      <c r="Y236" s="14">
        <v>0</v>
      </c>
      <c r="Z236" s="14">
        <v>0</v>
      </c>
      <c r="AA236" s="14">
        <v>0</v>
      </c>
      <c r="AB236" s="14">
        <v>0</v>
      </c>
      <c r="AC236" s="14">
        <v>0</v>
      </c>
      <c r="AD236" s="14">
        <v>0</v>
      </c>
      <c r="AE236" s="14">
        <v>0</v>
      </c>
      <c r="AF236" s="14">
        <v>0</v>
      </c>
      <c r="AG236" s="14">
        <v>0</v>
      </c>
      <c r="AH236" s="14">
        <v>0</v>
      </c>
      <c r="AI236" s="14">
        <v>0</v>
      </c>
      <c r="AJ236" s="14">
        <v>0</v>
      </c>
      <c r="AK236" s="14">
        <v>0</v>
      </c>
      <c r="AL236" s="14">
        <v>0</v>
      </c>
      <c r="AM236" s="14">
        <v>0</v>
      </c>
      <c r="AN236" s="14">
        <v>0</v>
      </c>
      <c r="AO236" s="14">
        <v>0</v>
      </c>
      <c r="AP236" s="14">
        <v>0</v>
      </c>
      <c r="AQ236" s="14">
        <v>0</v>
      </c>
      <c r="AR236" s="14">
        <v>0</v>
      </c>
      <c r="AS236" s="14">
        <v>0</v>
      </c>
      <c r="AT236" s="14">
        <v>0</v>
      </c>
      <c r="AU236" s="14">
        <v>0</v>
      </c>
      <c r="AV236" s="14">
        <v>0</v>
      </c>
      <c r="AW236" s="14">
        <v>0</v>
      </c>
      <c r="AX236" s="14">
        <v>0</v>
      </c>
      <c r="AY236" s="14">
        <v>0</v>
      </c>
      <c r="AZ236" s="14">
        <v>0</v>
      </c>
      <c r="BA236" s="14">
        <v>0</v>
      </c>
      <c r="BB236" s="14">
        <v>0</v>
      </c>
      <c r="BC236" s="14">
        <v>0</v>
      </c>
      <c r="BD236" s="14">
        <v>0</v>
      </c>
      <c r="BE236" s="14">
        <v>0</v>
      </c>
    </row>
    <row r="237" spans="1:57" x14ac:dyDescent="0.3">
      <c r="A237" s="14" t="s">
        <v>46</v>
      </c>
      <c r="B237" s="14">
        <v>0</v>
      </c>
      <c r="C237" s="14">
        <v>0</v>
      </c>
      <c r="D237" s="14">
        <v>0</v>
      </c>
      <c r="E237" s="1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14">
        <v>0</v>
      </c>
      <c r="Q237" s="14">
        <v>0</v>
      </c>
      <c r="R237" s="14">
        <v>0</v>
      </c>
      <c r="S237" s="14">
        <v>0</v>
      </c>
      <c r="T237" s="14">
        <v>0</v>
      </c>
      <c r="U237" s="14">
        <v>0</v>
      </c>
      <c r="V237" s="14">
        <v>0</v>
      </c>
      <c r="W237" s="14">
        <v>0</v>
      </c>
      <c r="X237" s="14">
        <v>0</v>
      </c>
      <c r="Y237" s="14">
        <v>0</v>
      </c>
      <c r="Z237" s="14">
        <v>0</v>
      </c>
      <c r="AA237" s="14">
        <v>0</v>
      </c>
      <c r="AB237" s="14">
        <v>0</v>
      </c>
      <c r="AC237" s="14">
        <v>0</v>
      </c>
      <c r="AD237" s="14">
        <v>0</v>
      </c>
      <c r="AE237" s="14">
        <v>0</v>
      </c>
      <c r="AF237" s="14">
        <v>0</v>
      </c>
      <c r="AG237" s="14">
        <v>0</v>
      </c>
      <c r="AH237" s="14">
        <v>0</v>
      </c>
      <c r="AI237" s="14">
        <v>0</v>
      </c>
      <c r="AJ237" s="14">
        <v>0</v>
      </c>
      <c r="AK237" s="14">
        <v>0</v>
      </c>
      <c r="AL237" s="14">
        <v>0</v>
      </c>
      <c r="AM237" s="14">
        <v>0</v>
      </c>
      <c r="AN237" s="14">
        <v>0</v>
      </c>
      <c r="AO237" s="14">
        <v>0</v>
      </c>
      <c r="AP237" s="14">
        <v>0</v>
      </c>
      <c r="AQ237" s="14">
        <v>0</v>
      </c>
      <c r="AR237" s="14">
        <v>0</v>
      </c>
      <c r="AS237" s="14">
        <v>0</v>
      </c>
      <c r="AT237" s="14">
        <v>0</v>
      </c>
      <c r="AU237" s="14">
        <v>0</v>
      </c>
      <c r="AV237" s="14">
        <v>0</v>
      </c>
      <c r="AW237" s="14">
        <v>0</v>
      </c>
      <c r="AX237" s="14">
        <v>0</v>
      </c>
      <c r="AY237" s="14">
        <v>0</v>
      </c>
      <c r="AZ237" s="14">
        <v>0</v>
      </c>
      <c r="BA237" s="14">
        <v>0</v>
      </c>
      <c r="BB237" s="14">
        <v>0</v>
      </c>
      <c r="BC237" s="14">
        <v>0</v>
      </c>
      <c r="BD237" s="14">
        <v>0</v>
      </c>
      <c r="BE237" s="14">
        <v>0</v>
      </c>
    </row>
    <row r="238" spans="1:57" x14ac:dyDescent="0.3">
      <c r="A238" s="14" t="s">
        <v>71</v>
      </c>
      <c r="B238" s="14">
        <v>0</v>
      </c>
      <c r="C238" s="14">
        <v>0</v>
      </c>
      <c r="D238" s="14">
        <v>0</v>
      </c>
      <c r="E238" s="1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14">
        <v>0</v>
      </c>
      <c r="Q238" s="14">
        <v>0</v>
      </c>
      <c r="R238" s="14">
        <v>0</v>
      </c>
      <c r="S238" s="14">
        <v>0</v>
      </c>
      <c r="T238" s="14">
        <v>0</v>
      </c>
      <c r="U238" s="14">
        <v>0</v>
      </c>
      <c r="V238" s="14">
        <v>0</v>
      </c>
      <c r="W238" s="14">
        <v>0</v>
      </c>
      <c r="X238" s="14">
        <v>0</v>
      </c>
      <c r="Y238" s="14">
        <v>0</v>
      </c>
      <c r="Z238" s="14">
        <v>0</v>
      </c>
      <c r="AA238" s="14">
        <v>0</v>
      </c>
      <c r="AB238" s="14">
        <v>0</v>
      </c>
      <c r="AC238" s="14">
        <v>0</v>
      </c>
      <c r="AD238" s="14">
        <v>0</v>
      </c>
      <c r="AE238" s="14">
        <v>0</v>
      </c>
      <c r="AF238" s="14">
        <v>0</v>
      </c>
      <c r="AG238" s="14">
        <v>0</v>
      </c>
      <c r="AH238" s="14">
        <v>0</v>
      </c>
      <c r="AI238" s="14">
        <v>0</v>
      </c>
      <c r="AJ238" s="14">
        <v>0</v>
      </c>
      <c r="AK238" s="14">
        <v>0</v>
      </c>
      <c r="AL238" s="14">
        <v>0</v>
      </c>
      <c r="AM238" s="14">
        <v>0</v>
      </c>
      <c r="AN238" s="14">
        <v>0</v>
      </c>
      <c r="AO238" s="14">
        <v>0</v>
      </c>
      <c r="AP238" s="14">
        <v>0</v>
      </c>
      <c r="AQ238" s="14">
        <v>0</v>
      </c>
      <c r="AR238" s="14">
        <v>0</v>
      </c>
      <c r="AS238" s="14">
        <v>0</v>
      </c>
      <c r="AT238" s="14">
        <v>0</v>
      </c>
      <c r="AU238" s="14">
        <v>0</v>
      </c>
      <c r="AV238" s="14">
        <v>0</v>
      </c>
      <c r="AW238" s="14">
        <v>0</v>
      </c>
      <c r="AX238" s="14">
        <v>0</v>
      </c>
      <c r="AY238" s="14">
        <v>0</v>
      </c>
      <c r="AZ238" s="14">
        <v>0</v>
      </c>
      <c r="BA238" s="14">
        <v>0</v>
      </c>
      <c r="BB238" s="14">
        <v>0</v>
      </c>
      <c r="BC238" s="14">
        <v>0</v>
      </c>
      <c r="BD238" s="14">
        <v>0</v>
      </c>
      <c r="BE238" s="14">
        <v>0</v>
      </c>
    </row>
    <row r="239" spans="1:57" x14ac:dyDescent="0.3">
      <c r="A239" s="14" t="s">
        <v>65</v>
      </c>
      <c r="B239" s="14">
        <v>0</v>
      </c>
      <c r="C239" s="14">
        <v>0</v>
      </c>
      <c r="D239" s="14">
        <v>0</v>
      </c>
      <c r="E239" s="1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14">
        <v>0</v>
      </c>
      <c r="Q239" s="14">
        <v>0</v>
      </c>
      <c r="R239" s="14">
        <v>0</v>
      </c>
      <c r="S239" s="14">
        <v>0</v>
      </c>
      <c r="T239" s="14">
        <v>0</v>
      </c>
      <c r="U239" s="14">
        <v>0</v>
      </c>
      <c r="V239" s="14">
        <v>0</v>
      </c>
      <c r="W239" s="14">
        <v>0</v>
      </c>
      <c r="X239" s="14">
        <v>0</v>
      </c>
      <c r="Y239" s="14">
        <v>0</v>
      </c>
      <c r="Z239" s="14">
        <v>0</v>
      </c>
      <c r="AA239" s="14">
        <v>0</v>
      </c>
      <c r="AB239" s="14">
        <v>0</v>
      </c>
      <c r="AC239" s="14">
        <v>0</v>
      </c>
      <c r="AD239" s="14">
        <v>0</v>
      </c>
      <c r="AE239" s="14">
        <v>0</v>
      </c>
      <c r="AF239" s="14">
        <v>0</v>
      </c>
      <c r="AG239" s="14">
        <v>0</v>
      </c>
      <c r="AH239" s="14">
        <v>0</v>
      </c>
      <c r="AI239" s="14">
        <v>0</v>
      </c>
      <c r="AJ239" s="14">
        <v>0</v>
      </c>
      <c r="AK239" s="14">
        <v>0</v>
      </c>
      <c r="AL239" s="14">
        <v>0</v>
      </c>
      <c r="AM239" s="14">
        <v>0</v>
      </c>
      <c r="AN239" s="14">
        <v>0</v>
      </c>
      <c r="AO239" s="14">
        <v>0</v>
      </c>
      <c r="AP239" s="14">
        <v>0</v>
      </c>
      <c r="AQ239" s="14">
        <v>0</v>
      </c>
      <c r="AR239" s="14">
        <v>0</v>
      </c>
      <c r="AS239" s="14">
        <v>0</v>
      </c>
      <c r="AT239" s="14">
        <v>0</v>
      </c>
      <c r="AU239" s="14">
        <v>0</v>
      </c>
      <c r="AV239" s="14">
        <v>0</v>
      </c>
      <c r="AW239" s="14">
        <v>0</v>
      </c>
      <c r="AX239" s="14">
        <v>0</v>
      </c>
      <c r="AY239" s="14">
        <v>0</v>
      </c>
      <c r="AZ239" s="14">
        <v>0</v>
      </c>
      <c r="BA239" s="14">
        <v>0</v>
      </c>
      <c r="BB239" s="14">
        <v>0</v>
      </c>
      <c r="BC239" s="14">
        <v>0</v>
      </c>
      <c r="BD239" s="14">
        <v>0</v>
      </c>
      <c r="BE239" s="14">
        <v>0</v>
      </c>
    </row>
    <row r="240" spans="1:57" x14ac:dyDescent="0.3">
      <c r="A240" s="14" t="s">
        <v>114</v>
      </c>
      <c r="B240" s="14">
        <v>0</v>
      </c>
      <c r="C240" s="14">
        <v>0</v>
      </c>
      <c r="D240" s="14">
        <v>0</v>
      </c>
      <c r="E240" s="1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14">
        <v>0</v>
      </c>
      <c r="Q240" s="14">
        <v>0</v>
      </c>
      <c r="R240" s="14">
        <v>0</v>
      </c>
      <c r="S240" s="14">
        <v>0</v>
      </c>
      <c r="T240" s="14">
        <v>0</v>
      </c>
      <c r="U240" s="14">
        <v>0</v>
      </c>
      <c r="V240" s="14">
        <v>0</v>
      </c>
      <c r="W240" s="14">
        <v>0</v>
      </c>
      <c r="X240" s="14">
        <v>0</v>
      </c>
      <c r="Y240" s="14">
        <v>0</v>
      </c>
      <c r="Z240" s="14">
        <v>0</v>
      </c>
      <c r="AA240" s="14">
        <v>0</v>
      </c>
      <c r="AB240" s="14">
        <v>0</v>
      </c>
      <c r="AC240" s="14">
        <v>0</v>
      </c>
      <c r="AD240" s="14">
        <v>0</v>
      </c>
      <c r="AE240" s="14">
        <v>0</v>
      </c>
      <c r="AF240" s="14">
        <v>0</v>
      </c>
      <c r="AG240" s="14">
        <v>0</v>
      </c>
      <c r="AH240" s="14">
        <v>0</v>
      </c>
      <c r="AI240" s="14">
        <v>0</v>
      </c>
      <c r="AJ240" s="14">
        <v>0</v>
      </c>
      <c r="AK240" s="14">
        <v>0</v>
      </c>
      <c r="AL240" s="14">
        <v>0</v>
      </c>
      <c r="AM240" s="14">
        <v>0</v>
      </c>
      <c r="AN240" s="14">
        <v>0</v>
      </c>
      <c r="AO240" s="14">
        <v>0</v>
      </c>
      <c r="AP240" s="14">
        <v>0</v>
      </c>
      <c r="AQ240" s="14">
        <v>0</v>
      </c>
      <c r="AR240" s="14">
        <v>0</v>
      </c>
      <c r="AS240" s="14">
        <v>0</v>
      </c>
      <c r="AT240" s="14">
        <v>0</v>
      </c>
      <c r="AU240" s="14">
        <v>0</v>
      </c>
      <c r="AV240" s="14">
        <v>0</v>
      </c>
      <c r="AW240" s="14">
        <v>0</v>
      </c>
      <c r="AX240" s="14">
        <v>0</v>
      </c>
      <c r="AY240" s="14">
        <v>0</v>
      </c>
      <c r="AZ240" s="14">
        <v>0</v>
      </c>
      <c r="BA240" s="14">
        <v>0</v>
      </c>
      <c r="BB240" s="14">
        <v>0</v>
      </c>
      <c r="BC240" s="14">
        <v>0</v>
      </c>
      <c r="BD240" s="14">
        <v>0</v>
      </c>
      <c r="BE240" s="14">
        <v>0</v>
      </c>
    </row>
    <row r="243" spans="1:57" x14ac:dyDescent="0.3">
      <c r="A243" s="14" t="s">
        <v>115</v>
      </c>
      <c r="B243" s="17">
        <f>B245+B258</f>
        <v>8870755.2200000007</v>
      </c>
      <c r="C243" s="18">
        <v>8870755.2200000007</v>
      </c>
      <c r="D243" s="14">
        <v>0</v>
      </c>
      <c r="E243" s="18">
        <v>201335.23300000001</v>
      </c>
      <c r="F243" s="14">
        <v>0</v>
      </c>
      <c r="G243" s="14">
        <v>0</v>
      </c>
      <c r="H243" s="18">
        <v>403391.87099999998</v>
      </c>
      <c r="I243" s="14">
        <v>0</v>
      </c>
      <c r="J243" s="14">
        <v>0</v>
      </c>
      <c r="K243" s="18">
        <v>230318.60800000001</v>
      </c>
      <c r="L243" s="14">
        <v>0</v>
      </c>
      <c r="M243" s="14">
        <v>0</v>
      </c>
      <c r="N243" s="18">
        <v>319201.39500000002</v>
      </c>
      <c r="O243" s="14">
        <v>0</v>
      </c>
      <c r="P243" s="14">
        <v>0</v>
      </c>
      <c r="Q243" s="18">
        <v>547075.23300000001</v>
      </c>
      <c r="R243" s="14">
        <v>0</v>
      </c>
      <c r="S243" s="14">
        <v>0</v>
      </c>
      <c r="T243" s="18">
        <v>317647.29100000003</v>
      </c>
      <c r="U243" s="14">
        <v>0</v>
      </c>
      <c r="V243" s="14">
        <v>0</v>
      </c>
      <c r="W243" s="18">
        <v>459274.83600000001</v>
      </c>
      <c r="X243" s="14">
        <v>0</v>
      </c>
      <c r="Y243" s="14">
        <v>0</v>
      </c>
      <c r="Z243" s="18">
        <v>447429.48599999998</v>
      </c>
      <c r="AA243" s="14">
        <v>0</v>
      </c>
      <c r="AB243" s="14">
        <v>0</v>
      </c>
      <c r="AC243" s="18">
        <v>334339.59399999998</v>
      </c>
      <c r="AD243" s="14">
        <v>0</v>
      </c>
      <c r="AE243" s="14">
        <v>0</v>
      </c>
      <c r="AF243" s="18">
        <v>496087.19</v>
      </c>
      <c r="AG243" s="14">
        <v>0</v>
      </c>
      <c r="AH243" s="14">
        <v>0</v>
      </c>
      <c r="AI243" s="18">
        <v>5728.78</v>
      </c>
      <c r="AJ243" s="14">
        <v>0</v>
      </c>
      <c r="AK243" s="14">
        <v>0</v>
      </c>
      <c r="AL243" s="18">
        <v>353990.69500000001</v>
      </c>
      <c r="AM243" s="14">
        <v>0</v>
      </c>
      <c r="AN243" s="14">
        <v>0</v>
      </c>
      <c r="AO243" s="18">
        <v>381950.09899999999</v>
      </c>
      <c r="AP243" s="14">
        <v>0</v>
      </c>
      <c r="AQ243" s="14">
        <v>0</v>
      </c>
      <c r="AR243" s="18">
        <v>446766.49099999998</v>
      </c>
      <c r="AS243" s="14">
        <v>0</v>
      </c>
      <c r="AT243" s="14">
        <v>0</v>
      </c>
      <c r="AU243" s="18">
        <v>626707.16</v>
      </c>
      <c r="AV243" s="14">
        <v>0</v>
      </c>
      <c r="AW243" s="14">
        <v>0</v>
      </c>
      <c r="AX243" s="18">
        <v>439188.57500000001</v>
      </c>
      <c r="AY243" s="14">
        <v>0</v>
      </c>
      <c r="AZ243" s="14">
        <v>0</v>
      </c>
      <c r="BA243" s="18">
        <v>416066.93</v>
      </c>
      <c r="BB243" s="14">
        <v>0</v>
      </c>
      <c r="BC243" s="14">
        <v>0</v>
      </c>
      <c r="BD243" s="18">
        <v>2444255.753</v>
      </c>
      <c r="BE243" s="14">
        <v>0</v>
      </c>
    </row>
    <row r="245" spans="1:57" x14ac:dyDescent="0.3">
      <c r="A245" s="14" t="s">
        <v>116</v>
      </c>
      <c r="B245" s="17">
        <f>B246+B248+B256</f>
        <v>684413.80700000003</v>
      </c>
      <c r="C245" s="18">
        <v>684413.80700000003</v>
      </c>
      <c r="D245" s="14">
        <v>0</v>
      </c>
      <c r="E245" s="18">
        <v>21736.43</v>
      </c>
      <c r="F245" s="14">
        <v>0</v>
      </c>
      <c r="G245" s="14">
        <v>0</v>
      </c>
      <c r="H245" s="18">
        <v>82320.315000000002</v>
      </c>
      <c r="I245" s="14">
        <v>0</v>
      </c>
      <c r="J245" s="14">
        <v>0</v>
      </c>
      <c r="K245" s="18">
        <v>21963.782999999999</v>
      </c>
      <c r="L245" s="14">
        <v>0</v>
      </c>
      <c r="M245" s="14">
        <v>0</v>
      </c>
      <c r="N245" s="18">
        <v>50615.557999999997</v>
      </c>
      <c r="O245" s="14">
        <v>0</v>
      </c>
      <c r="P245" s="14">
        <v>0</v>
      </c>
      <c r="Q245" s="18">
        <v>41054.152999999998</v>
      </c>
      <c r="R245" s="14">
        <v>0</v>
      </c>
      <c r="S245" s="14">
        <v>0</v>
      </c>
      <c r="T245" s="18">
        <v>17170.044999999998</v>
      </c>
      <c r="U245" s="14">
        <v>0</v>
      </c>
      <c r="V245" s="14">
        <v>0</v>
      </c>
      <c r="W245" s="18">
        <v>18528.435000000001</v>
      </c>
      <c r="X245" s="14">
        <v>0</v>
      </c>
      <c r="Y245" s="14">
        <v>0</v>
      </c>
      <c r="Z245" s="18">
        <v>29086.031999999999</v>
      </c>
      <c r="AA245" s="14">
        <v>0</v>
      </c>
      <c r="AB245" s="14">
        <v>0</v>
      </c>
      <c r="AC245" s="18">
        <v>49372.637999999999</v>
      </c>
      <c r="AD245" s="14">
        <v>0</v>
      </c>
      <c r="AE245" s="14">
        <v>0</v>
      </c>
      <c r="AF245" s="18">
        <v>34510.586000000003</v>
      </c>
      <c r="AG245" s="14">
        <v>0</v>
      </c>
      <c r="AH245" s="14">
        <v>0</v>
      </c>
      <c r="AI245" s="14">
        <v>0</v>
      </c>
      <c r="AJ245" s="14">
        <v>0</v>
      </c>
      <c r="AK245" s="14">
        <v>0</v>
      </c>
      <c r="AL245" s="18">
        <v>17472.446</v>
      </c>
      <c r="AM245" s="14">
        <v>0</v>
      </c>
      <c r="AN245" s="14">
        <v>0</v>
      </c>
      <c r="AO245" s="18">
        <v>22458.856</v>
      </c>
      <c r="AP245" s="14">
        <v>0</v>
      </c>
      <c r="AQ245" s="14">
        <v>0</v>
      </c>
      <c r="AR245" s="18">
        <v>18202.025000000001</v>
      </c>
      <c r="AS245" s="14">
        <v>0</v>
      </c>
      <c r="AT245" s="14">
        <v>0</v>
      </c>
      <c r="AU245" s="18">
        <v>22907.123</v>
      </c>
      <c r="AV245" s="14">
        <v>0</v>
      </c>
      <c r="AW245" s="14">
        <v>0</v>
      </c>
      <c r="AX245" s="18">
        <v>13561.084999999999</v>
      </c>
      <c r="AY245" s="14">
        <v>0</v>
      </c>
      <c r="AZ245" s="14">
        <v>0</v>
      </c>
      <c r="BA245" s="18">
        <v>81113.611000000004</v>
      </c>
      <c r="BB245" s="14">
        <v>0</v>
      </c>
      <c r="BC245" s="14">
        <v>0</v>
      </c>
      <c r="BD245" s="18">
        <v>142340.68599999999</v>
      </c>
      <c r="BE245" s="14">
        <v>0</v>
      </c>
    </row>
    <row r="246" spans="1:57" x14ac:dyDescent="0.3">
      <c r="A246" s="14" t="s">
        <v>117</v>
      </c>
      <c r="B246" s="18">
        <v>360150</v>
      </c>
      <c r="C246" s="18">
        <v>360150</v>
      </c>
      <c r="D246" s="14">
        <v>0</v>
      </c>
      <c r="E246" s="18">
        <v>3150</v>
      </c>
      <c r="F246" s="14">
        <v>0</v>
      </c>
      <c r="G246" s="14">
        <v>0</v>
      </c>
      <c r="H246" s="18">
        <v>47093</v>
      </c>
      <c r="I246" s="14">
        <v>0</v>
      </c>
      <c r="J246" s="14">
        <v>0</v>
      </c>
      <c r="K246" s="18">
        <v>4950</v>
      </c>
      <c r="L246" s="14">
        <v>0</v>
      </c>
      <c r="M246" s="14">
        <v>0</v>
      </c>
      <c r="N246" s="18">
        <v>17350</v>
      </c>
      <c r="O246" s="14">
        <v>0</v>
      </c>
      <c r="P246" s="14">
        <v>0</v>
      </c>
      <c r="Q246" s="18">
        <v>27150</v>
      </c>
      <c r="R246" s="14">
        <v>0</v>
      </c>
      <c r="S246" s="14">
        <v>0</v>
      </c>
      <c r="T246" s="18">
        <v>3000</v>
      </c>
      <c r="U246" s="14">
        <v>0</v>
      </c>
      <c r="V246" s="14">
        <v>0</v>
      </c>
      <c r="W246" s="18">
        <v>1800</v>
      </c>
      <c r="X246" s="14">
        <v>0</v>
      </c>
      <c r="Y246" s="14">
        <v>0</v>
      </c>
      <c r="Z246" s="18">
        <v>4650</v>
      </c>
      <c r="AA246" s="14">
        <v>0</v>
      </c>
      <c r="AB246" s="14">
        <v>0</v>
      </c>
      <c r="AC246" s="18">
        <v>30222</v>
      </c>
      <c r="AD246" s="14">
        <v>0</v>
      </c>
      <c r="AE246" s="14">
        <v>0</v>
      </c>
      <c r="AF246" s="18">
        <v>8570</v>
      </c>
      <c r="AG246" s="14">
        <v>0</v>
      </c>
      <c r="AH246" s="14">
        <v>0</v>
      </c>
      <c r="AI246" s="14">
        <v>0</v>
      </c>
      <c r="AJ246" s="14">
        <v>0</v>
      </c>
      <c r="AK246" s="14">
        <v>0</v>
      </c>
      <c r="AL246" s="18">
        <v>3150</v>
      </c>
      <c r="AM246" s="14">
        <v>0</v>
      </c>
      <c r="AN246" s="14">
        <v>0</v>
      </c>
      <c r="AO246" s="18">
        <v>5150</v>
      </c>
      <c r="AP246" s="14">
        <v>0</v>
      </c>
      <c r="AQ246" s="14">
        <v>0</v>
      </c>
      <c r="AR246" s="18">
        <v>3150</v>
      </c>
      <c r="AS246" s="14">
        <v>0</v>
      </c>
      <c r="AT246" s="14">
        <v>0</v>
      </c>
      <c r="AU246" s="18">
        <v>6370</v>
      </c>
      <c r="AV246" s="14">
        <v>0</v>
      </c>
      <c r="AW246" s="14">
        <v>0</v>
      </c>
      <c r="AX246" s="18">
        <v>3775</v>
      </c>
      <c r="AY246" s="14">
        <v>0</v>
      </c>
      <c r="AZ246" s="14">
        <v>0</v>
      </c>
      <c r="BA246" s="18">
        <v>71120</v>
      </c>
      <c r="BB246" s="14">
        <v>0</v>
      </c>
      <c r="BC246" s="14">
        <v>0</v>
      </c>
      <c r="BD246" s="18">
        <v>119500</v>
      </c>
      <c r="BE246" s="14">
        <v>0</v>
      </c>
    </row>
    <row r="248" spans="1:57" x14ac:dyDescent="0.3">
      <c r="A248" s="14" t="s">
        <v>118</v>
      </c>
      <c r="B248" s="17">
        <f>SUM(B249:B252)</f>
        <v>324263.80700000003</v>
      </c>
      <c r="C248" s="18">
        <v>324263.80699999997</v>
      </c>
      <c r="D248" s="14">
        <v>0</v>
      </c>
      <c r="E248" s="18">
        <v>18586.43</v>
      </c>
      <c r="F248" s="14">
        <v>0</v>
      </c>
      <c r="G248" s="14">
        <v>0</v>
      </c>
      <c r="H248" s="18">
        <v>35227.315000000002</v>
      </c>
      <c r="I248" s="14">
        <v>0</v>
      </c>
      <c r="J248" s="14">
        <v>0</v>
      </c>
      <c r="K248" s="18">
        <v>17013.782999999999</v>
      </c>
      <c r="L248" s="14">
        <v>0</v>
      </c>
      <c r="M248" s="14">
        <v>0</v>
      </c>
      <c r="N248" s="18">
        <v>33265.557999999997</v>
      </c>
      <c r="O248" s="14">
        <v>0</v>
      </c>
      <c r="P248" s="14">
        <v>0</v>
      </c>
      <c r="Q248" s="18">
        <v>13904.153</v>
      </c>
      <c r="R248" s="14">
        <v>0</v>
      </c>
      <c r="S248" s="14">
        <v>0</v>
      </c>
      <c r="T248" s="18">
        <v>14170.045</v>
      </c>
      <c r="U248" s="14">
        <v>0</v>
      </c>
      <c r="V248" s="14">
        <v>0</v>
      </c>
      <c r="W248" s="18">
        <v>16728.435000000001</v>
      </c>
      <c r="X248" s="14">
        <v>0</v>
      </c>
      <c r="Y248" s="14">
        <v>0</v>
      </c>
      <c r="Z248" s="18">
        <v>24436.031999999999</v>
      </c>
      <c r="AA248" s="14">
        <v>0</v>
      </c>
      <c r="AB248" s="14">
        <v>0</v>
      </c>
      <c r="AC248" s="18">
        <v>19150.637999999999</v>
      </c>
      <c r="AD248" s="14">
        <v>0</v>
      </c>
      <c r="AE248" s="14">
        <v>0</v>
      </c>
      <c r="AF248" s="18">
        <v>25940.585999999999</v>
      </c>
      <c r="AG248" s="14">
        <v>0</v>
      </c>
      <c r="AH248" s="14">
        <v>0</v>
      </c>
      <c r="AI248" s="14">
        <v>0</v>
      </c>
      <c r="AJ248" s="14">
        <v>0</v>
      </c>
      <c r="AK248" s="14">
        <v>0</v>
      </c>
      <c r="AL248" s="18">
        <v>14322.446</v>
      </c>
      <c r="AM248" s="14">
        <v>0</v>
      </c>
      <c r="AN248" s="14">
        <v>0</v>
      </c>
      <c r="AO248" s="18">
        <v>17308.856</v>
      </c>
      <c r="AP248" s="14">
        <v>0</v>
      </c>
      <c r="AQ248" s="14">
        <v>0</v>
      </c>
      <c r="AR248" s="18">
        <v>15052.025</v>
      </c>
      <c r="AS248" s="14">
        <v>0</v>
      </c>
      <c r="AT248" s="14">
        <v>0</v>
      </c>
      <c r="AU248" s="18">
        <v>16537.123</v>
      </c>
      <c r="AV248" s="14">
        <v>0</v>
      </c>
      <c r="AW248" s="14">
        <v>0</v>
      </c>
      <c r="AX248" s="18">
        <v>9786.0849999999991</v>
      </c>
      <c r="AY248" s="14">
        <v>0</v>
      </c>
      <c r="AZ248" s="14">
        <v>0</v>
      </c>
      <c r="BA248" s="18">
        <v>9993.6110000000008</v>
      </c>
      <c r="BB248" s="14">
        <v>0</v>
      </c>
      <c r="BC248" s="14">
        <v>0</v>
      </c>
      <c r="BD248" s="18">
        <v>22840.686000000002</v>
      </c>
      <c r="BE248" s="14">
        <v>0</v>
      </c>
    </row>
    <row r="249" spans="1:57" x14ac:dyDescent="0.3">
      <c r="A249" s="14" t="s">
        <v>56</v>
      </c>
      <c r="B249" s="18">
        <v>200801.016</v>
      </c>
      <c r="C249" s="18">
        <v>200801.016</v>
      </c>
      <c r="D249" s="14">
        <v>0</v>
      </c>
      <c r="E249" s="18">
        <v>11509.683999999999</v>
      </c>
      <c r="F249" s="14">
        <v>0</v>
      </c>
      <c r="G249" s="14">
        <v>0</v>
      </c>
      <c r="H249" s="18">
        <v>21814.585999999999</v>
      </c>
      <c r="I249" s="14">
        <v>0</v>
      </c>
      <c r="J249" s="14">
        <v>0</v>
      </c>
      <c r="K249" s="18">
        <v>10535.819</v>
      </c>
      <c r="L249" s="14">
        <v>0</v>
      </c>
      <c r="M249" s="14">
        <v>0</v>
      </c>
      <c r="N249" s="18">
        <v>20599.763999999999</v>
      </c>
      <c r="O249" s="14">
        <v>0</v>
      </c>
      <c r="P249" s="14">
        <v>0</v>
      </c>
      <c r="Q249" s="18">
        <v>8610.1749999999993</v>
      </c>
      <c r="R249" s="14">
        <v>0</v>
      </c>
      <c r="S249" s="14">
        <v>0</v>
      </c>
      <c r="T249" s="18">
        <v>8774.8289999999997</v>
      </c>
      <c r="U249" s="14">
        <v>0</v>
      </c>
      <c r="V249" s="14">
        <v>0</v>
      </c>
      <c r="W249" s="18">
        <v>10359.117</v>
      </c>
      <c r="X249" s="14">
        <v>0</v>
      </c>
      <c r="Y249" s="14">
        <v>0</v>
      </c>
      <c r="Z249" s="18">
        <v>15132.062</v>
      </c>
      <c r="AA249" s="14">
        <v>0</v>
      </c>
      <c r="AB249" s="14">
        <v>0</v>
      </c>
      <c r="AC249" s="18">
        <v>11859.071</v>
      </c>
      <c r="AD249" s="14">
        <v>0</v>
      </c>
      <c r="AE249" s="14">
        <v>0</v>
      </c>
      <c r="AF249" s="18">
        <v>16063.76</v>
      </c>
      <c r="AG249" s="14">
        <v>0</v>
      </c>
      <c r="AH249" s="14">
        <v>0</v>
      </c>
      <c r="AI249" s="14">
        <v>0</v>
      </c>
      <c r="AJ249" s="14">
        <v>0</v>
      </c>
      <c r="AK249" s="14">
        <v>0</v>
      </c>
      <c r="AL249" s="18">
        <v>8869.2029999999995</v>
      </c>
      <c r="AM249" s="14">
        <v>0</v>
      </c>
      <c r="AN249" s="14">
        <v>0</v>
      </c>
      <c r="AO249" s="18">
        <v>10718.544</v>
      </c>
      <c r="AP249" s="14">
        <v>0</v>
      </c>
      <c r="AQ249" s="14">
        <v>0</v>
      </c>
      <c r="AR249" s="18">
        <v>9320.9969999999994</v>
      </c>
      <c r="AS249" s="14">
        <v>0</v>
      </c>
      <c r="AT249" s="14">
        <v>0</v>
      </c>
      <c r="AU249" s="18">
        <v>10240.647000000001</v>
      </c>
      <c r="AV249" s="14">
        <v>0</v>
      </c>
      <c r="AW249" s="14">
        <v>0</v>
      </c>
      <c r="AX249" s="18">
        <v>6060.0529999999999</v>
      </c>
      <c r="AY249" s="14">
        <v>0</v>
      </c>
      <c r="AZ249" s="14">
        <v>0</v>
      </c>
      <c r="BA249" s="18">
        <v>6188.5640000000003</v>
      </c>
      <c r="BB249" s="14">
        <v>0</v>
      </c>
      <c r="BC249" s="14">
        <v>0</v>
      </c>
      <c r="BD249" s="18">
        <v>14144.141</v>
      </c>
      <c r="BE249" s="14">
        <v>0</v>
      </c>
    </row>
    <row r="250" spans="1:57" x14ac:dyDescent="0.3">
      <c r="A250" s="14" t="s">
        <v>57</v>
      </c>
      <c r="B250" s="18">
        <v>3931.0790000000002</v>
      </c>
      <c r="C250" s="18">
        <v>3931.0790000000002</v>
      </c>
      <c r="D250" s="14">
        <v>0</v>
      </c>
      <c r="E250" s="14">
        <v>225.32499999999999</v>
      </c>
      <c r="F250" s="14">
        <v>0</v>
      </c>
      <c r="G250" s="14">
        <v>0</v>
      </c>
      <c r="H250" s="14">
        <v>427.06400000000002</v>
      </c>
      <c r="I250" s="14">
        <v>0</v>
      </c>
      <c r="J250" s="14">
        <v>0</v>
      </c>
      <c r="K250" s="14">
        <v>206.26</v>
      </c>
      <c r="L250" s="14">
        <v>0</v>
      </c>
      <c r="M250" s="14">
        <v>0</v>
      </c>
      <c r="N250" s="14">
        <v>403.28100000000001</v>
      </c>
      <c r="O250" s="14">
        <v>0</v>
      </c>
      <c r="P250" s="14">
        <v>0</v>
      </c>
      <c r="Q250" s="14">
        <v>168.56100000000001</v>
      </c>
      <c r="R250" s="14">
        <v>0</v>
      </c>
      <c r="S250" s="14">
        <v>0</v>
      </c>
      <c r="T250" s="14">
        <v>171.785</v>
      </c>
      <c r="U250" s="14">
        <v>0</v>
      </c>
      <c r="V250" s="14">
        <v>0</v>
      </c>
      <c r="W250" s="14">
        <v>202.8</v>
      </c>
      <c r="X250" s="14">
        <v>0</v>
      </c>
      <c r="Y250" s="14">
        <v>0</v>
      </c>
      <c r="Z250" s="14">
        <v>296.24</v>
      </c>
      <c r="AA250" s="14">
        <v>0</v>
      </c>
      <c r="AB250" s="14">
        <v>0</v>
      </c>
      <c r="AC250" s="14">
        <v>232.16499999999999</v>
      </c>
      <c r="AD250" s="14">
        <v>0</v>
      </c>
      <c r="AE250" s="14">
        <v>0</v>
      </c>
      <c r="AF250" s="14">
        <v>314.48</v>
      </c>
      <c r="AG250" s="14">
        <v>0</v>
      </c>
      <c r="AH250" s="14">
        <v>0</v>
      </c>
      <c r="AI250" s="14">
        <v>0</v>
      </c>
      <c r="AJ250" s="14">
        <v>0</v>
      </c>
      <c r="AK250" s="14">
        <v>0</v>
      </c>
      <c r="AL250" s="14">
        <v>173.63200000000001</v>
      </c>
      <c r="AM250" s="14">
        <v>0</v>
      </c>
      <c r="AN250" s="14">
        <v>0</v>
      </c>
      <c r="AO250" s="14">
        <v>209.83699999999999</v>
      </c>
      <c r="AP250" s="14">
        <v>0</v>
      </c>
      <c r="AQ250" s="14">
        <v>0</v>
      </c>
      <c r="AR250" s="14">
        <v>182.477</v>
      </c>
      <c r="AS250" s="14">
        <v>0</v>
      </c>
      <c r="AT250" s="14">
        <v>0</v>
      </c>
      <c r="AU250" s="14">
        <v>200.48099999999999</v>
      </c>
      <c r="AV250" s="14">
        <v>0</v>
      </c>
      <c r="AW250" s="14">
        <v>0</v>
      </c>
      <c r="AX250" s="14">
        <v>118.63800000000001</v>
      </c>
      <c r="AY250" s="14">
        <v>0</v>
      </c>
      <c r="AZ250" s="14">
        <v>0</v>
      </c>
      <c r="BA250" s="14">
        <v>121.15300000000001</v>
      </c>
      <c r="BB250" s="14">
        <v>0</v>
      </c>
      <c r="BC250" s="14">
        <v>0</v>
      </c>
      <c r="BD250" s="14">
        <v>276.89999999999998</v>
      </c>
      <c r="BE250" s="14">
        <v>0</v>
      </c>
    </row>
    <row r="251" spans="1:57" x14ac:dyDescent="0.3">
      <c r="A251" s="14" t="s">
        <v>65</v>
      </c>
      <c r="B251" s="18">
        <v>119531.712</v>
      </c>
      <c r="C251" s="18">
        <v>119531.712</v>
      </c>
      <c r="D251" s="14">
        <v>0</v>
      </c>
      <c r="E251" s="18">
        <v>6851.4210000000003</v>
      </c>
      <c r="F251" s="14">
        <v>0</v>
      </c>
      <c r="G251" s="14">
        <v>0</v>
      </c>
      <c r="H251" s="18">
        <v>12985.665000000001</v>
      </c>
      <c r="I251" s="14">
        <v>0</v>
      </c>
      <c r="J251" s="14">
        <v>0</v>
      </c>
      <c r="K251" s="18">
        <v>6271.7039999999997</v>
      </c>
      <c r="L251" s="14">
        <v>0</v>
      </c>
      <c r="M251" s="14">
        <v>0</v>
      </c>
      <c r="N251" s="18">
        <v>12262.513000000001</v>
      </c>
      <c r="O251" s="14">
        <v>0</v>
      </c>
      <c r="P251" s="14">
        <v>0</v>
      </c>
      <c r="Q251" s="18">
        <v>5125.4170000000004</v>
      </c>
      <c r="R251" s="14">
        <v>0</v>
      </c>
      <c r="S251" s="14">
        <v>0</v>
      </c>
      <c r="T251" s="18">
        <v>5223.4309999999996</v>
      </c>
      <c r="U251" s="14">
        <v>0</v>
      </c>
      <c r="V251" s="14">
        <v>0</v>
      </c>
      <c r="W251" s="18">
        <v>6166.518</v>
      </c>
      <c r="X251" s="14">
        <v>0</v>
      </c>
      <c r="Y251" s="14">
        <v>0</v>
      </c>
      <c r="Z251" s="18">
        <v>9007.73</v>
      </c>
      <c r="AA251" s="14">
        <v>0</v>
      </c>
      <c r="AB251" s="14">
        <v>0</v>
      </c>
      <c r="AC251" s="18">
        <v>7059.402</v>
      </c>
      <c r="AD251" s="14">
        <v>0</v>
      </c>
      <c r="AE251" s="14">
        <v>0</v>
      </c>
      <c r="AF251" s="18">
        <v>9562.3459999999995</v>
      </c>
      <c r="AG251" s="14">
        <v>0</v>
      </c>
      <c r="AH251" s="14">
        <v>0</v>
      </c>
      <c r="AI251" s="14">
        <v>0</v>
      </c>
      <c r="AJ251" s="14">
        <v>0</v>
      </c>
      <c r="AK251" s="14">
        <v>0</v>
      </c>
      <c r="AL251" s="18">
        <v>5279.6109999999999</v>
      </c>
      <c r="AM251" s="14">
        <v>0</v>
      </c>
      <c r="AN251" s="14">
        <v>0</v>
      </c>
      <c r="AO251" s="18">
        <v>6380.4750000000004</v>
      </c>
      <c r="AP251" s="14">
        <v>0</v>
      </c>
      <c r="AQ251" s="14">
        <v>0</v>
      </c>
      <c r="AR251" s="18">
        <v>5548.5510000000004</v>
      </c>
      <c r="AS251" s="14">
        <v>0</v>
      </c>
      <c r="AT251" s="14">
        <v>0</v>
      </c>
      <c r="AU251" s="18">
        <v>6095.9949999999999</v>
      </c>
      <c r="AV251" s="14">
        <v>0</v>
      </c>
      <c r="AW251" s="14">
        <v>0</v>
      </c>
      <c r="AX251" s="18">
        <v>3607.3939999999998</v>
      </c>
      <c r="AY251" s="14">
        <v>0</v>
      </c>
      <c r="AZ251" s="14">
        <v>0</v>
      </c>
      <c r="BA251" s="18">
        <v>3683.8939999999998</v>
      </c>
      <c r="BB251" s="14">
        <v>0</v>
      </c>
      <c r="BC251" s="14">
        <v>0</v>
      </c>
      <c r="BD251" s="18">
        <v>8419.6450000000004</v>
      </c>
      <c r="BE251" s="14">
        <v>0</v>
      </c>
    </row>
    <row r="252" spans="1:57" x14ac:dyDescent="0.3">
      <c r="A252" s="14" t="s">
        <v>60</v>
      </c>
      <c r="B252" s="14">
        <v>0</v>
      </c>
      <c r="C252" s="14">
        <v>0</v>
      </c>
      <c r="D252" s="14">
        <v>0</v>
      </c>
      <c r="E252" s="1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14">
        <v>0</v>
      </c>
      <c r="Q252" s="14">
        <v>0</v>
      </c>
      <c r="R252" s="14">
        <v>0</v>
      </c>
      <c r="S252" s="14">
        <v>0</v>
      </c>
      <c r="T252" s="14">
        <v>0</v>
      </c>
      <c r="U252" s="14">
        <v>0</v>
      </c>
      <c r="V252" s="14">
        <v>0</v>
      </c>
      <c r="W252" s="14">
        <v>0</v>
      </c>
      <c r="X252" s="14">
        <v>0</v>
      </c>
      <c r="Y252" s="14">
        <v>0</v>
      </c>
      <c r="Z252" s="14">
        <v>0</v>
      </c>
      <c r="AA252" s="14">
        <v>0</v>
      </c>
      <c r="AB252" s="14">
        <v>0</v>
      </c>
      <c r="AC252" s="14">
        <v>0</v>
      </c>
      <c r="AD252" s="14">
        <v>0</v>
      </c>
      <c r="AE252" s="14">
        <v>0</v>
      </c>
      <c r="AF252" s="14">
        <v>0</v>
      </c>
      <c r="AG252" s="14">
        <v>0</v>
      </c>
      <c r="AH252" s="14">
        <v>0</v>
      </c>
      <c r="AI252" s="14">
        <v>0</v>
      </c>
      <c r="AJ252" s="14">
        <v>0</v>
      </c>
      <c r="AK252" s="14">
        <v>0</v>
      </c>
      <c r="AL252" s="14">
        <v>0</v>
      </c>
      <c r="AM252" s="14">
        <v>0</v>
      </c>
      <c r="AN252" s="14">
        <v>0</v>
      </c>
      <c r="AO252" s="14">
        <v>0</v>
      </c>
      <c r="AP252" s="14">
        <v>0</v>
      </c>
      <c r="AQ252" s="14">
        <v>0</v>
      </c>
      <c r="AR252" s="14">
        <v>0</v>
      </c>
      <c r="AS252" s="14">
        <v>0</v>
      </c>
      <c r="AT252" s="14">
        <v>0</v>
      </c>
      <c r="AU252" s="14">
        <v>0</v>
      </c>
      <c r="AV252" s="14">
        <v>0</v>
      </c>
      <c r="AW252" s="14">
        <v>0</v>
      </c>
      <c r="AX252" s="14">
        <v>0</v>
      </c>
      <c r="AY252" s="14">
        <v>0</v>
      </c>
      <c r="AZ252" s="14">
        <v>0</v>
      </c>
      <c r="BA252" s="14">
        <v>0</v>
      </c>
      <c r="BB252" s="14">
        <v>0</v>
      </c>
      <c r="BC252" s="14">
        <v>0</v>
      </c>
      <c r="BD252" s="14">
        <v>0</v>
      </c>
      <c r="BE252" s="14">
        <v>0</v>
      </c>
    </row>
    <row r="253" spans="1:57" x14ac:dyDescent="0.3">
      <c r="B253" s="19"/>
    </row>
    <row r="254" spans="1:57" x14ac:dyDescent="0.3">
      <c r="A254" s="14" t="s">
        <v>119</v>
      </c>
      <c r="B254" s="14">
        <v>0</v>
      </c>
      <c r="C254" s="14">
        <v>0</v>
      </c>
      <c r="D254" s="14">
        <v>0</v>
      </c>
      <c r="E254" s="1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14">
        <v>0</v>
      </c>
      <c r="Q254" s="14">
        <v>0</v>
      </c>
      <c r="R254" s="14">
        <v>0</v>
      </c>
      <c r="S254" s="14">
        <v>0</v>
      </c>
      <c r="T254" s="14">
        <v>0</v>
      </c>
      <c r="U254" s="14">
        <v>0</v>
      </c>
      <c r="V254" s="14">
        <v>0</v>
      </c>
      <c r="W254" s="14">
        <v>0</v>
      </c>
      <c r="X254" s="14">
        <v>0</v>
      </c>
      <c r="Y254" s="14">
        <v>0</v>
      </c>
      <c r="Z254" s="14">
        <v>0</v>
      </c>
      <c r="AA254" s="14">
        <v>0</v>
      </c>
      <c r="AB254" s="14">
        <v>0</v>
      </c>
      <c r="AC254" s="14">
        <v>0</v>
      </c>
      <c r="AD254" s="14">
        <v>0</v>
      </c>
      <c r="AE254" s="14">
        <v>0</v>
      </c>
      <c r="AF254" s="14">
        <v>0</v>
      </c>
      <c r="AG254" s="14">
        <v>0</v>
      </c>
      <c r="AH254" s="14">
        <v>0</v>
      </c>
      <c r="AI254" s="14">
        <v>0</v>
      </c>
      <c r="AJ254" s="14">
        <v>0</v>
      </c>
      <c r="AK254" s="14">
        <v>0</v>
      </c>
      <c r="AL254" s="14">
        <v>0</v>
      </c>
      <c r="AM254" s="14">
        <v>0</v>
      </c>
      <c r="AN254" s="14">
        <v>0</v>
      </c>
      <c r="AO254" s="14">
        <v>0</v>
      </c>
      <c r="AP254" s="14">
        <v>0</v>
      </c>
      <c r="AQ254" s="14">
        <v>0</v>
      </c>
      <c r="AR254" s="14">
        <v>0</v>
      </c>
      <c r="AS254" s="14">
        <v>0</v>
      </c>
      <c r="AT254" s="14">
        <v>0</v>
      </c>
      <c r="AU254" s="14">
        <v>0</v>
      </c>
      <c r="AV254" s="14">
        <v>0</v>
      </c>
      <c r="AW254" s="14">
        <v>0</v>
      </c>
      <c r="AX254" s="14">
        <v>0</v>
      </c>
      <c r="AY254" s="14">
        <v>0</v>
      </c>
      <c r="AZ254" s="14">
        <v>0</v>
      </c>
      <c r="BA254" s="14">
        <v>0</v>
      </c>
      <c r="BB254" s="14">
        <v>0</v>
      </c>
      <c r="BC254" s="14">
        <v>0</v>
      </c>
      <c r="BD254" s="14">
        <v>0</v>
      </c>
      <c r="BE254" s="14">
        <v>0</v>
      </c>
    </row>
    <row r="255" spans="1:57" x14ac:dyDescent="0.3">
      <c r="A255" s="14" t="s">
        <v>65</v>
      </c>
      <c r="B255" s="14">
        <v>0</v>
      </c>
      <c r="C255" s="14">
        <v>0</v>
      </c>
      <c r="D255" s="14">
        <v>0</v>
      </c>
      <c r="E255" s="1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14">
        <v>0</v>
      </c>
      <c r="Q255" s="14">
        <v>0</v>
      </c>
      <c r="R255" s="14">
        <v>0</v>
      </c>
      <c r="S255" s="14">
        <v>0</v>
      </c>
      <c r="T255" s="14">
        <v>0</v>
      </c>
      <c r="U255" s="14">
        <v>0</v>
      </c>
      <c r="V255" s="14">
        <v>0</v>
      </c>
      <c r="W255" s="14">
        <v>0</v>
      </c>
      <c r="X255" s="14">
        <v>0</v>
      </c>
      <c r="Y255" s="14">
        <v>0</v>
      </c>
      <c r="Z255" s="14">
        <v>0</v>
      </c>
      <c r="AA255" s="14">
        <v>0</v>
      </c>
      <c r="AB255" s="14">
        <v>0</v>
      </c>
      <c r="AC255" s="14">
        <v>0</v>
      </c>
      <c r="AD255" s="14">
        <v>0</v>
      </c>
      <c r="AE255" s="14">
        <v>0</v>
      </c>
      <c r="AF255" s="14">
        <v>0</v>
      </c>
      <c r="AG255" s="14">
        <v>0</v>
      </c>
      <c r="AH255" s="14">
        <v>0</v>
      </c>
      <c r="AI255" s="14">
        <v>0</v>
      </c>
      <c r="AJ255" s="14">
        <v>0</v>
      </c>
      <c r="AK255" s="14">
        <v>0</v>
      </c>
      <c r="AL255" s="14">
        <v>0</v>
      </c>
      <c r="AM255" s="14">
        <v>0</v>
      </c>
      <c r="AN255" s="14">
        <v>0</v>
      </c>
      <c r="AO255" s="14">
        <v>0</v>
      </c>
      <c r="AP255" s="14">
        <v>0</v>
      </c>
      <c r="AQ255" s="14">
        <v>0</v>
      </c>
      <c r="AR255" s="14">
        <v>0</v>
      </c>
      <c r="AS255" s="14">
        <v>0</v>
      </c>
      <c r="AT255" s="14">
        <v>0</v>
      </c>
      <c r="AU255" s="14">
        <v>0</v>
      </c>
      <c r="AV255" s="14">
        <v>0</v>
      </c>
      <c r="AW255" s="14">
        <v>0</v>
      </c>
      <c r="AX255" s="14">
        <v>0</v>
      </c>
      <c r="AY255" s="14">
        <v>0</v>
      </c>
      <c r="AZ255" s="14">
        <v>0</v>
      </c>
      <c r="BA255" s="14">
        <v>0</v>
      </c>
      <c r="BB255" s="14">
        <v>0</v>
      </c>
      <c r="BC255" s="14">
        <v>0</v>
      </c>
      <c r="BD255" s="14">
        <v>0</v>
      </c>
      <c r="BE255" s="14">
        <v>0</v>
      </c>
    </row>
    <row r="256" spans="1:57" x14ac:dyDescent="0.3">
      <c r="A256" s="14" t="s">
        <v>120</v>
      </c>
      <c r="B256" s="14">
        <v>0</v>
      </c>
      <c r="C256" s="14">
        <v>0</v>
      </c>
      <c r="D256" s="14">
        <v>0</v>
      </c>
      <c r="E256" s="1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14">
        <v>0</v>
      </c>
      <c r="Q256" s="14">
        <v>0</v>
      </c>
      <c r="R256" s="14">
        <v>0</v>
      </c>
      <c r="S256" s="14">
        <v>0</v>
      </c>
      <c r="T256" s="14">
        <v>0</v>
      </c>
      <c r="U256" s="14">
        <v>0</v>
      </c>
      <c r="V256" s="14">
        <v>0</v>
      </c>
      <c r="W256" s="14">
        <v>0</v>
      </c>
      <c r="X256" s="14">
        <v>0</v>
      </c>
      <c r="Y256" s="14">
        <v>0</v>
      </c>
      <c r="Z256" s="14">
        <v>0</v>
      </c>
      <c r="AA256" s="14">
        <v>0</v>
      </c>
      <c r="AB256" s="14">
        <v>0</v>
      </c>
      <c r="AC256" s="14">
        <v>0</v>
      </c>
      <c r="AD256" s="14">
        <v>0</v>
      </c>
      <c r="AE256" s="14">
        <v>0</v>
      </c>
      <c r="AF256" s="14">
        <v>0</v>
      </c>
      <c r="AG256" s="14">
        <v>0</v>
      </c>
      <c r="AH256" s="14">
        <v>0</v>
      </c>
      <c r="AI256" s="14">
        <v>0</v>
      </c>
      <c r="AJ256" s="14">
        <v>0</v>
      </c>
      <c r="AK256" s="14">
        <v>0</v>
      </c>
      <c r="AL256" s="14">
        <v>0</v>
      </c>
      <c r="AM256" s="14">
        <v>0</v>
      </c>
      <c r="AN256" s="14">
        <v>0</v>
      </c>
      <c r="AO256" s="14">
        <v>0</v>
      </c>
      <c r="AP256" s="14">
        <v>0</v>
      </c>
      <c r="AQ256" s="14">
        <v>0</v>
      </c>
      <c r="AR256" s="14">
        <v>0</v>
      </c>
      <c r="AS256" s="14">
        <v>0</v>
      </c>
      <c r="AT256" s="14">
        <v>0</v>
      </c>
      <c r="AU256" s="14">
        <v>0</v>
      </c>
      <c r="AV256" s="14">
        <v>0</v>
      </c>
      <c r="AW256" s="14">
        <v>0</v>
      </c>
      <c r="AX256" s="14">
        <v>0</v>
      </c>
      <c r="AY256" s="14">
        <v>0</v>
      </c>
      <c r="AZ256" s="14">
        <v>0</v>
      </c>
      <c r="BA256" s="14">
        <v>0</v>
      </c>
      <c r="BB256" s="14">
        <v>0</v>
      </c>
      <c r="BC256" s="14">
        <v>0</v>
      </c>
      <c r="BD256" s="14">
        <v>0</v>
      </c>
      <c r="BE256" s="14">
        <v>0</v>
      </c>
    </row>
    <row r="257" spans="1:57" x14ac:dyDescent="0.3">
      <c r="C257" s="19">
        <f>C259+C261+C271-C258</f>
        <v>0</v>
      </c>
      <c r="E257" s="19">
        <f>E259+E261+E271-E258</f>
        <v>0</v>
      </c>
      <c r="H257" s="19">
        <f>H259+H261+H271-H258</f>
        <v>0</v>
      </c>
      <c r="K257" s="19">
        <f>K259+K261+K271-K258</f>
        <v>0</v>
      </c>
      <c r="N257" s="19">
        <f>N259+N261+N271-N258</f>
        <v>0</v>
      </c>
      <c r="Q257" s="19">
        <f>Q259+Q261+Q271-Q258</f>
        <v>0</v>
      </c>
      <c r="T257" s="19">
        <f>T259+T261+T271-T258</f>
        <v>0</v>
      </c>
      <c r="W257" s="19">
        <f>W259+W261+W271-W258</f>
        <v>0</v>
      </c>
      <c r="Z257" s="19">
        <f>Z259+Z261+Z271-Z258</f>
        <v>0</v>
      </c>
      <c r="AC257" s="19">
        <f>AC259+AC261+AC271-AC258</f>
        <v>0</v>
      </c>
      <c r="AF257" s="19">
        <f>AF259+AF261+AF271-AF258</f>
        <v>0</v>
      </c>
      <c r="AI257" s="19">
        <f>AI259+AI261+AI271-AI258</f>
        <v>0</v>
      </c>
      <c r="AL257" s="19">
        <f>AL259+AL261+AL271-AL258</f>
        <v>0</v>
      </c>
      <c r="AO257" s="19">
        <f>AO259+AO261+AO271-AO258</f>
        <v>0</v>
      </c>
      <c r="AR257" s="19">
        <f>AR259+AR261+AR271-AR258</f>
        <v>0</v>
      </c>
      <c r="AU257" s="19">
        <f>AU259+AU261+AU271-AU258</f>
        <v>0</v>
      </c>
      <c r="AX257" s="19">
        <f>AX259+AX261+AX271-AX258</f>
        <v>0</v>
      </c>
      <c r="BA257" s="19">
        <f>BA259+BA261+BA271-BA258</f>
        <v>0</v>
      </c>
      <c r="BD257" s="19">
        <f>BD259+BD261+BD271-BD258</f>
        <v>0</v>
      </c>
    </row>
    <row r="258" spans="1:57" x14ac:dyDescent="0.3">
      <c r="A258" s="14" t="s">
        <v>121</v>
      </c>
      <c r="B258" s="17">
        <f>B259+B261+B271</f>
        <v>8186341.4130000006</v>
      </c>
      <c r="C258" s="18">
        <v>8186341.4129999997</v>
      </c>
      <c r="D258" s="14">
        <v>0</v>
      </c>
      <c r="E258" s="18">
        <v>179598.80300000001</v>
      </c>
      <c r="F258" s="14">
        <v>0</v>
      </c>
      <c r="G258" s="14">
        <v>0</v>
      </c>
      <c r="H258" s="18">
        <v>321071.55599999998</v>
      </c>
      <c r="I258" s="14">
        <v>0</v>
      </c>
      <c r="J258" s="14">
        <v>0</v>
      </c>
      <c r="K258" s="18">
        <v>208354.82500000001</v>
      </c>
      <c r="L258" s="14">
        <v>0</v>
      </c>
      <c r="M258" s="14">
        <v>0</v>
      </c>
      <c r="N258" s="18">
        <v>268585.837</v>
      </c>
      <c r="O258" s="14">
        <v>0</v>
      </c>
      <c r="P258" s="14">
        <v>0</v>
      </c>
      <c r="Q258" s="18">
        <v>506021.08</v>
      </c>
      <c r="R258" s="14">
        <v>0</v>
      </c>
      <c r="S258" s="14">
        <v>0</v>
      </c>
      <c r="T258" s="18">
        <v>300477.24599999998</v>
      </c>
      <c r="U258" s="14">
        <v>0</v>
      </c>
      <c r="V258" s="14">
        <v>0</v>
      </c>
      <c r="W258" s="18">
        <v>440746.40100000001</v>
      </c>
      <c r="X258" s="14">
        <v>0</v>
      </c>
      <c r="Y258" s="14">
        <v>0</v>
      </c>
      <c r="Z258" s="18">
        <v>418343.45400000003</v>
      </c>
      <c r="AA258" s="14">
        <v>0</v>
      </c>
      <c r="AB258" s="14">
        <v>0</v>
      </c>
      <c r="AC258" s="18">
        <v>284966.95600000001</v>
      </c>
      <c r="AD258" s="14">
        <v>0</v>
      </c>
      <c r="AE258" s="14">
        <v>0</v>
      </c>
      <c r="AF258" s="18">
        <v>461576.60399999999</v>
      </c>
      <c r="AG258" s="14">
        <v>0</v>
      </c>
      <c r="AH258" s="14">
        <v>0</v>
      </c>
      <c r="AI258" s="18">
        <v>5728.78</v>
      </c>
      <c r="AJ258" s="14">
        <v>0</v>
      </c>
      <c r="AK258" s="14">
        <v>0</v>
      </c>
      <c r="AL258" s="18">
        <v>336518.24900000001</v>
      </c>
      <c r="AM258" s="14">
        <v>0</v>
      </c>
      <c r="AN258" s="14">
        <v>0</v>
      </c>
      <c r="AO258" s="18">
        <v>359491.24300000002</v>
      </c>
      <c r="AP258" s="14">
        <v>0</v>
      </c>
      <c r="AQ258" s="14">
        <v>0</v>
      </c>
      <c r="AR258" s="18">
        <v>428564.46600000001</v>
      </c>
      <c r="AS258" s="14">
        <v>0</v>
      </c>
      <c r="AT258" s="14">
        <v>0</v>
      </c>
      <c r="AU258" s="18">
        <v>603800.03700000001</v>
      </c>
      <c r="AV258" s="14">
        <v>0</v>
      </c>
      <c r="AW258" s="14">
        <v>0</v>
      </c>
      <c r="AX258" s="18">
        <v>425627.49</v>
      </c>
      <c r="AY258" s="14">
        <v>0</v>
      </c>
      <c r="AZ258" s="14">
        <v>0</v>
      </c>
      <c r="BA258" s="18">
        <v>334953.31900000002</v>
      </c>
      <c r="BB258" s="14">
        <v>0</v>
      </c>
      <c r="BC258" s="14">
        <v>0</v>
      </c>
      <c r="BD258" s="18">
        <v>2301915.0669999998</v>
      </c>
      <c r="BE258" s="14">
        <v>0</v>
      </c>
    </row>
    <row r="259" spans="1:57" x14ac:dyDescent="0.3">
      <c r="A259" s="14" t="s">
        <v>122</v>
      </c>
      <c r="B259" s="18">
        <v>7882350.2800000003</v>
      </c>
      <c r="C259" s="18">
        <v>7882350.2800000003</v>
      </c>
      <c r="D259" s="14">
        <v>0</v>
      </c>
      <c r="E259" s="18">
        <v>163951.29999999999</v>
      </c>
      <c r="F259" s="14">
        <v>0</v>
      </c>
      <c r="G259" s="14">
        <v>0</v>
      </c>
      <c r="H259" s="18">
        <v>291414.46000000002</v>
      </c>
      <c r="I259" s="14">
        <v>0</v>
      </c>
      <c r="J259" s="14">
        <v>0</v>
      </c>
      <c r="K259" s="18">
        <v>194031.3</v>
      </c>
      <c r="L259" s="14">
        <v>0</v>
      </c>
      <c r="M259" s="14">
        <v>0</v>
      </c>
      <c r="N259" s="18">
        <v>240580.3</v>
      </c>
      <c r="O259" s="14">
        <v>0</v>
      </c>
      <c r="P259" s="14">
        <v>0</v>
      </c>
      <c r="Q259" s="18">
        <v>494315.48</v>
      </c>
      <c r="R259" s="14">
        <v>0</v>
      </c>
      <c r="S259" s="14">
        <v>0</v>
      </c>
      <c r="T259" s="18">
        <v>288547.8</v>
      </c>
      <c r="U259" s="14">
        <v>0</v>
      </c>
      <c r="V259" s="14">
        <v>0</v>
      </c>
      <c r="W259" s="18">
        <v>426663.1</v>
      </c>
      <c r="X259" s="14">
        <v>0</v>
      </c>
      <c r="Y259" s="14">
        <v>0</v>
      </c>
      <c r="Z259" s="18">
        <v>397771.3</v>
      </c>
      <c r="AA259" s="14">
        <v>0</v>
      </c>
      <c r="AB259" s="14">
        <v>0</v>
      </c>
      <c r="AC259" s="18">
        <v>268844.46000000002</v>
      </c>
      <c r="AD259" s="14">
        <v>0</v>
      </c>
      <c r="AE259" s="14">
        <v>0</v>
      </c>
      <c r="AF259" s="18">
        <v>439737.8</v>
      </c>
      <c r="AG259" s="14">
        <v>0</v>
      </c>
      <c r="AH259" s="14">
        <v>0</v>
      </c>
      <c r="AI259" s="18">
        <v>5728.78</v>
      </c>
      <c r="AJ259" s="14">
        <v>0</v>
      </c>
      <c r="AK259" s="14">
        <v>0</v>
      </c>
      <c r="AL259" s="18">
        <v>324460.5</v>
      </c>
      <c r="AM259" s="14">
        <v>0</v>
      </c>
      <c r="AN259" s="14">
        <v>0</v>
      </c>
      <c r="AO259" s="18">
        <v>344919.3</v>
      </c>
      <c r="AP259" s="14">
        <v>0</v>
      </c>
      <c r="AQ259" s="14">
        <v>0</v>
      </c>
      <c r="AR259" s="18">
        <v>415892.5</v>
      </c>
      <c r="AS259" s="14">
        <v>0</v>
      </c>
      <c r="AT259" s="14">
        <v>0</v>
      </c>
      <c r="AU259" s="18">
        <v>589877.80000000005</v>
      </c>
      <c r="AV259" s="14">
        <v>0</v>
      </c>
      <c r="AW259" s="14">
        <v>0</v>
      </c>
      <c r="AX259" s="18">
        <v>417388.79999999999</v>
      </c>
      <c r="AY259" s="14">
        <v>0</v>
      </c>
      <c r="AZ259" s="14">
        <v>0</v>
      </c>
      <c r="BA259" s="18">
        <v>295539.3</v>
      </c>
      <c r="BB259" s="14">
        <v>0</v>
      </c>
      <c r="BC259" s="14">
        <v>0</v>
      </c>
      <c r="BD259" s="18">
        <v>2282686</v>
      </c>
      <c r="BE259" s="14">
        <v>0</v>
      </c>
    </row>
    <row r="260" spans="1:57" x14ac:dyDescent="0.3">
      <c r="B260" s="19">
        <f>SUM(B262:B267)-B261</f>
        <v>0</v>
      </c>
      <c r="C260" s="19">
        <f>SUM(C262:C267)-C261</f>
        <v>0</v>
      </c>
      <c r="E260" s="19">
        <f>SUM(E262:E267)-E261</f>
        <v>0</v>
      </c>
      <c r="H260" s="19">
        <f>SUM(H262:H267)-H261</f>
        <v>0</v>
      </c>
      <c r="K260" s="19">
        <f>SUM(K262:K267)-K261</f>
        <v>0</v>
      </c>
      <c r="N260" s="19">
        <f>SUM(N262:N267)-N261</f>
        <v>0</v>
      </c>
      <c r="Q260" s="19">
        <f>SUM(Q262:Q267)-Q261</f>
        <v>0</v>
      </c>
      <c r="T260" s="19">
        <f>SUM(T262:T267)-T261</f>
        <v>0</v>
      </c>
      <c r="W260" s="19">
        <f>SUM(W262:W267)-W261</f>
        <v>0</v>
      </c>
      <c r="Z260" s="19">
        <f>SUM(Z262:Z267)-Z261</f>
        <v>0</v>
      </c>
      <c r="AC260" s="19">
        <f>SUM(AC262:AC267)-AC261</f>
        <v>0</v>
      </c>
      <c r="AF260" s="19">
        <f>SUM(AF262:AF267)-AF261</f>
        <v>0</v>
      </c>
      <c r="AL260" s="19">
        <f>SUM(AL262:AL267)-AL261</f>
        <v>0</v>
      </c>
      <c r="AO260" s="19">
        <f>SUM(AO262:AO267)-AO261</f>
        <v>0</v>
      </c>
      <c r="AR260" s="19">
        <f>SUM(AR262:AR267)-AR261</f>
        <v>0</v>
      </c>
      <c r="AU260" s="19">
        <f>SUM(AU262:AU267)-AU261</f>
        <v>0</v>
      </c>
      <c r="AX260" s="19">
        <f>SUM(AX262:AX267)-AX261</f>
        <v>0</v>
      </c>
      <c r="BA260" s="19">
        <f>SUM(BA262:BA267)-BA261</f>
        <v>0</v>
      </c>
      <c r="BD260" s="19">
        <f>SUM(BD262:BD267)-BD261</f>
        <v>0</v>
      </c>
    </row>
    <row r="261" spans="1:57" x14ac:dyDescent="0.3">
      <c r="A261" s="14" t="s">
        <v>123</v>
      </c>
      <c r="B261" s="17">
        <f>SUM(B262:B267)</f>
        <v>272990.51299999998</v>
      </c>
      <c r="C261" s="18">
        <v>272990.51299999998</v>
      </c>
      <c r="D261" s="14">
        <v>0</v>
      </c>
      <c r="E261" s="18">
        <v>15647.503000000001</v>
      </c>
      <c r="F261" s="14">
        <v>0</v>
      </c>
      <c r="G261" s="14">
        <v>0</v>
      </c>
      <c r="H261" s="18">
        <v>29657.096000000001</v>
      </c>
      <c r="I261" s="14">
        <v>0</v>
      </c>
      <c r="J261" s="14">
        <v>0</v>
      </c>
      <c r="K261" s="18">
        <v>14323.525</v>
      </c>
      <c r="L261" s="14">
        <v>0</v>
      </c>
      <c r="M261" s="14">
        <v>0</v>
      </c>
      <c r="N261" s="18">
        <v>28005.537</v>
      </c>
      <c r="O261" s="14">
        <v>0</v>
      </c>
      <c r="P261" s="14">
        <v>0</v>
      </c>
      <c r="Q261" s="18">
        <v>11705.6</v>
      </c>
      <c r="R261" s="14">
        <v>0</v>
      </c>
      <c r="S261" s="14">
        <v>0</v>
      </c>
      <c r="T261" s="18">
        <v>11929.446</v>
      </c>
      <c r="U261" s="14">
        <v>0</v>
      </c>
      <c r="V261" s="14">
        <v>0</v>
      </c>
      <c r="W261" s="18">
        <v>14083.300999999999</v>
      </c>
      <c r="X261" s="14">
        <v>0</v>
      </c>
      <c r="Y261" s="14">
        <v>0</v>
      </c>
      <c r="Z261" s="18">
        <v>20572.153999999999</v>
      </c>
      <c r="AA261" s="14">
        <v>0</v>
      </c>
      <c r="AB261" s="14">
        <v>0</v>
      </c>
      <c r="AC261" s="18">
        <v>16122.495999999999</v>
      </c>
      <c r="AD261" s="14">
        <v>0</v>
      </c>
      <c r="AE261" s="14">
        <v>0</v>
      </c>
      <c r="AF261" s="18">
        <v>21838.804</v>
      </c>
      <c r="AG261" s="14">
        <v>0</v>
      </c>
      <c r="AH261" s="14">
        <v>0</v>
      </c>
      <c r="AI261" s="14">
        <v>0</v>
      </c>
      <c r="AJ261" s="14">
        <v>0</v>
      </c>
      <c r="AK261" s="14">
        <v>0</v>
      </c>
      <c r="AL261" s="18">
        <v>12057.749</v>
      </c>
      <c r="AM261" s="14">
        <v>0</v>
      </c>
      <c r="AN261" s="14">
        <v>0</v>
      </c>
      <c r="AO261" s="18">
        <v>14571.942999999999</v>
      </c>
      <c r="AP261" s="14">
        <v>0</v>
      </c>
      <c r="AQ261" s="14">
        <v>0</v>
      </c>
      <c r="AR261" s="18">
        <v>12671.966</v>
      </c>
      <c r="AS261" s="14">
        <v>0</v>
      </c>
      <c r="AT261" s="14">
        <v>0</v>
      </c>
      <c r="AU261" s="18">
        <v>13922.236999999999</v>
      </c>
      <c r="AV261" s="14">
        <v>0</v>
      </c>
      <c r="AW261" s="14">
        <v>0</v>
      </c>
      <c r="AX261" s="18">
        <v>8238.69</v>
      </c>
      <c r="AY261" s="14">
        <v>0</v>
      </c>
      <c r="AZ261" s="14">
        <v>0</v>
      </c>
      <c r="BA261" s="18">
        <v>8413.3989999999994</v>
      </c>
      <c r="BB261" s="14">
        <v>0</v>
      </c>
      <c r="BC261" s="14">
        <v>0</v>
      </c>
      <c r="BD261" s="18">
        <v>19229.066999999999</v>
      </c>
      <c r="BE261" s="14">
        <v>0</v>
      </c>
    </row>
    <row r="262" spans="1:57" x14ac:dyDescent="0.3">
      <c r="A262" s="14" t="s">
        <v>71</v>
      </c>
      <c r="B262" s="14">
        <v>-1.252</v>
      </c>
      <c r="C262" s="14">
        <v>-1.252</v>
      </c>
      <c r="D262" s="14">
        <v>0</v>
      </c>
      <c r="E262" s="14">
        <v>-7.1999999999999995E-2</v>
      </c>
      <c r="F262" s="14">
        <v>0</v>
      </c>
      <c r="G262" s="14">
        <v>0</v>
      </c>
      <c r="H262" s="14">
        <v>-0.13600000000000001</v>
      </c>
      <c r="I262" s="14">
        <v>0</v>
      </c>
      <c r="J262" s="14">
        <v>0</v>
      </c>
      <c r="K262" s="14">
        <v>-6.6000000000000003E-2</v>
      </c>
      <c r="L262" s="14">
        <v>0</v>
      </c>
      <c r="M262" s="14">
        <v>0</v>
      </c>
      <c r="N262" s="14">
        <v>-0.128</v>
      </c>
      <c r="O262" s="14">
        <v>0</v>
      </c>
      <c r="P262" s="14">
        <v>0</v>
      </c>
      <c r="Q262" s="14">
        <v>-5.3999999999999999E-2</v>
      </c>
      <c r="R262" s="14">
        <v>0</v>
      </c>
      <c r="S262" s="14">
        <v>0</v>
      </c>
      <c r="T262" s="14">
        <v>-5.5E-2</v>
      </c>
      <c r="U262" s="14">
        <v>0</v>
      </c>
      <c r="V262" s="14">
        <v>0</v>
      </c>
      <c r="W262" s="14">
        <v>-6.4000000000000001E-2</v>
      </c>
      <c r="X262" s="14">
        <v>0</v>
      </c>
      <c r="Y262" s="14">
        <v>0</v>
      </c>
      <c r="Z262" s="14">
        <v>-9.4E-2</v>
      </c>
      <c r="AA262" s="14">
        <v>0</v>
      </c>
      <c r="AB262" s="14">
        <v>0</v>
      </c>
      <c r="AC262" s="14">
        <v>-7.3999999999999996E-2</v>
      </c>
      <c r="AD262" s="14">
        <v>0</v>
      </c>
      <c r="AE262" s="14">
        <v>0</v>
      </c>
      <c r="AF262" s="14">
        <v>-0.1</v>
      </c>
      <c r="AG262" s="14">
        <v>0</v>
      </c>
      <c r="AH262" s="14">
        <v>0</v>
      </c>
      <c r="AI262" s="14">
        <v>0</v>
      </c>
      <c r="AJ262" s="14">
        <v>0</v>
      </c>
      <c r="AK262" s="14">
        <v>0</v>
      </c>
      <c r="AL262" s="14">
        <v>-5.5E-2</v>
      </c>
      <c r="AM262" s="14">
        <v>0</v>
      </c>
      <c r="AN262" s="14">
        <v>0</v>
      </c>
      <c r="AO262" s="14">
        <v>-6.7000000000000004E-2</v>
      </c>
      <c r="AP262" s="14">
        <v>0</v>
      </c>
      <c r="AQ262" s="14">
        <v>0</v>
      </c>
      <c r="AR262" s="14">
        <v>-5.8000000000000003E-2</v>
      </c>
      <c r="AS262" s="14">
        <v>0</v>
      </c>
      <c r="AT262" s="14">
        <v>0</v>
      </c>
      <c r="AU262" s="14">
        <v>-6.4000000000000001E-2</v>
      </c>
      <c r="AV262" s="14">
        <v>0</v>
      </c>
      <c r="AW262" s="14">
        <v>0</v>
      </c>
      <c r="AX262" s="14">
        <v>-3.7999999999999999E-2</v>
      </c>
      <c r="AY262" s="14">
        <v>0</v>
      </c>
      <c r="AZ262" s="14">
        <v>0</v>
      </c>
      <c r="BA262" s="14">
        <v>-3.9E-2</v>
      </c>
      <c r="BB262" s="14">
        <v>0</v>
      </c>
      <c r="BC262" s="14">
        <v>0</v>
      </c>
      <c r="BD262" s="14">
        <v>-8.7999999999999995E-2</v>
      </c>
      <c r="BE262" s="14">
        <v>0</v>
      </c>
    </row>
    <row r="263" spans="1:57" x14ac:dyDescent="0.3">
      <c r="A263" s="14" t="s">
        <v>79</v>
      </c>
      <c r="B263" s="18">
        <v>75901.517999999996</v>
      </c>
      <c r="C263" s="18">
        <v>75901.517999999996</v>
      </c>
      <c r="D263" s="14">
        <v>0</v>
      </c>
      <c r="E263" s="18">
        <v>4350.5879999999997</v>
      </c>
      <c r="F263" s="14">
        <v>0</v>
      </c>
      <c r="G263" s="14">
        <v>0</v>
      </c>
      <c r="H263" s="18">
        <v>8245.7759999999998</v>
      </c>
      <c r="I263" s="14">
        <v>0</v>
      </c>
      <c r="J263" s="14">
        <v>0</v>
      </c>
      <c r="K263" s="18">
        <v>3982.473</v>
      </c>
      <c r="L263" s="14">
        <v>0</v>
      </c>
      <c r="M263" s="14">
        <v>0</v>
      </c>
      <c r="N263" s="18">
        <v>7786.5810000000001</v>
      </c>
      <c r="O263" s="14">
        <v>0</v>
      </c>
      <c r="P263" s="14">
        <v>0</v>
      </c>
      <c r="Q263" s="18">
        <v>3254.5920000000001</v>
      </c>
      <c r="R263" s="14">
        <v>0</v>
      </c>
      <c r="S263" s="14">
        <v>0</v>
      </c>
      <c r="T263" s="18">
        <v>3316.83</v>
      </c>
      <c r="U263" s="14">
        <v>0</v>
      </c>
      <c r="V263" s="14">
        <v>0</v>
      </c>
      <c r="W263" s="18">
        <v>3915.681</v>
      </c>
      <c r="X263" s="14">
        <v>0</v>
      </c>
      <c r="Y263" s="14">
        <v>0</v>
      </c>
      <c r="Z263" s="18">
        <v>5719.8239999999996</v>
      </c>
      <c r="AA263" s="14">
        <v>0</v>
      </c>
      <c r="AB263" s="14">
        <v>0</v>
      </c>
      <c r="AC263" s="18">
        <v>4482.6540000000005</v>
      </c>
      <c r="AD263" s="14">
        <v>0</v>
      </c>
      <c r="AE263" s="14">
        <v>0</v>
      </c>
      <c r="AF263" s="18">
        <v>6072</v>
      </c>
      <c r="AG263" s="14">
        <v>0</v>
      </c>
      <c r="AH263" s="14">
        <v>0</v>
      </c>
      <c r="AI263" s="14">
        <v>0</v>
      </c>
      <c r="AJ263" s="14">
        <v>0</v>
      </c>
      <c r="AK263" s="14">
        <v>0</v>
      </c>
      <c r="AL263" s="18">
        <v>3352.5030000000002</v>
      </c>
      <c r="AM263" s="14">
        <v>0</v>
      </c>
      <c r="AN263" s="14">
        <v>0</v>
      </c>
      <c r="AO263" s="18">
        <v>4051.5419999999999</v>
      </c>
      <c r="AP263" s="14">
        <v>0</v>
      </c>
      <c r="AQ263" s="14">
        <v>0</v>
      </c>
      <c r="AR263" s="18">
        <v>3523.2779999999998</v>
      </c>
      <c r="AS263" s="14">
        <v>0</v>
      </c>
      <c r="AT263" s="14">
        <v>0</v>
      </c>
      <c r="AU263" s="18">
        <v>3870.9</v>
      </c>
      <c r="AV263" s="14">
        <v>0</v>
      </c>
      <c r="AW263" s="14">
        <v>0</v>
      </c>
      <c r="AX263" s="18">
        <v>2290.6619999999998</v>
      </c>
      <c r="AY263" s="14">
        <v>0</v>
      </c>
      <c r="AZ263" s="14">
        <v>0</v>
      </c>
      <c r="BA263" s="18">
        <v>2339.2379999999998</v>
      </c>
      <c r="BB263" s="14">
        <v>0</v>
      </c>
      <c r="BC263" s="14">
        <v>0</v>
      </c>
      <c r="BD263" s="18">
        <v>5346.3959999999997</v>
      </c>
      <c r="BE263" s="14">
        <v>0</v>
      </c>
    </row>
    <row r="264" spans="1:57" x14ac:dyDescent="0.3">
      <c r="A264" s="14" t="s">
        <v>56</v>
      </c>
      <c r="B264" s="18">
        <v>138708.77499999999</v>
      </c>
      <c r="C264" s="18">
        <v>138708.77499999999</v>
      </c>
      <c r="D264" s="14">
        <v>0</v>
      </c>
      <c r="E264" s="18">
        <v>7950.6279999999997</v>
      </c>
      <c r="F264" s="14">
        <v>0</v>
      </c>
      <c r="G264" s="14">
        <v>0</v>
      </c>
      <c r="H264" s="18">
        <v>15069.02</v>
      </c>
      <c r="I264" s="14">
        <v>0</v>
      </c>
      <c r="J264" s="14">
        <v>0</v>
      </c>
      <c r="K264" s="18">
        <v>7277.9040000000005</v>
      </c>
      <c r="L264" s="14">
        <v>0</v>
      </c>
      <c r="M264" s="14">
        <v>0</v>
      </c>
      <c r="N264" s="18">
        <v>14229.849</v>
      </c>
      <c r="O264" s="14">
        <v>0</v>
      </c>
      <c r="P264" s="14">
        <v>0</v>
      </c>
      <c r="Q264" s="18">
        <v>5947.7129999999997</v>
      </c>
      <c r="R264" s="14">
        <v>0</v>
      </c>
      <c r="S264" s="14">
        <v>0</v>
      </c>
      <c r="T264" s="18">
        <v>6061.4520000000002</v>
      </c>
      <c r="U264" s="14">
        <v>0</v>
      </c>
      <c r="V264" s="14">
        <v>0</v>
      </c>
      <c r="W264" s="18">
        <v>7155.8429999999998</v>
      </c>
      <c r="X264" s="14">
        <v>0</v>
      </c>
      <c r="Y264" s="14">
        <v>0</v>
      </c>
      <c r="Z264" s="18">
        <v>10452.884</v>
      </c>
      <c r="AA264" s="14">
        <v>0</v>
      </c>
      <c r="AB264" s="14">
        <v>0</v>
      </c>
      <c r="AC264" s="18">
        <v>8191.9759999999997</v>
      </c>
      <c r="AD264" s="14">
        <v>0</v>
      </c>
      <c r="AE264" s="14">
        <v>0</v>
      </c>
      <c r="AF264" s="18">
        <v>11096.48</v>
      </c>
      <c r="AG264" s="14">
        <v>0</v>
      </c>
      <c r="AH264" s="14">
        <v>0</v>
      </c>
      <c r="AI264" s="14">
        <v>0</v>
      </c>
      <c r="AJ264" s="14">
        <v>0</v>
      </c>
      <c r="AK264" s="14">
        <v>0</v>
      </c>
      <c r="AL264" s="18">
        <v>6126.6440000000002</v>
      </c>
      <c r="AM264" s="14">
        <v>0</v>
      </c>
      <c r="AN264" s="14">
        <v>0</v>
      </c>
      <c r="AO264" s="18">
        <v>7404.1260000000002</v>
      </c>
      <c r="AP264" s="14">
        <v>0</v>
      </c>
      <c r="AQ264" s="14">
        <v>0</v>
      </c>
      <c r="AR264" s="18">
        <v>6438.7330000000002</v>
      </c>
      <c r="AS264" s="14">
        <v>0</v>
      </c>
      <c r="AT264" s="14">
        <v>0</v>
      </c>
      <c r="AU264" s="18">
        <v>7074.0060000000003</v>
      </c>
      <c r="AV264" s="14">
        <v>0</v>
      </c>
      <c r="AW264" s="14">
        <v>0</v>
      </c>
      <c r="AX264" s="18">
        <v>4186.1469999999999</v>
      </c>
      <c r="AY264" s="14">
        <v>0</v>
      </c>
      <c r="AZ264" s="14">
        <v>0</v>
      </c>
      <c r="BA264" s="18">
        <v>4274.9189999999999</v>
      </c>
      <c r="BB264" s="14">
        <v>0</v>
      </c>
      <c r="BC264" s="14">
        <v>0</v>
      </c>
      <c r="BD264" s="18">
        <v>9770.4509999999991</v>
      </c>
      <c r="BE264" s="14">
        <v>0</v>
      </c>
    </row>
    <row r="265" spans="1:57" x14ac:dyDescent="0.3">
      <c r="A265" s="14" t="s">
        <v>57</v>
      </c>
      <c r="B265" s="18">
        <v>2010.0409999999999</v>
      </c>
      <c r="C265" s="18">
        <v>2010.0409999999999</v>
      </c>
      <c r="D265" s="14">
        <v>0</v>
      </c>
      <c r="E265" s="14">
        <v>115.21299999999999</v>
      </c>
      <c r="F265" s="14">
        <v>0</v>
      </c>
      <c r="G265" s="14">
        <v>0</v>
      </c>
      <c r="H265" s="14">
        <v>218.36600000000001</v>
      </c>
      <c r="I265" s="14">
        <v>0</v>
      </c>
      <c r="J265" s="14">
        <v>0</v>
      </c>
      <c r="K265" s="14">
        <v>105.465</v>
      </c>
      <c r="L265" s="14">
        <v>0</v>
      </c>
      <c r="M265" s="14">
        <v>0</v>
      </c>
      <c r="N265" s="14">
        <v>206.20599999999999</v>
      </c>
      <c r="O265" s="14">
        <v>0</v>
      </c>
      <c r="P265" s="14">
        <v>0</v>
      </c>
      <c r="Q265" s="14">
        <v>86.188999999999993</v>
      </c>
      <c r="R265" s="14">
        <v>0</v>
      </c>
      <c r="S265" s="14">
        <v>0</v>
      </c>
      <c r="T265" s="14">
        <v>87.837000000000003</v>
      </c>
      <c r="U265" s="14">
        <v>0</v>
      </c>
      <c r="V265" s="14">
        <v>0</v>
      </c>
      <c r="W265" s="14">
        <v>103.696</v>
      </c>
      <c r="X265" s="14">
        <v>0</v>
      </c>
      <c r="Y265" s="14">
        <v>0</v>
      </c>
      <c r="Z265" s="14">
        <v>151.47399999999999</v>
      </c>
      <c r="AA265" s="14">
        <v>0</v>
      </c>
      <c r="AB265" s="14">
        <v>0</v>
      </c>
      <c r="AC265" s="14">
        <v>118.711</v>
      </c>
      <c r="AD265" s="14">
        <v>0</v>
      </c>
      <c r="AE265" s="14">
        <v>0</v>
      </c>
      <c r="AF265" s="14">
        <v>160.80000000000001</v>
      </c>
      <c r="AG265" s="14">
        <v>0</v>
      </c>
      <c r="AH265" s="14">
        <v>0</v>
      </c>
      <c r="AI265" s="14">
        <v>0</v>
      </c>
      <c r="AJ265" s="14">
        <v>0</v>
      </c>
      <c r="AK265" s="14">
        <v>0</v>
      </c>
      <c r="AL265" s="14">
        <v>88.781999999999996</v>
      </c>
      <c r="AM265" s="14">
        <v>0</v>
      </c>
      <c r="AN265" s="14">
        <v>0</v>
      </c>
      <c r="AO265" s="14">
        <v>107.294</v>
      </c>
      <c r="AP265" s="14">
        <v>0</v>
      </c>
      <c r="AQ265" s="14">
        <v>0</v>
      </c>
      <c r="AR265" s="14">
        <v>93.304000000000002</v>
      </c>
      <c r="AS265" s="14">
        <v>0</v>
      </c>
      <c r="AT265" s="14">
        <v>0</v>
      </c>
      <c r="AU265" s="14">
        <v>102.51</v>
      </c>
      <c r="AV265" s="14">
        <v>0</v>
      </c>
      <c r="AW265" s="14">
        <v>0</v>
      </c>
      <c r="AX265" s="14">
        <v>60.661999999999999</v>
      </c>
      <c r="AY265" s="14">
        <v>0</v>
      </c>
      <c r="AZ265" s="14">
        <v>0</v>
      </c>
      <c r="BA265" s="14">
        <v>61.948</v>
      </c>
      <c r="BB265" s="14">
        <v>0</v>
      </c>
      <c r="BC265" s="14">
        <v>0</v>
      </c>
      <c r="BD265" s="14">
        <v>141.584</v>
      </c>
      <c r="BE265" s="14">
        <v>0</v>
      </c>
    </row>
    <row r="266" spans="1:57" x14ac:dyDescent="0.3">
      <c r="A266" s="14" t="s">
        <v>65</v>
      </c>
      <c r="B266" s="18">
        <v>56371.430999999997</v>
      </c>
      <c r="C266" s="18">
        <v>56371.430999999997</v>
      </c>
      <c r="D266" s="14">
        <v>0</v>
      </c>
      <c r="E266" s="18">
        <v>3231.1460000000002</v>
      </c>
      <c r="F266" s="14">
        <v>0</v>
      </c>
      <c r="G266" s="14">
        <v>0</v>
      </c>
      <c r="H266" s="18">
        <v>6124.07</v>
      </c>
      <c r="I266" s="14">
        <v>0</v>
      </c>
      <c r="J266" s="14">
        <v>0</v>
      </c>
      <c r="K266" s="18">
        <v>2957.7489999999998</v>
      </c>
      <c r="L266" s="14">
        <v>0</v>
      </c>
      <c r="M266" s="14">
        <v>0</v>
      </c>
      <c r="N266" s="18">
        <v>5783.0290000000005</v>
      </c>
      <c r="O266" s="14">
        <v>0</v>
      </c>
      <c r="P266" s="14">
        <v>0</v>
      </c>
      <c r="Q266" s="18">
        <v>2417.16</v>
      </c>
      <c r="R266" s="14">
        <v>0</v>
      </c>
      <c r="S266" s="14">
        <v>0</v>
      </c>
      <c r="T266" s="18">
        <v>2463.3820000000001</v>
      </c>
      <c r="U266" s="14">
        <v>0</v>
      </c>
      <c r="V266" s="14">
        <v>0</v>
      </c>
      <c r="W266" s="18">
        <v>2908.145</v>
      </c>
      <c r="X266" s="14">
        <v>0</v>
      </c>
      <c r="Y266" s="14">
        <v>0</v>
      </c>
      <c r="Z266" s="18">
        <v>4248.0659999999998</v>
      </c>
      <c r="AA266" s="14">
        <v>0</v>
      </c>
      <c r="AB266" s="14">
        <v>0</v>
      </c>
      <c r="AC266" s="18">
        <v>3329.2289999999998</v>
      </c>
      <c r="AD266" s="14">
        <v>0</v>
      </c>
      <c r="AE266" s="14">
        <v>0</v>
      </c>
      <c r="AF266" s="18">
        <v>4509.6239999999998</v>
      </c>
      <c r="AG266" s="14">
        <v>0</v>
      </c>
      <c r="AH266" s="14">
        <v>0</v>
      </c>
      <c r="AI266" s="14">
        <v>0</v>
      </c>
      <c r="AJ266" s="14">
        <v>0</v>
      </c>
      <c r="AK266" s="14">
        <v>0</v>
      </c>
      <c r="AL266" s="18">
        <v>2489.875</v>
      </c>
      <c r="AM266" s="14">
        <v>0</v>
      </c>
      <c r="AN266" s="14">
        <v>0</v>
      </c>
      <c r="AO266" s="18">
        <v>3009.0479999999998</v>
      </c>
      <c r="AP266" s="14">
        <v>0</v>
      </c>
      <c r="AQ266" s="14">
        <v>0</v>
      </c>
      <c r="AR266" s="18">
        <v>2616.7089999999998</v>
      </c>
      <c r="AS266" s="14">
        <v>0</v>
      </c>
      <c r="AT266" s="14">
        <v>0</v>
      </c>
      <c r="AU266" s="18">
        <v>2874.8850000000002</v>
      </c>
      <c r="AV266" s="14">
        <v>0</v>
      </c>
      <c r="AW266" s="14">
        <v>0</v>
      </c>
      <c r="AX266" s="18">
        <v>1701.2570000000001</v>
      </c>
      <c r="AY266" s="14">
        <v>0</v>
      </c>
      <c r="AZ266" s="14">
        <v>0</v>
      </c>
      <c r="BA266" s="18">
        <v>1737.3330000000001</v>
      </c>
      <c r="BB266" s="14">
        <v>0</v>
      </c>
      <c r="BC266" s="14">
        <v>0</v>
      </c>
      <c r="BD266" s="18">
        <v>3970.7240000000002</v>
      </c>
      <c r="BE266" s="14">
        <v>0</v>
      </c>
    </row>
    <row r="267" spans="1:57" x14ac:dyDescent="0.3">
      <c r="A267" s="14" t="s">
        <v>60</v>
      </c>
      <c r="B267" s="14">
        <v>0</v>
      </c>
      <c r="C267" s="14">
        <v>0</v>
      </c>
      <c r="D267" s="14">
        <v>0</v>
      </c>
      <c r="E267" s="1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14">
        <v>0</v>
      </c>
      <c r="Q267" s="14">
        <v>0</v>
      </c>
      <c r="R267" s="14">
        <v>0</v>
      </c>
      <c r="S267" s="14">
        <v>0</v>
      </c>
      <c r="T267" s="14">
        <v>0</v>
      </c>
      <c r="U267" s="14">
        <v>0</v>
      </c>
      <c r="V267" s="14">
        <v>0</v>
      </c>
      <c r="W267" s="14">
        <v>0</v>
      </c>
      <c r="X267" s="14">
        <v>0</v>
      </c>
      <c r="Y267" s="14">
        <v>0</v>
      </c>
      <c r="Z267" s="14">
        <v>0</v>
      </c>
      <c r="AA267" s="14">
        <v>0</v>
      </c>
      <c r="AB267" s="14">
        <v>0</v>
      </c>
      <c r="AC267" s="14">
        <v>0</v>
      </c>
      <c r="AD267" s="14">
        <v>0</v>
      </c>
      <c r="AE267" s="14">
        <v>0</v>
      </c>
      <c r="AF267" s="14">
        <v>0</v>
      </c>
      <c r="AG267" s="14">
        <v>0</v>
      </c>
      <c r="AH267" s="14">
        <v>0</v>
      </c>
      <c r="AI267" s="14">
        <v>0</v>
      </c>
      <c r="AJ267" s="14">
        <v>0</v>
      </c>
      <c r="AK267" s="14">
        <v>0</v>
      </c>
      <c r="AL267" s="14">
        <v>0</v>
      </c>
      <c r="AM267" s="14">
        <v>0</v>
      </c>
      <c r="AN267" s="14">
        <v>0</v>
      </c>
      <c r="AO267" s="14">
        <v>0</v>
      </c>
      <c r="AP267" s="14">
        <v>0</v>
      </c>
      <c r="AQ267" s="14">
        <v>0</v>
      </c>
      <c r="AR267" s="14">
        <v>0</v>
      </c>
      <c r="AS267" s="14">
        <v>0</v>
      </c>
      <c r="AT267" s="14">
        <v>0</v>
      </c>
      <c r="AU267" s="14">
        <v>0</v>
      </c>
      <c r="AV267" s="14">
        <v>0</v>
      </c>
      <c r="AW267" s="14">
        <v>0</v>
      </c>
      <c r="AX267" s="14">
        <v>0</v>
      </c>
      <c r="AY267" s="14">
        <v>0</v>
      </c>
      <c r="AZ267" s="14">
        <v>0</v>
      </c>
      <c r="BA267" s="14">
        <v>0</v>
      </c>
      <c r="BB267" s="14">
        <v>0</v>
      </c>
      <c r="BC267" s="14">
        <v>0</v>
      </c>
      <c r="BD267" s="14">
        <v>0</v>
      </c>
      <c r="BE267" s="14">
        <v>0</v>
      </c>
    </row>
    <row r="269" spans="1:57" x14ac:dyDescent="0.3">
      <c r="A269" s="14" t="s">
        <v>124</v>
      </c>
      <c r="B269" s="14">
        <v>0</v>
      </c>
      <c r="C269" s="14">
        <v>0</v>
      </c>
      <c r="D269" s="14">
        <v>0</v>
      </c>
      <c r="E269" s="1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14">
        <v>0</v>
      </c>
      <c r="Q269" s="14">
        <v>0</v>
      </c>
      <c r="R269" s="14">
        <v>0</v>
      </c>
      <c r="S269" s="14">
        <v>0</v>
      </c>
      <c r="T269" s="14">
        <v>0</v>
      </c>
      <c r="U269" s="14">
        <v>0</v>
      </c>
      <c r="V269" s="14">
        <v>0</v>
      </c>
      <c r="W269" s="14">
        <v>0</v>
      </c>
      <c r="X269" s="14">
        <v>0</v>
      </c>
      <c r="Y269" s="14">
        <v>0</v>
      </c>
      <c r="Z269" s="14">
        <v>0</v>
      </c>
      <c r="AA269" s="14">
        <v>0</v>
      </c>
      <c r="AB269" s="14">
        <v>0</v>
      </c>
      <c r="AC269" s="14">
        <v>0</v>
      </c>
      <c r="AD269" s="14">
        <v>0</v>
      </c>
      <c r="AE269" s="14">
        <v>0</v>
      </c>
      <c r="AF269" s="14">
        <v>0</v>
      </c>
      <c r="AG269" s="14">
        <v>0</v>
      </c>
      <c r="AH269" s="14">
        <v>0</v>
      </c>
      <c r="AI269" s="14">
        <v>0</v>
      </c>
      <c r="AJ269" s="14">
        <v>0</v>
      </c>
      <c r="AK269" s="14">
        <v>0</v>
      </c>
      <c r="AL269" s="14">
        <v>0</v>
      </c>
      <c r="AM269" s="14">
        <v>0</v>
      </c>
      <c r="AN269" s="14">
        <v>0</v>
      </c>
      <c r="AO269" s="14">
        <v>0</v>
      </c>
      <c r="AP269" s="14">
        <v>0</v>
      </c>
      <c r="AQ269" s="14">
        <v>0</v>
      </c>
      <c r="AR269" s="14">
        <v>0</v>
      </c>
      <c r="AS269" s="14">
        <v>0</v>
      </c>
      <c r="AT269" s="14">
        <v>0</v>
      </c>
      <c r="AU269" s="14">
        <v>0</v>
      </c>
      <c r="AV269" s="14">
        <v>0</v>
      </c>
      <c r="AW269" s="14">
        <v>0</v>
      </c>
      <c r="AX269" s="14">
        <v>0</v>
      </c>
      <c r="AY269" s="14">
        <v>0</v>
      </c>
      <c r="AZ269" s="14">
        <v>0</v>
      </c>
      <c r="BA269" s="14">
        <v>0</v>
      </c>
      <c r="BB269" s="14">
        <v>0</v>
      </c>
      <c r="BC269" s="14">
        <v>0</v>
      </c>
      <c r="BD269" s="14">
        <v>0</v>
      </c>
      <c r="BE269" s="14">
        <v>0</v>
      </c>
    </row>
    <row r="270" spans="1:57" x14ac:dyDescent="0.3">
      <c r="A270" s="14" t="s">
        <v>65</v>
      </c>
      <c r="B270" s="14">
        <v>0</v>
      </c>
      <c r="C270" s="14">
        <v>0</v>
      </c>
      <c r="D270" s="14">
        <v>0</v>
      </c>
      <c r="E270" s="1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14">
        <v>0</v>
      </c>
      <c r="Q270" s="14">
        <v>0</v>
      </c>
      <c r="R270" s="14">
        <v>0</v>
      </c>
      <c r="S270" s="14">
        <v>0</v>
      </c>
      <c r="T270" s="14">
        <v>0</v>
      </c>
      <c r="U270" s="14">
        <v>0</v>
      </c>
      <c r="V270" s="14">
        <v>0</v>
      </c>
      <c r="W270" s="14">
        <v>0</v>
      </c>
      <c r="X270" s="14">
        <v>0</v>
      </c>
      <c r="Y270" s="14">
        <v>0</v>
      </c>
      <c r="Z270" s="14">
        <v>0</v>
      </c>
      <c r="AA270" s="14">
        <v>0</v>
      </c>
      <c r="AB270" s="14">
        <v>0</v>
      </c>
      <c r="AC270" s="14">
        <v>0</v>
      </c>
      <c r="AD270" s="14">
        <v>0</v>
      </c>
      <c r="AE270" s="14">
        <v>0</v>
      </c>
      <c r="AF270" s="14">
        <v>0</v>
      </c>
      <c r="AG270" s="14">
        <v>0</v>
      </c>
      <c r="AH270" s="14">
        <v>0</v>
      </c>
      <c r="AI270" s="14">
        <v>0</v>
      </c>
      <c r="AJ270" s="14">
        <v>0</v>
      </c>
      <c r="AK270" s="14">
        <v>0</v>
      </c>
      <c r="AL270" s="14">
        <v>0</v>
      </c>
      <c r="AM270" s="14">
        <v>0</v>
      </c>
      <c r="AN270" s="14">
        <v>0</v>
      </c>
      <c r="AO270" s="14">
        <v>0</v>
      </c>
      <c r="AP270" s="14">
        <v>0</v>
      </c>
      <c r="AQ270" s="14">
        <v>0</v>
      </c>
      <c r="AR270" s="14">
        <v>0</v>
      </c>
      <c r="AS270" s="14">
        <v>0</v>
      </c>
      <c r="AT270" s="14">
        <v>0</v>
      </c>
      <c r="AU270" s="14">
        <v>0</v>
      </c>
      <c r="AV270" s="14">
        <v>0</v>
      </c>
      <c r="AW270" s="14">
        <v>0</v>
      </c>
      <c r="AX270" s="14">
        <v>0</v>
      </c>
      <c r="AY270" s="14">
        <v>0</v>
      </c>
      <c r="AZ270" s="14">
        <v>0</v>
      </c>
      <c r="BA270" s="14">
        <v>0</v>
      </c>
      <c r="BB270" s="14">
        <v>0</v>
      </c>
      <c r="BC270" s="14">
        <v>0</v>
      </c>
      <c r="BD270" s="14">
        <v>0</v>
      </c>
      <c r="BE270" s="14">
        <v>0</v>
      </c>
    </row>
    <row r="271" spans="1:57" x14ac:dyDescent="0.3">
      <c r="A271" s="14" t="s">
        <v>125</v>
      </c>
      <c r="B271" s="18">
        <v>31000.62</v>
      </c>
      <c r="C271" s="18">
        <v>31000.62</v>
      </c>
      <c r="D271" s="14">
        <v>0</v>
      </c>
      <c r="E271" s="14">
        <v>0</v>
      </c>
      <c r="F271" s="14">
        <v>0</v>
      </c>
      <c r="G271" s="14">
        <v>0</v>
      </c>
      <c r="H271" s="14">
        <v>0</v>
      </c>
      <c r="I271" s="14">
        <v>0</v>
      </c>
      <c r="J271" s="14">
        <v>0</v>
      </c>
      <c r="K271" s="14">
        <v>0</v>
      </c>
      <c r="L271" s="14">
        <v>0</v>
      </c>
      <c r="M271" s="14">
        <v>0</v>
      </c>
      <c r="N271" s="14">
        <v>0</v>
      </c>
      <c r="O271" s="14">
        <v>0</v>
      </c>
      <c r="P271" s="14">
        <v>0</v>
      </c>
      <c r="Q271" s="14">
        <v>0</v>
      </c>
      <c r="R271" s="14">
        <v>0</v>
      </c>
      <c r="S271" s="14">
        <v>0</v>
      </c>
      <c r="T271" s="14">
        <v>0</v>
      </c>
      <c r="U271" s="14">
        <v>0</v>
      </c>
      <c r="V271" s="14">
        <v>0</v>
      </c>
      <c r="W271" s="14">
        <v>0</v>
      </c>
      <c r="X271" s="14">
        <v>0</v>
      </c>
      <c r="Y271" s="14">
        <v>0</v>
      </c>
      <c r="Z271" s="14">
        <v>0</v>
      </c>
      <c r="AA271" s="14">
        <v>0</v>
      </c>
      <c r="AB271" s="14">
        <v>0</v>
      </c>
      <c r="AC271" s="14">
        <v>0</v>
      </c>
      <c r="AD271" s="14">
        <v>0</v>
      </c>
      <c r="AE271" s="14">
        <v>0</v>
      </c>
      <c r="AF271" s="14">
        <v>0</v>
      </c>
      <c r="AG271" s="14">
        <v>0</v>
      </c>
      <c r="AH271" s="14">
        <v>0</v>
      </c>
      <c r="AI271" s="14">
        <v>0</v>
      </c>
      <c r="AJ271" s="14">
        <v>0</v>
      </c>
      <c r="AK271" s="14">
        <v>0</v>
      </c>
      <c r="AL271" s="14">
        <v>0</v>
      </c>
      <c r="AM271" s="14">
        <v>0</v>
      </c>
      <c r="AN271" s="14">
        <v>0</v>
      </c>
      <c r="AO271" s="14">
        <v>0</v>
      </c>
      <c r="AP271" s="14">
        <v>0</v>
      </c>
      <c r="AQ271" s="14">
        <v>0</v>
      </c>
      <c r="AR271" s="14">
        <v>0</v>
      </c>
      <c r="AS271" s="14">
        <v>0</v>
      </c>
      <c r="AT271" s="14">
        <v>0</v>
      </c>
      <c r="AU271" s="14">
        <v>0</v>
      </c>
      <c r="AV271" s="14">
        <v>0</v>
      </c>
      <c r="AW271" s="14">
        <v>0</v>
      </c>
      <c r="AX271" s="14">
        <v>0</v>
      </c>
      <c r="AY271" s="14">
        <v>0</v>
      </c>
      <c r="AZ271" s="14">
        <v>0</v>
      </c>
      <c r="BA271" s="18">
        <v>31000.62</v>
      </c>
      <c r="BB271" s="14">
        <v>0</v>
      </c>
      <c r="BC271" s="14">
        <v>0</v>
      </c>
      <c r="BD271" s="14">
        <v>0</v>
      </c>
      <c r="BE271" s="14">
        <v>0</v>
      </c>
    </row>
    <row r="273" spans="1:57" x14ac:dyDescent="0.3">
      <c r="A273" s="14" t="s">
        <v>126</v>
      </c>
      <c r="B273" s="17">
        <f>B226+B243</f>
        <v>10063918.414000001</v>
      </c>
      <c r="C273" s="18">
        <v>10063918.414000001</v>
      </c>
      <c r="D273" s="14">
        <v>0</v>
      </c>
      <c r="E273" s="18">
        <v>276151.93099999998</v>
      </c>
      <c r="F273" s="14">
        <v>0</v>
      </c>
      <c r="G273" s="14">
        <v>0</v>
      </c>
      <c r="H273" s="18">
        <v>493742.08600000001</v>
      </c>
      <c r="I273" s="14">
        <v>0</v>
      </c>
      <c r="J273" s="14">
        <v>0</v>
      </c>
      <c r="K273" s="18">
        <v>274135.67099999997</v>
      </c>
      <c r="L273" s="14">
        <v>0</v>
      </c>
      <c r="M273" s="14">
        <v>0</v>
      </c>
      <c r="N273" s="18">
        <v>403242.16800000001</v>
      </c>
      <c r="O273" s="14">
        <v>0</v>
      </c>
      <c r="P273" s="14">
        <v>0</v>
      </c>
      <c r="Q273" s="18">
        <v>577473.28599999996</v>
      </c>
      <c r="R273" s="14">
        <v>0</v>
      </c>
      <c r="S273" s="14">
        <v>0</v>
      </c>
      <c r="T273" s="18">
        <v>360269.40500000003</v>
      </c>
      <c r="U273" s="14">
        <v>0</v>
      </c>
      <c r="V273" s="14">
        <v>0</v>
      </c>
      <c r="W273" s="18">
        <v>495796.05599999998</v>
      </c>
      <c r="X273" s="14">
        <v>0</v>
      </c>
      <c r="Y273" s="14">
        <v>0</v>
      </c>
      <c r="Z273" s="18">
        <v>529551.54099999997</v>
      </c>
      <c r="AA273" s="14">
        <v>0</v>
      </c>
      <c r="AB273" s="14">
        <v>0</v>
      </c>
      <c r="AC273" s="18">
        <v>381162.93599999999</v>
      </c>
      <c r="AD273" s="14">
        <v>0</v>
      </c>
      <c r="AE273" s="14">
        <v>0</v>
      </c>
      <c r="AF273" s="18">
        <v>556602.95900000003</v>
      </c>
      <c r="AG273" s="14">
        <v>0</v>
      </c>
      <c r="AH273" s="14">
        <v>0</v>
      </c>
      <c r="AI273" s="18">
        <v>5728.78</v>
      </c>
      <c r="AJ273" s="14">
        <v>0</v>
      </c>
      <c r="AK273" s="14">
        <v>0</v>
      </c>
      <c r="AL273" s="18">
        <v>384990.35200000001</v>
      </c>
      <c r="AM273" s="14">
        <v>0</v>
      </c>
      <c r="AN273" s="14">
        <v>0</v>
      </c>
      <c r="AO273" s="18">
        <v>418711.52100000001</v>
      </c>
      <c r="AP273" s="14">
        <v>0</v>
      </c>
      <c r="AQ273" s="14">
        <v>0</v>
      </c>
      <c r="AR273" s="18">
        <v>476791.54200000002</v>
      </c>
      <c r="AS273" s="14">
        <v>0</v>
      </c>
      <c r="AT273" s="14">
        <v>0</v>
      </c>
      <c r="AU273" s="18">
        <v>659932.21299999999</v>
      </c>
      <c r="AV273" s="14">
        <v>0</v>
      </c>
      <c r="AW273" s="14">
        <v>0</v>
      </c>
      <c r="AX273" s="18">
        <v>463196.62400000001</v>
      </c>
      <c r="AY273" s="14">
        <v>0</v>
      </c>
      <c r="AZ273" s="14">
        <v>0</v>
      </c>
      <c r="BA273" s="18">
        <v>437305.90500000003</v>
      </c>
      <c r="BB273" s="14">
        <v>0</v>
      </c>
      <c r="BC273" s="14">
        <v>0</v>
      </c>
      <c r="BD273" s="18">
        <v>2869133.4380000001</v>
      </c>
      <c r="BE273" s="14">
        <v>0</v>
      </c>
    </row>
    <row r="275" spans="1:57" x14ac:dyDescent="0.3">
      <c r="B275" s="19">
        <f>B276-C276</f>
        <v>0</v>
      </c>
    </row>
    <row r="276" spans="1:57" x14ac:dyDescent="0.3">
      <c r="A276" s="14" t="s">
        <v>127</v>
      </c>
      <c r="B276" s="17">
        <f>B280+B296+B320+B340+B350+B354+B369+B380</f>
        <v>13505078.988999998</v>
      </c>
      <c r="C276" s="18">
        <v>13505078.989</v>
      </c>
      <c r="D276" s="14">
        <v>0</v>
      </c>
      <c r="E276" s="18">
        <v>766346.26599999995</v>
      </c>
      <c r="F276" s="14">
        <v>0</v>
      </c>
      <c r="G276" s="14">
        <v>0</v>
      </c>
      <c r="H276" s="18">
        <v>1556650.3319999999</v>
      </c>
      <c r="I276" s="14">
        <v>0</v>
      </c>
      <c r="J276" s="14">
        <v>0</v>
      </c>
      <c r="K276" s="18">
        <v>666370.73400000005</v>
      </c>
      <c r="L276" s="14">
        <v>0</v>
      </c>
      <c r="M276" s="14">
        <v>0</v>
      </c>
      <c r="N276" s="18">
        <v>1299888.4709999999</v>
      </c>
      <c r="O276" s="14">
        <v>0</v>
      </c>
      <c r="P276" s="14">
        <v>0</v>
      </c>
      <c r="Q276" s="18">
        <v>578245.90599999996</v>
      </c>
      <c r="R276" s="14">
        <v>0</v>
      </c>
      <c r="S276" s="14">
        <v>0</v>
      </c>
      <c r="T276" s="18">
        <v>555613.77599999995</v>
      </c>
      <c r="U276" s="14">
        <v>0</v>
      </c>
      <c r="V276" s="14">
        <v>0</v>
      </c>
      <c r="W276" s="18">
        <v>673362.15899999999</v>
      </c>
      <c r="X276" s="14">
        <v>0</v>
      </c>
      <c r="Y276" s="14">
        <v>0</v>
      </c>
      <c r="Z276" s="18">
        <v>941004.56900000002</v>
      </c>
      <c r="AA276" s="14">
        <v>0</v>
      </c>
      <c r="AB276" s="14">
        <v>0</v>
      </c>
      <c r="AC276" s="18">
        <v>791227.33200000005</v>
      </c>
      <c r="AD276" s="14">
        <v>0</v>
      </c>
      <c r="AE276" s="14">
        <v>0</v>
      </c>
      <c r="AF276" s="18">
        <v>1031420.874</v>
      </c>
      <c r="AG276" s="14">
        <v>0</v>
      </c>
      <c r="AH276" s="14">
        <v>0</v>
      </c>
      <c r="AI276" s="18">
        <v>34889.629999999997</v>
      </c>
      <c r="AJ276" s="14">
        <v>0</v>
      </c>
      <c r="AK276" s="14">
        <v>0</v>
      </c>
      <c r="AL276" s="18">
        <v>557179.18099999998</v>
      </c>
      <c r="AM276" s="14">
        <v>0</v>
      </c>
      <c r="AN276" s="14">
        <v>0</v>
      </c>
      <c r="AO276" s="18">
        <v>701381.54700000002</v>
      </c>
      <c r="AP276" s="14">
        <v>0</v>
      </c>
      <c r="AQ276" s="14">
        <v>0</v>
      </c>
      <c r="AR276" s="18">
        <v>584006.78399999999</v>
      </c>
      <c r="AS276" s="14">
        <v>0</v>
      </c>
      <c r="AT276" s="14">
        <v>0</v>
      </c>
      <c r="AU276" s="18">
        <v>629309.29799999995</v>
      </c>
      <c r="AV276" s="14">
        <v>0</v>
      </c>
      <c r="AW276" s="14">
        <v>0</v>
      </c>
      <c r="AX276" s="18">
        <v>455569.49900000001</v>
      </c>
      <c r="AY276" s="14">
        <v>0</v>
      </c>
      <c r="AZ276" s="14">
        <v>0</v>
      </c>
      <c r="BA276" s="18">
        <v>431068.79599999997</v>
      </c>
      <c r="BB276" s="14">
        <v>0</v>
      </c>
      <c r="BC276" s="14">
        <v>0</v>
      </c>
      <c r="BD276" s="18">
        <v>1251543.835</v>
      </c>
      <c r="BE276" s="14">
        <v>0</v>
      </c>
    </row>
    <row r="278" spans="1:57" x14ac:dyDescent="0.3">
      <c r="A278" s="14" t="s">
        <v>128</v>
      </c>
      <c r="B278" s="18">
        <v>549256.973</v>
      </c>
      <c r="C278" s="18">
        <v>549256.973</v>
      </c>
      <c r="D278" s="14">
        <v>0</v>
      </c>
      <c r="E278" s="18">
        <v>31482.78</v>
      </c>
      <c r="F278" s="14">
        <v>0</v>
      </c>
      <c r="G278" s="14">
        <v>0</v>
      </c>
      <c r="H278" s="18">
        <v>59670.084000000003</v>
      </c>
      <c r="I278" s="14">
        <v>0</v>
      </c>
      <c r="J278" s="14">
        <v>0</v>
      </c>
      <c r="K278" s="18">
        <v>28818.937999999998</v>
      </c>
      <c r="L278" s="14">
        <v>0</v>
      </c>
      <c r="M278" s="14">
        <v>0</v>
      </c>
      <c r="N278" s="18">
        <v>56347.146000000001</v>
      </c>
      <c r="O278" s="14">
        <v>0</v>
      </c>
      <c r="P278" s="14">
        <v>0</v>
      </c>
      <c r="Q278" s="18">
        <v>23551.668000000001</v>
      </c>
      <c r="R278" s="14">
        <v>0</v>
      </c>
      <c r="S278" s="14">
        <v>0</v>
      </c>
      <c r="T278" s="18">
        <v>24002.05</v>
      </c>
      <c r="U278" s="14">
        <v>0</v>
      </c>
      <c r="V278" s="14">
        <v>0</v>
      </c>
      <c r="W278" s="18">
        <v>28335.600999999999</v>
      </c>
      <c r="X278" s="14">
        <v>0</v>
      </c>
      <c r="Y278" s="14">
        <v>0</v>
      </c>
      <c r="Z278" s="18">
        <v>41391.178</v>
      </c>
      <c r="AA278" s="14">
        <v>0</v>
      </c>
      <c r="AB278" s="14">
        <v>0</v>
      </c>
      <c r="AC278" s="18">
        <v>32438.469000000001</v>
      </c>
      <c r="AD278" s="14">
        <v>0</v>
      </c>
      <c r="AE278" s="14">
        <v>0</v>
      </c>
      <c r="AF278" s="18">
        <v>43939.678999999996</v>
      </c>
      <c r="AG278" s="14">
        <v>0</v>
      </c>
      <c r="AH278" s="14">
        <v>0</v>
      </c>
      <c r="AI278" s="14">
        <v>0</v>
      </c>
      <c r="AJ278" s="14">
        <v>0</v>
      </c>
      <c r="AK278" s="14">
        <v>0</v>
      </c>
      <c r="AL278" s="18">
        <v>24260.195</v>
      </c>
      <c r="AM278" s="14">
        <v>0</v>
      </c>
      <c r="AN278" s="14">
        <v>0</v>
      </c>
      <c r="AO278" s="18">
        <v>29318.75</v>
      </c>
      <c r="AP278" s="14">
        <v>0</v>
      </c>
      <c r="AQ278" s="14">
        <v>0</v>
      </c>
      <c r="AR278" s="18">
        <v>25495.998</v>
      </c>
      <c r="AS278" s="14">
        <v>0</v>
      </c>
      <c r="AT278" s="14">
        <v>0</v>
      </c>
      <c r="AU278" s="18">
        <v>28011.544999999998</v>
      </c>
      <c r="AV278" s="14">
        <v>0</v>
      </c>
      <c r="AW278" s="14">
        <v>0</v>
      </c>
      <c r="AX278" s="18">
        <v>16576.242999999999</v>
      </c>
      <c r="AY278" s="14">
        <v>0</v>
      </c>
      <c r="AZ278" s="14">
        <v>0</v>
      </c>
      <c r="BA278" s="18">
        <v>16927.761999999999</v>
      </c>
      <c r="BB278" s="14">
        <v>0</v>
      </c>
      <c r="BC278" s="14">
        <v>0</v>
      </c>
      <c r="BD278" s="18">
        <v>38688.887000000002</v>
      </c>
      <c r="BE278" s="14">
        <v>0</v>
      </c>
    </row>
    <row r="280" spans="1:57" x14ac:dyDescent="0.3">
      <c r="A280" s="14" t="s">
        <v>129</v>
      </c>
      <c r="B280" s="17">
        <f>SUM(B281:B289)</f>
        <v>549256.97299999988</v>
      </c>
      <c r="C280" s="18">
        <v>549256.973</v>
      </c>
      <c r="D280" s="14">
        <v>0</v>
      </c>
      <c r="E280" s="18">
        <v>31482.78</v>
      </c>
      <c r="F280" s="14">
        <v>0</v>
      </c>
      <c r="G280" s="14">
        <v>0</v>
      </c>
      <c r="H280" s="18">
        <v>59670.084000000003</v>
      </c>
      <c r="I280" s="14">
        <v>0</v>
      </c>
      <c r="J280" s="14">
        <v>0</v>
      </c>
      <c r="K280" s="18">
        <v>28818.937999999998</v>
      </c>
      <c r="L280" s="14">
        <v>0</v>
      </c>
      <c r="M280" s="14">
        <v>0</v>
      </c>
      <c r="N280" s="18">
        <v>56347.146000000001</v>
      </c>
      <c r="O280" s="14">
        <v>0</v>
      </c>
      <c r="P280" s="14">
        <v>0</v>
      </c>
      <c r="Q280" s="18">
        <v>23551.668000000001</v>
      </c>
      <c r="R280" s="14">
        <v>0</v>
      </c>
      <c r="S280" s="14">
        <v>0</v>
      </c>
      <c r="T280" s="18">
        <v>24002.05</v>
      </c>
      <c r="U280" s="14">
        <v>0</v>
      </c>
      <c r="V280" s="14">
        <v>0</v>
      </c>
      <c r="W280" s="18">
        <v>28335.600999999999</v>
      </c>
      <c r="X280" s="14">
        <v>0</v>
      </c>
      <c r="Y280" s="14">
        <v>0</v>
      </c>
      <c r="Z280" s="18">
        <v>41391.178</v>
      </c>
      <c r="AA280" s="14">
        <v>0</v>
      </c>
      <c r="AB280" s="14">
        <v>0</v>
      </c>
      <c r="AC280" s="18">
        <v>32438.469000000001</v>
      </c>
      <c r="AD280" s="14">
        <v>0</v>
      </c>
      <c r="AE280" s="14">
        <v>0</v>
      </c>
      <c r="AF280" s="18">
        <v>43939.678999999996</v>
      </c>
      <c r="AG280" s="14">
        <v>0</v>
      </c>
      <c r="AH280" s="14">
        <v>0</v>
      </c>
      <c r="AI280" s="14">
        <v>0</v>
      </c>
      <c r="AJ280" s="14">
        <v>0</v>
      </c>
      <c r="AK280" s="14">
        <v>0</v>
      </c>
      <c r="AL280" s="18">
        <v>24260.195</v>
      </c>
      <c r="AM280" s="14">
        <v>0</v>
      </c>
      <c r="AN280" s="14">
        <v>0</v>
      </c>
      <c r="AO280" s="18">
        <v>29318.75</v>
      </c>
      <c r="AP280" s="14">
        <v>0</v>
      </c>
      <c r="AQ280" s="14">
        <v>0</v>
      </c>
      <c r="AR280" s="18">
        <v>25495.998</v>
      </c>
      <c r="AS280" s="14">
        <v>0</v>
      </c>
      <c r="AT280" s="14">
        <v>0</v>
      </c>
      <c r="AU280" s="18">
        <v>28011.544999999998</v>
      </c>
      <c r="AV280" s="14">
        <v>0</v>
      </c>
      <c r="AW280" s="14">
        <v>0</v>
      </c>
      <c r="AX280" s="18">
        <v>16576.242999999999</v>
      </c>
      <c r="AY280" s="14">
        <v>0</v>
      </c>
      <c r="AZ280" s="14">
        <v>0</v>
      </c>
      <c r="BA280" s="18">
        <v>16927.761999999999</v>
      </c>
      <c r="BB280" s="14">
        <v>0</v>
      </c>
      <c r="BC280" s="14">
        <v>0</v>
      </c>
      <c r="BD280" s="18">
        <v>38688.887000000002</v>
      </c>
      <c r="BE280" s="14">
        <v>0</v>
      </c>
    </row>
    <row r="281" spans="1:57" x14ac:dyDescent="0.3">
      <c r="A281" s="14" t="s">
        <v>130</v>
      </c>
      <c r="B281" s="14">
        <v>0</v>
      </c>
      <c r="C281" s="14">
        <v>0</v>
      </c>
      <c r="D281" s="14">
        <v>0</v>
      </c>
      <c r="E281" s="1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14">
        <v>0</v>
      </c>
      <c r="Q281" s="14">
        <v>0</v>
      </c>
      <c r="R281" s="14">
        <v>0</v>
      </c>
      <c r="S281" s="14">
        <v>0</v>
      </c>
      <c r="T281" s="14">
        <v>0</v>
      </c>
      <c r="U281" s="14">
        <v>0</v>
      </c>
      <c r="V281" s="14">
        <v>0</v>
      </c>
      <c r="W281" s="14">
        <v>0</v>
      </c>
      <c r="X281" s="14">
        <v>0</v>
      </c>
      <c r="Y281" s="14">
        <v>0</v>
      </c>
      <c r="Z281" s="14">
        <v>0</v>
      </c>
      <c r="AA281" s="14">
        <v>0</v>
      </c>
      <c r="AB281" s="14">
        <v>0</v>
      </c>
      <c r="AC281" s="14">
        <v>0</v>
      </c>
      <c r="AD281" s="14">
        <v>0</v>
      </c>
      <c r="AE281" s="14">
        <v>0</v>
      </c>
      <c r="AF281" s="14">
        <v>0</v>
      </c>
      <c r="AG281" s="14">
        <v>0</v>
      </c>
      <c r="AH281" s="14">
        <v>0</v>
      </c>
      <c r="AI281" s="14">
        <v>0</v>
      </c>
      <c r="AJ281" s="14">
        <v>0</v>
      </c>
      <c r="AK281" s="14">
        <v>0</v>
      </c>
      <c r="AL281" s="14">
        <v>0</v>
      </c>
      <c r="AM281" s="14">
        <v>0</v>
      </c>
      <c r="AN281" s="14">
        <v>0</v>
      </c>
      <c r="AO281" s="14">
        <v>0</v>
      </c>
      <c r="AP281" s="14">
        <v>0</v>
      </c>
      <c r="AQ281" s="14">
        <v>0</v>
      </c>
      <c r="AR281" s="14">
        <v>0</v>
      </c>
      <c r="AS281" s="14">
        <v>0</v>
      </c>
      <c r="AT281" s="14">
        <v>0</v>
      </c>
      <c r="AU281" s="14">
        <v>0</v>
      </c>
      <c r="AV281" s="14">
        <v>0</v>
      </c>
      <c r="AW281" s="14">
        <v>0</v>
      </c>
      <c r="AX281" s="14">
        <v>0</v>
      </c>
      <c r="AY281" s="14">
        <v>0</v>
      </c>
      <c r="AZ281" s="14">
        <v>0</v>
      </c>
      <c r="BA281" s="14">
        <v>0</v>
      </c>
      <c r="BB281" s="14">
        <v>0</v>
      </c>
      <c r="BC281" s="14">
        <v>0</v>
      </c>
      <c r="BD281" s="14">
        <v>0</v>
      </c>
      <c r="BE281" s="14">
        <v>0</v>
      </c>
    </row>
    <row r="282" spans="1:57" x14ac:dyDescent="0.3">
      <c r="A282" s="14" t="s">
        <v>102</v>
      </c>
      <c r="B282" s="14">
        <v>0</v>
      </c>
      <c r="C282" s="14">
        <v>0</v>
      </c>
      <c r="D282" s="14">
        <v>0</v>
      </c>
      <c r="E282" s="1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14">
        <v>0</v>
      </c>
      <c r="Q282" s="14">
        <v>0</v>
      </c>
      <c r="R282" s="14">
        <v>0</v>
      </c>
      <c r="S282" s="14">
        <v>0</v>
      </c>
      <c r="T282" s="14">
        <v>0</v>
      </c>
      <c r="U282" s="14">
        <v>0</v>
      </c>
      <c r="V282" s="14">
        <v>0</v>
      </c>
      <c r="W282" s="14">
        <v>0</v>
      </c>
      <c r="X282" s="14">
        <v>0</v>
      </c>
      <c r="Y282" s="14">
        <v>0</v>
      </c>
      <c r="Z282" s="14">
        <v>0</v>
      </c>
      <c r="AA282" s="14">
        <v>0</v>
      </c>
      <c r="AB282" s="14">
        <v>0</v>
      </c>
      <c r="AC282" s="14">
        <v>0</v>
      </c>
      <c r="AD282" s="14">
        <v>0</v>
      </c>
      <c r="AE282" s="14">
        <v>0</v>
      </c>
      <c r="AF282" s="14">
        <v>0</v>
      </c>
      <c r="AG282" s="14">
        <v>0</v>
      </c>
      <c r="AH282" s="14">
        <v>0</v>
      </c>
      <c r="AI282" s="14">
        <v>0</v>
      </c>
      <c r="AJ282" s="14">
        <v>0</v>
      </c>
      <c r="AK282" s="14">
        <v>0</v>
      </c>
      <c r="AL282" s="14">
        <v>0</v>
      </c>
      <c r="AM282" s="14">
        <v>0</v>
      </c>
      <c r="AN282" s="14">
        <v>0</v>
      </c>
      <c r="AO282" s="14">
        <v>0</v>
      </c>
      <c r="AP282" s="14">
        <v>0</v>
      </c>
      <c r="AQ282" s="14">
        <v>0</v>
      </c>
      <c r="AR282" s="14">
        <v>0</v>
      </c>
      <c r="AS282" s="14">
        <v>0</v>
      </c>
      <c r="AT282" s="14">
        <v>0</v>
      </c>
      <c r="AU282" s="14">
        <v>0</v>
      </c>
      <c r="AV282" s="14">
        <v>0</v>
      </c>
      <c r="AW282" s="14">
        <v>0</v>
      </c>
      <c r="AX282" s="14">
        <v>0</v>
      </c>
      <c r="AY282" s="14">
        <v>0</v>
      </c>
      <c r="AZ282" s="14">
        <v>0</v>
      </c>
      <c r="BA282" s="14">
        <v>0</v>
      </c>
      <c r="BB282" s="14">
        <v>0</v>
      </c>
      <c r="BC282" s="14">
        <v>0</v>
      </c>
      <c r="BD282" s="14">
        <v>0</v>
      </c>
      <c r="BE282" s="14">
        <v>0</v>
      </c>
    </row>
    <row r="283" spans="1:57" x14ac:dyDescent="0.3">
      <c r="A283" s="14" t="s">
        <v>71</v>
      </c>
      <c r="B283" s="18">
        <v>3460.0590000000002</v>
      </c>
      <c r="C283" s="18">
        <v>3460.0590000000002</v>
      </c>
      <c r="D283" s="14">
        <v>0</v>
      </c>
      <c r="E283" s="14">
        <v>198.327</v>
      </c>
      <c r="F283" s="14">
        <v>0</v>
      </c>
      <c r="G283" s="14">
        <v>0</v>
      </c>
      <c r="H283" s="14">
        <v>375.89299999999997</v>
      </c>
      <c r="I283" s="14">
        <v>0</v>
      </c>
      <c r="J283" s="14">
        <v>0</v>
      </c>
      <c r="K283" s="14">
        <v>181.54599999999999</v>
      </c>
      <c r="L283" s="14">
        <v>0</v>
      </c>
      <c r="M283" s="14">
        <v>0</v>
      </c>
      <c r="N283" s="14">
        <v>354.96</v>
      </c>
      <c r="O283" s="14">
        <v>0</v>
      </c>
      <c r="P283" s="14">
        <v>0</v>
      </c>
      <c r="Q283" s="14">
        <v>148.364</v>
      </c>
      <c r="R283" s="14">
        <v>0</v>
      </c>
      <c r="S283" s="14">
        <v>0</v>
      </c>
      <c r="T283" s="14">
        <v>151.202</v>
      </c>
      <c r="U283" s="14">
        <v>0</v>
      </c>
      <c r="V283" s="14">
        <v>0</v>
      </c>
      <c r="W283" s="14">
        <v>178.501</v>
      </c>
      <c r="X283" s="14">
        <v>0</v>
      </c>
      <c r="Y283" s="14">
        <v>0</v>
      </c>
      <c r="Z283" s="14">
        <v>260.745</v>
      </c>
      <c r="AA283" s="14">
        <v>0</v>
      </c>
      <c r="AB283" s="14">
        <v>0</v>
      </c>
      <c r="AC283" s="14">
        <v>204.34700000000001</v>
      </c>
      <c r="AD283" s="14">
        <v>0</v>
      </c>
      <c r="AE283" s="14">
        <v>0</v>
      </c>
      <c r="AF283" s="14">
        <v>276.79899999999998</v>
      </c>
      <c r="AG283" s="14">
        <v>0</v>
      </c>
      <c r="AH283" s="14">
        <v>0</v>
      </c>
      <c r="AI283" s="14">
        <v>0</v>
      </c>
      <c r="AJ283" s="14">
        <v>0</v>
      </c>
      <c r="AK283" s="14">
        <v>0</v>
      </c>
      <c r="AL283" s="14">
        <v>152.828</v>
      </c>
      <c r="AM283" s="14">
        <v>0</v>
      </c>
      <c r="AN283" s="14">
        <v>0</v>
      </c>
      <c r="AO283" s="14">
        <v>184.69399999999999</v>
      </c>
      <c r="AP283" s="14">
        <v>0</v>
      </c>
      <c r="AQ283" s="14">
        <v>0</v>
      </c>
      <c r="AR283" s="14">
        <v>160.613</v>
      </c>
      <c r="AS283" s="14">
        <v>0</v>
      </c>
      <c r="AT283" s="14">
        <v>0</v>
      </c>
      <c r="AU283" s="14">
        <v>176.459</v>
      </c>
      <c r="AV283" s="14">
        <v>0</v>
      </c>
      <c r="AW283" s="14">
        <v>0</v>
      </c>
      <c r="AX283" s="14">
        <v>104.422</v>
      </c>
      <c r="AY283" s="14">
        <v>0</v>
      </c>
      <c r="AZ283" s="14">
        <v>0</v>
      </c>
      <c r="BA283" s="14">
        <v>106.637</v>
      </c>
      <c r="BB283" s="14">
        <v>0</v>
      </c>
      <c r="BC283" s="14">
        <v>0</v>
      </c>
      <c r="BD283" s="14">
        <v>243.72200000000001</v>
      </c>
      <c r="BE283" s="14">
        <v>0</v>
      </c>
    </row>
    <row r="284" spans="1:57" x14ac:dyDescent="0.3">
      <c r="A284" s="14" t="s">
        <v>79</v>
      </c>
      <c r="B284" s="18">
        <v>129169.58199999999</v>
      </c>
      <c r="C284" s="18">
        <v>129169.58199999999</v>
      </c>
      <c r="D284" s="14">
        <v>0</v>
      </c>
      <c r="E284" s="18">
        <v>7403.8519999999999</v>
      </c>
      <c r="F284" s="14">
        <v>0</v>
      </c>
      <c r="G284" s="14">
        <v>0</v>
      </c>
      <c r="H284" s="18">
        <v>14032.703</v>
      </c>
      <c r="I284" s="14">
        <v>0</v>
      </c>
      <c r="J284" s="14">
        <v>0</v>
      </c>
      <c r="K284" s="18">
        <v>6777.3919999999998</v>
      </c>
      <c r="L284" s="14">
        <v>0</v>
      </c>
      <c r="M284" s="14">
        <v>0</v>
      </c>
      <c r="N284" s="18">
        <v>13251.243</v>
      </c>
      <c r="O284" s="14">
        <v>0</v>
      </c>
      <c r="P284" s="14">
        <v>0</v>
      </c>
      <c r="Q284" s="18">
        <v>5538.6809999999996</v>
      </c>
      <c r="R284" s="14">
        <v>0</v>
      </c>
      <c r="S284" s="14">
        <v>0</v>
      </c>
      <c r="T284" s="18">
        <v>5644.598</v>
      </c>
      <c r="U284" s="14">
        <v>0</v>
      </c>
      <c r="V284" s="14">
        <v>0</v>
      </c>
      <c r="W284" s="18">
        <v>6663.7259999999997</v>
      </c>
      <c r="X284" s="14">
        <v>0</v>
      </c>
      <c r="Y284" s="14">
        <v>0</v>
      </c>
      <c r="Z284" s="18">
        <v>9734.0249999999996</v>
      </c>
      <c r="AA284" s="14">
        <v>0</v>
      </c>
      <c r="AB284" s="14">
        <v>0</v>
      </c>
      <c r="AC284" s="18">
        <v>7628.6030000000001</v>
      </c>
      <c r="AD284" s="14">
        <v>0</v>
      </c>
      <c r="AE284" s="14">
        <v>0</v>
      </c>
      <c r="AF284" s="18">
        <v>10333.36</v>
      </c>
      <c r="AG284" s="14">
        <v>0</v>
      </c>
      <c r="AH284" s="14">
        <v>0</v>
      </c>
      <c r="AI284" s="14">
        <v>0</v>
      </c>
      <c r="AJ284" s="14">
        <v>0</v>
      </c>
      <c r="AK284" s="14">
        <v>0</v>
      </c>
      <c r="AL284" s="18">
        <v>5705.3059999999996</v>
      </c>
      <c r="AM284" s="14">
        <v>0</v>
      </c>
      <c r="AN284" s="14">
        <v>0</v>
      </c>
      <c r="AO284" s="18">
        <v>6894.9340000000002</v>
      </c>
      <c r="AP284" s="14">
        <v>0</v>
      </c>
      <c r="AQ284" s="14">
        <v>0</v>
      </c>
      <c r="AR284" s="18">
        <v>5995.9319999999998</v>
      </c>
      <c r="AS284" s="14">
        <v>0</v>
      </c>
      <c r="AT284" s="14">
        <v>0</v>
      </c>
      <c r="AU284" s="18">
        <v>6587.5169999999998</v>
      </c>
      <c r="AV284" s="14">
        <v>0</v>
      </c>
      <c r="AW284" s="14">
        <v>0</v>
      </c>
      <c r="AX284" s="18">
        <v>3898.26</v>
      </c>
      <c r="AY284" s="14">
        <v>0</v>
      </c>
      <c r="AZ284" s="14">
        <v>0</v>
      </c>
      <c r="BA284" s="18">
        <v>3980.9270000000001</v>
      </c>
      <c r="BB284" s="14">
        <v>0</v>
      </c>
      <c r="BC284" s="14">
        <v>0</v>
      </c>
      <c r="BD284" s="18">
        <v>9098.5229999999992</v>
      </c>
      <c r="BE284" s="14">
        <v>0</v>
      </c>
    </row>
    <row r="285" spans="1:57" x14ac:dyDescent="0.3">
      <c r="A285" s="14" t="s">
        <v>74</v>
      </c>
      <c r="B285" s="14">
        <v>0</v>
      </c>
      <c r="C285" s="14">
        <v>0</v>
      </c>
      <c r="D285" s="14">
        <v>0</v>
      </c>
      <c r="E285" s="1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14">
        <v>0</v>
      </c>
      <c r="Q285" s="14">
        <v>0</v>
      </c>
      <c r="R285" s="14">
        <v>0</v>
      </c>
      <c r="S285" s="14">
        <v>0</v>
      </c>
      <c r="T285" s="14">
        <v>0</v>
      </c>
      <c r="U285" s="14">
        <v>0</v>
      </c>
      <c r="V285" s="14">
        <v>0</v>
      </c>
      <c r="W285" s="14">
        <v>0</v>
      </c>
      <c r="X285" s="14">
        <v>0</v>
      </c>
      <c r="Y285" s="14">
        <v>0</v>
      </c>
      <c r="Z285" s="14">
        <v>0</v>
      </c>
      <c r="AA285" s="14">
        <v>0</v>
      </c>
      <c r="AB285" s="14">
        <v>0</v>
      </c>
      <c r="AC285" s="14">
        <v>0</v>
      </c>
      <c r="AD285" s="14">
        <v>0</v>
      </c>
      <c r="AE285" s="14">
        <v>0</v>
      </c>
      <c r="AF285" s="14">
        <v>0</v>
      </c>
      <c r="AG285" s="14">
        <v>0</v>
      </c>
      <c r="AH285" s="14">
        <v>0</v>
      </c>
      <c r="AI285" s="14">
        <v>0</v>
      </c>
      <c r="AJ285" s="14">
        <v>0</v>
      </c>
      <c r="AK285" s="14">
        <v>0</v>
      </c>
      <c r="AL285" s="14">
        <v>0</v>
      </c>
      <c r="AM285" s="14">
        <v>0</v>
      </c>
      <c r="AN285" s="14">
        <v>0</v>
      </c>
      <c r="AO285" s="14">
        <v>0</v>
      </c>
      <c r="AP285" s="14">
        <v>0</v>
      </c>
      <c r="AQ285" s="14">
        <v>0</v>
      </c>
      <c r="AR285" s="14">
        <v>0</v>
      </c>
      <c r="AS285" s="14">
        <v>0</v>
      </c>
      <c r="AT285" s="14">
        <v>0</v>
      </c>
      <c r="AU285" s="14">
        <v>0</v>
      </c>
      <c r="AV285" s="14">
        <v>0</v>
      </c>
      <c r="AW285" s="14">
        <v>0</v>
      </c>
      <c r="AX285" s="14">
        <v>0</v>
      </c>
      <c r="AY285" s="14">
        <v>0</v>
      </c>
      <c r="AZ285" s="14">
        <v>0</v>
      </c>
      <c r="BA285" s="14">
        <v>0</v>
      </c>
      <c r="BB285" s="14">
        <v>0</v>
      </c>
      <c r="BC285" s="14">
        <v>0</v>
      </c>
      <c r="BD285" s="14">
        <v>0</v>
      </c>
      <c r="BE285" s="14">
        <v>0</v>
      </c>
    </row>
    <row r="286" spans="1:57" x14ac:dyDescent="0.3">
      <c r="A286" s="14" t="s">
        <v>56</v>
      </c>
      <c r="B286" s="18">
        <v>589440.78899999999</v>
      </c>
      <c r="C286" s="18">
        <v>589440.78899999999</v>
      </c>
      <c r="D286" s="14">
        <v>0</v>
      </c>
      <c r="E286" s="18">
        <v>33786.07</v>
      </c>
      <c r="F286" s="14">
        <v>0</v>
      </c>
      <c r="G286" s="14">
        <v>0</v>
      </c>
      <c r="H286" s="18">
        <v>64035.567000000003</v>
      </c>
      <c r="I286" s="14">
        <v>0</v>
      </c>
      <c r="J286" s="14">
        <v>0</v>
      </c>
      <c r="K286" s="18">
        <v>30927.34</v>
      </c>
      <c r="L286" s="14">
        <v>0</v>
      </c>
      <c r="M286" s="14">
        <v>0</v>
      </c>
      <c r="N286" s="18">
        <v>60469.521000000001</v>
      </c>
      <c r="O286" s="14">
        <v>0</v>
      </c>
      <c r="P286" s="14">
        <v>0</v>
      </c>
      <c r="Q286" s="18">
        <v>25274.716</v>
      </c>
      <c r="R286" s="14">
        <v>0</v>
      </c>
      <c r="S286" s="14">
        <v>0</v>
      </c>
      <c r="T286" s="18">
        <v>25758.046999999999</v>
      </c>
      <c r="U286" s="14">
        <v>0</v>
      </c>
      <c r="V286" s="14">
        <v>0</v>
      </c>
      <c r="W286" s="18">
        <v>30408.642</v>
      </c>
      <c r="X286" s="14">
        <v>0</v>
      </c>
      <c r="Y286" s="14">
        <v>0</v>
      </c>
      <c r="Z286" s="18">
        <v>44419.368999999999</v>
      </c>
      <c r="AA286" s="14">
        <v>0</v>
      </c>
      <c r="AB286" s="14">
        <v>0</v>
      </c>
      <c r="AC286" s="18">
        <v>34811.677000000003</v>
      </c>
      <c r="AD286" s="14">
        <v>0</v>
      </c>
      <c r="AE286" s="14">
        <v>0</v>
      </c>
      <c r="AF286" s="18">
        <v>47154.32</v>
      </c>
      <c r="AG286" s="14">
        <v>0</v>
      </c>
      <c r="AH286" s="14">
        <v>0</v>
      </c>
      <c r="AI286" s="14">
        <v>0</v>
      </c>
      <c r="AJ286" s="14">
        <v>0</v>
      </c>
      <c r="AK286" s="14">
        <v>0</v>
      </c>
      <c r="AL286" s="18">
        <v>26035.079000000002</v>
      </c>
      <c r="AM286" s="14">
        <v>0</v>
      </c>
      <c r="AN286" s="14">
        <v>0</v>
      </c>
      <c r="AO286" s="18">
        <v>31463.72</v>
      </c>
      <c r="AP286" s="14">
        <v>0</v>
      </c>
      <c r="AQ286" s="14">
        <v>0</v>
      </c>
      <c r="AR286" s="18">
        <v>27361.294000000002</v>
      </c>
      <c r="AS286" s="14">
        <v>0</v>
      </c>
      <c r="AT286" s="14">
        <v>0</v>
      </c>
      <c r="AU286" s="18">
        <v>30060.879000000001</v>
      </c>
      <c r="AV286" s="14">
        <v>0</v>
      </c>
      <c r="AW286" s="14">
        <v>0</v>
      </c>
      <c r="AX286" s="18">
        <v>17788.967000000001</v>
      </c>
      <c r="AY286" s="14">
        <v>0</v>
      </c>
      <c r="AZ286" s="14">
        <v>0</v>
      </c>
      <c r="BA286" s="18">
        <v>18166.202000000001</v>
      </c>
      <c r="BB286" s="14">
        <v>0</v>
      </c>
      <c r="BC286" s="14">
        <v>0</v>
      </c>
      <c r="BD286" s="18">
        <v>41519.379000000001</v>
      </c>
      <c r="BE286" s="14">
        <v>0</v>
      </c>
    </row>
    <row r="287" spans="1:57" x14ac:dyDescent="0.3">
      <c r="A287" s="14" t="s">
        <v>57</v>
      </c>
      <c r="B287" s="14">
        <v>146.00200000000001</v>
      </c>
      <c r="C287" s="14">
        <v>146.00200000000001</v>
      </c>
      <c r="D287" s="14">
        <v>0</v>
      </c>
      <c r="E287" s="14">
        <v>8.3689999999999998</v>
      </c>
      <c r="F287" s="14">
        <v>0</v>
      </c>
      <c r="G287" s="14">
        <v>0</v>
      </c>
      <c r="H287" s="14">
        <v>15.861000000000001</v>
      </c>
      <c r="I287" s="14">
        <v>0</v>
      </c>
      <c r="J287" s="14">
        <v>0</v>
      </c>
      <c r="K287" s="14">
        <v>7.6609999999999996</v>
      </c>
      <c r="L287" s="14">
        <v>0</v>
      </c>
      <c r="M287" s="14">
        <v>0</v>
      </c>
      <c r="N287" s="14">
        <v>14.978</v>
      </c>
      <c r="O287" s="14">
        <v>0</v>
      </c>
      <c r="P287" s="14">
        <v>0</v>
      </c>
      <c r="Q287" s="14">
        <v>6.26</v>
      </c>
      <c r="R287" s="14">
        <v>0</v>
      </c>
      <c r="S287" s="14">
        <v>0</v>
      </c>
      <c r="T287" s="14">
        <v>6.38</v>
      </c>
      <c r="U287" s="14">
        <v>0</v>
      </c>
      <c r="V287" s="14">
        <v>0</v>
      </c>
      <c r="W287" s="14">
        <v>7.532</v>
      </c>
      <c r="X287" s="14">
        <v>0</v>
      </c>
      <c r="Y287" s="14">
        <v>0</v>
      </c>
      <c r="Z287" s="14">
        <v>11.003</v>
      </c>
      <c r="AA287" s="14">
        <v>0</v>
      </c>
      <c r="AB287" s="14">
        <v>0</v>
      </c>
      <c r="AC287" s="14">
        <v>8.6229999999999993</v>
      </c>
      <c r="AD287" s="14">
        <v>0</v>
      </c>
      <c r="AE287" s="14">
        <v>0</v>
      </c>
      <c r="AF287" s="14">
        <v>11.68</v>
      </c>
      <c r="AG287" s="14">
        <v>0</v>
      </c>
      <c r="AH287" s="14">
        <v>0</v>
      </c>
      <c r="AI287" s="14">
        <v>0</v>
      </c>
      <c r="AJ287" s="14">
        <v>0</v>
      </c>
      <c r="AK287" s="14">
        <v>0</v>
      </c>
      <c r="AL287" s="14">
        <v>6.4489999999999998</v>
      </c>
      <c r="AM287" s="14">
        <v>0</v>
      </c>
      <c r="AN287" s="14">
        <v>0</v>
      </c>
      <c r="AO287" s="14">
        <v>7.7930000000000001</v>
      </c>
      <c r="AP287" s="14">
        <v>0</v>
      </c>
      <c r="AQ287" s="14">
        <v>0</v>
      </c>
      <c r="AR287" s="14">
        <v>6.7770000000000001</v>
      </c>
      <c r="AS287" s="14">
        <v>0</v>
      </c>
      <c r="AT287" s="14">
        <v>0</v>
      </c>
      <c r="AU287" s="14">
        <v>7.4459999999999997</v>
      </c>
      <c r="AV287" s="14">
        <v>0</v>
      </c>
      <c r="AW287" s="14">
        <v>0</v>
      </c>
      <c r="AX287" s="14">
        <v>4.4059999999999997</v>
      </c>
      <c r="AY287" s="14">
        <v>0</v>
      </c>
      <c r="AZ287" s="14">
        <v>0</v>
      </c>
      <c r="BA287" s="14">
        <v>4.5</v>
      </c>
      <c r="BB287" s="14">
        <v>0</v>
      </c>
      <c r="BC287" s="14">
        <v>0</v>
      </c>
      <c r="BD287" s="14">
        <v>10.284000000000001</v>
      </c>
      <c r="BE287" s="14">
        <v>0</v>
      </c>
    </row>
    <row r="288" spans="1:57" x14ac:dyDescent="0.3">
      <c r="A288" s="14" t="s">
        <v>65</v>
      </c>
      <c r="B288" s="18">
        <v>-172959.459</v>
      </c>
      <c r="C288" s="18">
        <v>-172959.459</v>
      </c>
      <c r="D288" s="14">
        <v>0</v>
      </c>
      <c r="E288" s="18">
        <v>-9913.8379999999997</v>
      </c>
      <c r="F288" s="14">
        <v>0</v>
      </c>
      <c r="G288" s="14">
        <v>0</v>
      </c>
      <c r="H288" s="18">
        <v>-18789.939999999999</v>
      </c>
      <c r="I288" s="14">
        <v>0</v>
      </c>
      <c r="J288" s="14">
        <v>0</v>
      </c>
      <c r="K288" s="18">
        <v>-9075.0010000000002</v>
      </c>
      <c r="L288" s="14">
        <v>0</v>
      </c>
      <c r="M288" s="14">
        <v>0</v>
      </c>
      <c r="N288" s="18">
        <v>-17743.556</v>
      </c>
      <c r="O288" s="14">
        <v>0</v>
      </c>
      <c r="P288" s="14">
        <v>0</v>
      </c>
      <c r="Q288" s="18">
        <v>-7416.3530000000001</v>
      </c>
      <c r="R288" s="14">
        <v>0</v>
      </c>
      <c r="S288" s="14">
        <v>0</v>
      </c>
      <c r="T288" s="18">
        <v>-7558.1769999999997</v>
      </c>
      <c r="U288" s="14">
        <v>0</v>
      </c>
      <c r="V288" s="14">
        <v>0</v>
      </c>
      <c r="W288" s="18">
        <v>-8922.7999999999993</v>
      </c>
      <c r="X288" s="14">
        <v>0</v>
      </c>
      <c r="Y288" s="14">
        <v>0</v>
      </c>
      <c r="Z288" s="18">
        <v>-13033.964</v>
      </c>
      <c r="AA288" s="14">
        <v>0</v>
      </c>
      <c r="AB288" s="14">
        <v>0</v>
      </c>
      <c r="AC288" s="18">
        <v>-10214.781000000001</v>
      </c>
      <c r="AD288" s="14">
        <v>0</v>
      </c>
      <c r="AE288" s="14">
        <v>0</v>
      </c>
      <c r="AF288" s="18">
        <v>-13836.48</v>
      </c>
      <c r="AG288" s="14">
        <v>0</v>
      </c>
      <c r="AH288" s="14">
        <v>0</v>
      </c>
      <c r="AI288" s="14">
        <v>0</v>
      </c>
      <c r="AJ288" s="14">
        <v>0</v>
      </c>
      <c r="AK288" s="14">
        <v>0</v>
      </c>
      <c r="AL288" s="18">
        <v>-7639.4669999999996</v>
      </c>
      <c r="AM288" s="14">
        <v>0</v>
      </c>
      <c r="AN288" s="14">
        <v>0</v>
      </c>
      <c r="AO288" s="18">
        <v>-9232.3909999999996</v>
      </c>
      <c r="AP288" s="14">
        <v>0</v>
      </c>
      <c r="AQ288" s="14">
        <v>0</v>
      </c>
      <c r="AR288" s="18">
        <v>-8028.6180000000004</v>
      </c>
      <c r="AS288" s="14">
        <v>0</v>
      </c>
      <c r="AT288" s="14">
        <v>0</v>
      </c>
      <c r="AU288" s="18">
        <v>-8820.7559999999994</v>
      </c>
      <c r="AV288" s="14">
        <v>0</v>
      </c>
      <c r="AW288" s="14">
        <v>0</v>
      </c>
      <c r="AX288" s="18">
        <v>-5219.8119999999999</v>
      </c>
      <c r="AY288" s="14">
        <v>0</v>
      </c>
      <c r="AZ288" s="14">
        <v>0</v>
      </c>
      <c r="BA288" s="18">
        <v>-5330.5039999999999</v>
      </c>
      <c r="BB288" s="14">
        <v>0</v>
      </c>
      <c r="BC288" s="14">
        <v>0</v>
      </c>
      <c r="BD288" s="18">
        <v>-12183.021000000001</v>
      </c>
      <c r="BE288" s="14">
        <v>0</v>
      </c>
    </row>
    <row r="289" spans="1:57" x14ac:dyDescent="0.3">
      <c r="A289" s="14" t="s">
        <v>60</v>
      </c>
      <c r="B289" s="14">
        <v>0</v>
      </c>
      <c r="C289" s="14">
        <v>0</v>
      </c>
      <c r="D289" s="14">
        <v>0</v>
      </c>
      <c r="E289" s="1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14">
        <v>0</v>
      </c>
      <c r="Q289" s="14">
        <v>0</v>
      </c>
      <c r="R289" s="14">
        <v>0</v>
      </c>
      <c r="S289" s="14">
        <v>0</v>
      </c>
      <c r="T289" s="14">
        <v>0</v>
      </c>
      <c r="U289" s="14">
        <v>0</v>
      </c>
      <c r="V289" s="14">
        <v>0</v>
      </c>
      <c r="W289" s="14">
        <v>0</v>
      </c>
      <c r="X289" s="14">
        <v>0</v>
      </c>
      <c r="Y289" s="14">
        <v>0</v>
      </c>
      <c r="Z289" s="14">
        <v>0</v>
      </c>
      <c r="AA289" s="14">
        <v>0</v>
      </c>
      <c r="AB289" s="14">
        <v>0</v>
      </c>
      <c r="AC289" s="14">
        <v>0</v>
      </c>
      <c r="AD289" s="14">
        <v>0</v>
      </c>
      <c r="AE289" s="14">
        <v>0</v>
      </c>
      <c r="AF289" s="14">
        <v>0</v>
      </c>
      <c r="AG289" s="14">
        <v>0</v>
      </c>
      <c r="AH289" s="14">
        <v>0</v>
      </c>
      <c r="AI289" s="14">
        <v>0</v>
      </c>
      <c r="AJ289" s="14">
        <v>0</v>
      </c>
      <c r="AK289" s="14">
        <v>0</v>
      </c>
      <c r="AL289" s="14">
        <v>0</v>
      </c>
      <c r="AM289" s="14">
        <v>0</v>
      </c>
      <c r="AN289" s="14">
        <v>0</v>
      </c>
      <c r="AO289" s="14">
        <v>0</v>
      </c>
      <c r="AP289" s="14">
        <v>0</v>
      </c>
      <c r="AQ289" s="14">
        <v>0</v>
      </c>
      <c r="AR289" s="14">
        <v>0</v>
      </c>
      <c r="AS289" s="14">
        <v>0</v>
      </c>
      <c r="AT289" s="14">
        <v>0</v>
      </c>
      <c r="AU289" s="14">
        <v>0</v>
      </c>
      <c r="AV289" s="14">
        <v>0</v>
      </c>
      <c r="AW289" s="14">
        <v>0</v>
      </c>
      <c r="AX289" s="14">
        <v>0</v>
      </c>
      <c r="AY289" s="14">
        <v>0</v>
      </c>
      <c r="AZ289" s="14">
        <v>0</v>
      </c>
      <c r="BA289" s="14">
        <v>0</v>
      </c>
      <c r="BB289" s="14">
        <v>0</v>
      </c>
      <c r="BC289" s="14">
        <v>0</v>
      </c>
      <c r="BD289" s="14">
        <v>0</v>
      </c>
      <c r="BE289" s="14">
        <v>0</v>
      </c>
    </row>
    <row r="291" spans="1:57" x14ac:dyDescent="0.3">
      <c r="A291" s="14" t="s">
        <v>131</v>
      </c>
      <c r="B291" s="14">
        <v>0</v>
      </c>
      <c r="C291" s="14">
        <v>0</v>
      </c>
      <c r="D291" s="14">
        <v>0</v>
      </c>
      <c r="E291" s="1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14">
        <v>0</v>
      </c>
      <c r="Q291" s="14">
        <v>0</v>
      </c>
      <c r="R291" s="14">
        <v>0</v>
      </c>
      <c r="S291" s="14">
        <v>0</v>
      </c>
      <c r="T291" s="14">
        <v>0</v>
      </c>
      <c r="U291" s="14">
        <v>0</v>
      </c>
      <c r="V291" s="14">
        <v>0</v>
      </c>
      <c r="W291" s="14">
        <v>0</v>
      </c>
      <c r="X291" s="14">
        <v>0</v>
      </c>
      <c r="Y291" s="14">
        <v>0</v>
      </c>
      <c r="Z291" s="14">
        <v>0</v>
      </c>
      <c r="AA291" s="14">
        <v>0</v>
      </c>
      <c r="AB291" s="14">
        <v>0</v>
      </c>
      <c r="AC291" s="14">
        <v>0</v>
      </c>
      <c r="AD291" s="14">
        <v>0</v>
      </c>
      <c r="AE291" s="14">
        <v>0</v>
      </c>
      <c r="AF291" s="14">
        <v>0</v>
      </c>
      <c r="AG291" s="14">
        <v>0</v>
      </c>
      <c r="AH291" s="14">
        <v>0</v>
      </c>
      <c r="AI291" s="14">
        <v>0</v>
      </c>
      <c r="AJ291" s="14">
        <v>0</v>
      </c>
      <c r="AK291" s="14">
        <v>0</v>
      </c>
      <c r="AL291" s="14">
        <v>0</v>
      </c>
      <c r="AM291" s="14">
        <v>0</v>
      </c>
      <c r="AN291" s="14">
        <v>0</v>
      </c>
      <c r="AO291" s="14">
        <v>0</v>
      </c>
      <c r="AP291" s="14">
        <v>0</v>
      </c>
      <c r="AQ291" s="14">
        <v>0</v>
      </c>
      <c r="AR291" s="14">
        <v>0</v>
      </c>
      <c r="AS291" s="14">
        <v>0</v>
      </c>
      <c r="AT291" s="14">
        <v>0</v>
      </c>
      <c r="AU291" s="14">
        <v>0</v>
      </c>
      <c r="AV291" s="14">
        <v>0</v>
      </c>
      <c r="AW291" s="14">
        <v>0</v>
      </c>
      <c r="AX291" s="14">
        <v>0</v>
      </c>
      <c r="AY291" s="14">
        <v>0</v>
      </c>
      <c r="AZ291" s="14">
        <v>0</v>
      </c>
      <c r="BA291" s="14">
        <v>0</v>
      </c>
      <c r="BB291" s="14">
        <v>0</v>
      </c>
      <c r="BC291" s="14">
        <v>0</v>
      </c>
      <c r="BD291" s="14">
        <v>0</v>
      </c>
      <c r="BE291" s="14">
        <v>0</v>
      </c>
    </row>
    <row r="292" spans="1:57" x14ac:dyDescent="0.3">
      <c r="A292" s="14" t="s">
        <v>65</v>
      </c>
      <c r="B292" s="14">
        <v>0</v>
      </c>
      <c r="C292" s="14">
        <v>0</v>
      </c>
      <c r="D292" s="14">
        <v>0</v>
      </c>
      <c r="E292" s="1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14">
        <v>0</v>
      </c>
      <c r="Q292" s="14">
        <v>0</v>
      </c>
      <c r="R292" s="14">
        <v>0</v>
      </c>
      <c r="S292" s="14">
        <v>0</v>
      </c>
      <c r="T292" s="14">
        <v>0</v>
      </c>
      <c r="U292" s="14">
        <v>0</v>
      </c>
      <c r="V292" s="14">
        <v>0</v>
      </c>
      <c r="W292" s="14">
        <v>0</v>
      </c>
      <c r="X292" s="14">
        <v>0</v>
      </c>
      <c r="Y292" s="14">
        <v>0</v>
      </c>
      <c r="Z292" s="14">
        <v>0</v>
      </c>
      <c r="AA292" s="14">
        <v>0</v>
      </c>
      <c r="AB292" s="14">
        <v>0</v>
      </c>
      <c r="AC292" s="14">
        <v>0</v>
      </c>
      <c r="AD292" s="14">
        <v>0</v>
      </c>
      <c r="AE292" s="14">
        <v>0</v>
      </c>
      <c r="AF292" s="14">
        <v>0</v>
      </c>
      <c r="AG292" s="14">
        <v>0</v>
      </c>
      <c r="AH292" s="14">
        <v>0</v>
      </c>
      <c r="AI292" s="14">
        <v>0</v>
      </c>
      <c r="AJ292" s="14">
        <v>0</v>
      </c>
      <c r="AK292" s="14">
        <v>0</v>
      </c>
      <c r="AL292" s="14">
        <v>0</v>
      </c>
      <c r="AM292" s="14">
        <v>0</v>
      </c>
      <c r="AN292" s="14">
        <v>0</v>
      </c>
      <c r="AO292" s="14">
        <v>0</v>
      </c>
      <c r="AP292" s="14">
        <v>0</v>
      </c>
      <c r="AQ292" s="14">
        <v>0</v>
      </c>
      <c r="AR292" s="14">
        <v>0</v>
      </c>
      <c r="AS292" s="14">
        <v>0</v>
      </c>
      <c r="AT292" s="14">
        <v>0</v>
      </c>
      <c r="AU292" s="14">
        <v>0</v>
      </c>
      <c r="AV292" s="14">
        <v>0</v>
      </c>
      <c r="AW292" s="14">
        <v>0</v>
      </c>
      <c r="AX292" s="14">
        <v>0</v>
      </c>
      <c r="AY292" s="14">
        <v>0</v>
      </c>
      <c r="AZ292" s="14">
        <v>0</v>
      </c>
      <c r="BA292" s="14">
        <v>0</v>
      </c>
      <c r="BB292" s="14">
        <v>0</v>
      </c>
      <c r="BC292" s="14">
        <v>0</v>
      </c>
      <c r="BD292" s="14">
        <v>0</v>
      </c>
      <c r="BE292" s="14">
        <v>0</v>
      </c>
    </row>
    <row r="294" spans="1:57" x14ac:dyDescent="0.3">
      <c r="A294" s="14" t="s">
        <v>132</v>
      </c>
      <c r="B294" s="18">
        <v>3522322.82</v>
      </c>
      <c r="C294" s="18">
        <v>3522322.82</v>
      </c>
      <c r="D294" s="14">
        <v>0</v>
      </c>
      <c r="E294" s="18">
        <v>201895.50599999999</v>
      </c>
      <c r="F294" s="14">
        <v>0</v>
      </c>
      <c r="G294" s="14">
        <v>0</v>
      </c>
      <c r="H294" s="18">
        <v>382657.5</v>
      </c>
      <c r="I294" s="14">
        <v>0</v>
      </c>
      <c r="J294" s="14">
        <v>0</v>
      </c>
      <c r="K294" s="18">
        <v>184812.58</v>
      </c>
      <c r="L294" s="14">
        <v>0</v>
      </c>
      <c r="M294" s="14">
        <v>0</v>
      </c>
      <c r="N294" s="18">
        <v>361347.87300000002</v>
      </c>
      <c r="O294" s="14">
        <v>0</v>
      </c>
      <c r="P294" s="14">
        <v>0</v>
      </c>
      <c r="Q294" s="18">
        <v>151034.18299999999</v>
      </c>
      <c r="R294" s="14">
        <v>0</v>
      </c>
      <c r="S294" s="14">
        <v>0</v>
      </c>
      <c r="T294" s="18">
        <v>153922.429</v>
      </c>
      <c r="U294" s="14">
        <v>0</v>
      </c>
      <c r="V294" s="14">
        <v>0</v>
      </c>
      <c r="W294" s="18">
        <v>181713</v>
      </c>
      <c r="X294" s="14">
        <v>0</v>
      </c>
      <c r="Y294" s="14">
        <v>0</v>
      </c>
      <c r="Z294" s="18">
        <v>265436.93699999998</v>
      </c>
      <c r="AA294" s="14">
        <v>0</v>
      </c>
      <c r="AB294" s="14">
        <v>0</v>
      </c>
      <c r="AC294" s="18">
        <v>208024.22500000001</v>
      </c>
      <c r="AD294" s="14">
        <v>0</v>
      </c>
      <c r="AE294" s="14">
        <v>0</v>
      </c>
      <c r="AF294" s="18">
        <v>281780.19099999999</v>
      </c>
      <c r="AG294" s="14">
        <v>0</v>
      </c>
      <c r="AH294" s="14">
        <v>0</v>
      </c>
      <c r="AI294" s="14">
        <v>0</v>
      </c>
      <c r="AJ294" s="14">
        <v>0</v>
      </c>
      <c r="AK294" s="14">
        <v>0</v>
      </c>
      <c r="AL294" s="18">
        <v>155577.88500000001</v>
      </c>
      <c r="AM294" s="14">
        <v>0</v>
      </c>
      <c r="AN294" s="14">
        <v>0</v>
      </c>
      <c r="AO294" s="18">
        <v>188017.83100000001</v>
      </c>
      <c r="AP294" s="14">
        <v>0</v>
      </c>
      <c r="AQ294" s="14">
        <v>0</v>
      </c>
      <c r="AR294" s="18">
        <v>163502.95699999999</v>
      </c>
      <c r="AS294" s="14">
        <v>0</v>
      </c>
      <c r="AT294" s="14">
        <v>0</v>
      </c>
      <c r="AU294" s="18">
        <v>179634.87100000001</v>
      </c>
      <c r="AV294" s="14">
        <v>0</v>
      </c>
      <c r="AW294" s="14">
        <v>0</v>
      </c>
      <c r="AX294" s="18">
        <v>106301.576</v>
      </c>
      <c r="AY294" s="14">
        <v>0</v>
      </c>
      <c r="AZ294" s="14">
        <v>0</v>
      </c>
      <c r="BA294" s="18">
        <v>108555.818</v>
      </c>
      <c r="BB294" s="14">
        <v>0</v>
      </c>
      <c r="BC294" s="14">
        <v>0</v>
      </c>
      <c r="BD294" s="18">
        <v>248107.45800000001</v>
      </c>
      <c r="BE294" s="14">
        <v>0</v>
      </c>
    </row>
    <row r="296" spans="1:57" x14ac:dyDescent="0.3">
      <c r="A296" s="14" t="s">
        <v>133</v>
      </c>
      <c r="B296" s="17">
        <f>SUM(B297:B311)</f>
        <v>3522322.82</v>
      </c>
      <c r="C296" s="18">
        <v>3522322.82</v>
      </c>
      <c r="D296" s="14">
        <v>0</v>
      </c>
      <c r="E296" s="18">
        <v>201895.50599999999</v>
      </c>
      <c r="F296" s="14">
        <v>0</v>
      </c>
      <c r="G296" s="14">
        <v>0</v>
      </c>
      <c r="H296" s="18">
        <v>382657.5</v>
      </c>
      <c r="I296" s="14">
        <v>0</v>
      </c>
      <c r="J296" s="14">
        <v>0</v>
      </c>
      <c r="K296" s="18">
        <v>184812.58</v>
      </c>
      <c r="L296" s="14">
        <v>0</v>
      </c>
      <c r="M296" s="14">
        <v>0</v>
      </c>
      <c r="N296" s="18">
        <v>361347.87300000002</v>
      </c>
      <c r="O296" s="14">
        <v>0</v>
      </c>
      <c r="P296" s="14">
        <v>0</v>
      </c>
      <c r="Q296" s="18">
        <v>151034.18299999999</v>
      </c>
      <c r="R296" s="14">
        <v>0</v>
      </c>
      <c r="S296" s="14">
        <v>0</v>
      </c>
      <c r="T296" s="18">
        <v>153922.429</v>
      </c>
      <c r="U296" s="14">
        <v>0</v>
      </c>
      <c r="V296" s="14">
        <v>0</v>
      </c>
      <c r="W296" s="18">
        <v>181713</v>
      </c>
      <c r="X296" s="14">
        <v>0</v>
      </c>
      <c r="Y296" s="14">
        <v>0</v>
      </c>
      <c r="Z296" s="18">
        <v>265436.93699999998</v>
      </c>
      <c r="AA296" s="14">
        <v>0</v>
      </c>
      <c r="AB296" s="14">
        <v>0</v>
      </c>
      <c r="AC296" s="18">
        <v>208024.22500000001</v>
      </c>
      <c r="AD296" s="14">
        <v>0</v>
      </c>
      <c r="AE296" s="14">
        <v>0</v>
      </c>
      <c r="AF296" s="18">
        <v>281780.19099999999</v>
      </c>
      <c r="AG296" s="14">
        <v>0</v>
      </c>
      <c r="AH296" s="14">
        <v>0</v>
      </c>
      <c r="AI296" s="14">
        <v>0</v>
      </c>
      <c r="AJ296" s="14">
        <v>0</v>
      </c>
      <c r="AK296" s="14">
        <v>0</v>
      </c>
      <c r="AL296" s="18">
        <v>155577.88500000001</v>
      </c>
      <c r="AM296" s="14">
        <v>0</v>
      </c>
      <c r="AN296" s="14">
        <v>0</v>
      </c>
      <c r="AO296" s="18">
        <v>188017.83100000001</v>
      </c>
      <c r="AP296" s="14">
        <v>0</v>
      </c>
      <c r="AQ296" s="14">
        <v>0</v>
      </c>
      <c r="AR296" s="18">
        <v>163502.95699999999</v>
      </c>
      <c r="AS296" s="14">
        <v>0</v>
      </c>
      <c r="AT296" s="14">
        <v>0</v>
      </c>
      <c r="AU296" s="18">
        <v>179634.87100000001</v>
      </c>
      <c r="AV296" s="14">
        <v>0</v>
      </c>
      <c r="AW296" s="14">
        <v>0</v>
      </c>
      <c r="AX296" s="18">
        <v>106301.576</v>
      </c>
      <c r="AY296" s="14">
        <v>0</v>
      </c>
      <c r="AZ296" s="14">
        <v>0</v>
      </c>
      <c r="BA296" s="18">
        <v>108555.818</v>
      </c>
      <c r="BB296" s="14">
        <v>0</v>
      </c>
      <c r="BC296" s="14">
        <v>0</v>
      </c>
      <c r="BD296" s="18">
        <v>248107.45800000001</v>
      </c>
      <c r="BE296" s="14">
        <v>0</v>
      </c>
    </row>
    <row r="297" spans="1:57" ht="27.6" x14ac:dyDescent="0.3">
      <c r="A297" s="14" t="s">
        <v>134</v>
      </c>
      <c r="B297" s="18">
        <v>48886.978999999999</v>
      </c>
      <c r="C297" s="18">
        <v>48886.978999999999</v>
      </c>
      <c r="D297" s="14">
        <v>0</v>
      </c>
      <c r="E297" s="18">
        <v>2802.1460000000002</v>
      </c>
      <c r="F297" s="14">
        <v>0</v>
      </c>
      <c r="G297" s="14">
        <v>0</v>
      </c>
      <c r="H297" s="18">
        <v>5310.9750000000004</v>
      </c>
      <c r="I297" s="14">
        <v>0</v>
      </c>
      <c r="J297" s="14">
        <v>0</v>
      </c>
      <c r="K297" s="18">
        <v>2565.0479999999998</v>
      </c>
      <c r="L297" s="14">
        <v>0</v>
      </c>
      <c r="M297" s="14">
        <v>0</v>
      </c>
      <c r="N297" s="18">
        <v>5015.2150000000001</v>
      </c>
      <c r="O297" s="14">
        <v>0</v>
      </c>
      <c r="P297" s="14">
        <v>0</v>
      </c>
      <c r="Q297" s="18">
        <v>2096.232</v>
      </c>
      <c r="R297" s="14">
        <v>0</v>
      </c>
      <c r="S297" s="14">
        <v>0</v>
      </c>
      <c r="T297" s="18">
        <v>2136.3180000000002</v>
      </c>
      <c r="U297" s="14">
        <v>0</v>
      </c>
      <c r="V297" s="14">
        <v>0</v>
      </c>
      <c r="W297" s="18">
        <v>2522.029</v>
      </c>
      <c r="X297" s="14">
        <v>0</v>
      </c>
      <c r="Y297" s="14">
        <v>0</v>
      </c>
      <c r="Z297" s="18">
        <v>3684.049</v>
      </c>
      <c r="AA297" s="14">
        <v>0</v>
      </c>
      <c r="AB297" s="14">
        <v>0</v>
      </c>
      <c r="AC297" s="18">
        <v>2887.2069999999999</v>
      </c>
      <c r="AD297" s="14">
        <v>0</v>
      </c>
      <c r="AE297" s="14">
        <v>0</v>
      </c>
      <c r="AF297" s="18">
        <v>3910.88</v>
      </c>
      <c r="AG297" s="14">
        <v>0</v>
      </c>
      <c r="AH297" s="14">
        <v>0</v>
      </c>
      <c r="AI297" s="14">
        <v>0</v>
      </c>
      <c r="AJ297" s="14">
        <v>0</v>
      </c>
      <c r="AK297" s="14">
        <v>0</v>
      </c>
      <c r="AL297" s="18">
        <v>2159.2950000000001</v>
      </c>
      <c r="AM297" s="14">
        <v>0</v>
      </c>
      <c r="AN297" s="14">
        <v>0</v>
      </c>
      <c r="AO297" s="18">
        <v>2609.5349999999999</v>
      </c>
      <c r="AP297" s="14">
        <v>0</v>
      </c>
      <c r="AQ297" s="14">
        <v>0</v>
      </c>
      <c r="AR297" s="18">
        <v>2269.288</v>
      </c>
      <c r="AS297" s="14">
        <v>0</v>
      </c>
      <c r="AT297" s="14">
        <v>0</v>
      </c>
      <c r="AU297" s="18">
        <v>2493.1860000000001</v>
      </c>
      <c r="AV297" s="14">
        <v>0</v>
      </c>
      <c r="AW297" s="14">
        <v>0</v>
      </c>
      <c r="AX297" s="18">
        <v>1475.3789999999999</v>
      </c>
      <c r="AY297" s="14">
        <v>0</v>
      </c>
      <c r="AZ297" s="14">
        <v>0</v>
      </c>
      <c r="BA297" s="18">
        <v>1506.6669999999999</v>
      </c>
      <c r="BB297" s="14">
        <v>0</v>
      </c>
      <c r="BC297" s="14">
        <v>0</v>
      </c>
      <c r="BD297" s="18">
        <v>3443.53</v>
      </c>
      <c r="BE297" s="14">
        <v>0</v>
      </c>
    </row>
    <row r="298" spans="1:57" x14ac:dyDescent="0.3">
      <c r="A298" s="14" t="s">
        <v>84</v>
      </c>
      <c r="B298" s="18">
        <v>99168.982000000004</v>
      </c>
      <c r="C298" s="18">
        <v>99168.982000000004</v>
      </c>
      <c r="D298" s="14">
        <v>0</v>
      </c>
      <c r="E298" s="18">
        <v>5684.2520000000004</v>
      </c>
      <c r="F298" s="14">
        <v>0</v>
      </c>
      <c r="G298" s="14">
        <v>0</v>
      </c>
      <c r="H298" s="18">
        <v>10773.503000000001</v>
      </c>
      <c r="I298" s="14">
        <v>0</v>
      </c>
      <c r="J298" s="14">
        <v>0</v>
      </c>
      <c r="K298" s="18">
        <v>5203.2920000000004</v>
      </c>
      <c r="L298" s="14">
        <v>0</v>
      </c>
      <c r="M298" s="14">
        <v>0</v>
      </c>
      <c r="N298" s="18">
        <v>10173.543</v>
      </c>
      <c r="O298" s="14">
        <v>0</v>
      </c>
      <c r="P298" s="14">
        <v>0</v>
      </c>
      <c r="Q298" s="18">
        <v>4252.2809999999999</v>
      </c>
      <c r="R298" s="14">
        <v>0</v>
      </c>
      <c r="S298" s="14">
        <v>0</v>
      </c>
      <c r="T298" s="18">
        <v>4333.598</v>
      </c>
      <c r="U298" s="14">
        <v>0</v>
      </c>
      <c r="V298" s="14">
        <v>0</v>
      </c>
      <c r="W298" s="18">
        <v>5116.0259999999998</v>
      </c>
      <c r="X298" s="14">
        <v>0</v>
      </c>
      <c r="Y298" s="14">
        <v>0</v>
      </c>
      <c r="Z298" s="18">
        <v>7473.2250000000004</v>
      </c>
      <c r="AA298" s="14">
        <v>0</v>
      </c>
      <c r="AB298" s="14">
        <v>0</v>
      </c>
      <c r="AC298" s="18">
        <v>5856.8029999999999</v>
      </c>
      <c r="AD298" s="14">
        <v>0</v>
      </c>
      <c r="AE298" s="14">
        <v>0</v>
      </c>
      <c r="AF298" s="18">
        <v>7933.36</v>
      </c>
      <c r="AG298" s="14">
        <v>0</v>
      </c>
      <c r="AH298" s="14">
        <v>0</v>
      </c>
      <c r="AI298" s="14">
        <v>0</v>
      </c>
      <c r="AJ298" s="14">
        <v>0</v>
      </c>
      <c r="AK298" s="14">
        <v>0</v>
      </c>
      <c r="AL298" s="18">
        <v>4380.2060000000001</v>
      </c>
      <c r="AM298" s="14">
        <v>0</v>
      </c>
      <c r="AN298" s="14">
        <v>0</v>
      </c>
      <c r="AO298" s="18">
        <v>5293.5339999999997</v>
      </c>
      <c r="AP298" s="14">
        <v>0</v>
      </c>
      <c r="AQ298" s="14">
        <v>0</v>
      </c>
      <c r="AR298" s="18">
        <v>4603.3320000000003</v>
      </c>
      <c r="AS298" s="14">
        <v>0</v>
      </c>
      <c r="AT298" s="14">
        <v>0</v>
      </c>
      <c r="AU298" s="18">
        <v>5057.5169999999998</v>
      </c>
      <c r="AV298" s="14">
        <v>0</v>
      </c>
      <c r="AW298" s="14">
        <v>0</v>
      </c>
      <c r="AX298" s="18">
        <v>2992.86</v>
      </c>
      <c r="AY298" s="14">
        <v>0</v>
      </c>
      <c r="AZ298" s="14">
        <v>0</v>
      </c>
      <c r="BA298" s="18">
        <v>3056.3270000000002</v>
      </c>
      <c r="BB298" s="14">
        <v>0</v>
      </c>
      <c r="BC298" s="14">
        <v>0</v>
      </c>
      <c r="BD298" s="18">
        <v>6985.3230000000003</v>
      </c>
      <c r="BE298" s="14">
        <v>0</v>
      </c>
    </row>
    <row r="299" spans="1:57" x14ac:dyDescent="0.3">
      <c r="A299" s="14" t="s">
        <v>71</v>
      </c>
      <c r="B299" s="18">
        <v>170308.726</v>
      </c>
      <c r="C299" s="18">
        <v>170308.726</v>
      </c>
      <c r="D299" s="14">
        <v>0</v>
      </c>
      <c r="E299" s="18">
        <v>9761.9009999999998</v>
      </c>
      <c r="F299" s="14">
        <v>0</v>
      </c>
      <c r="G299" s="14">
        <v>0</v>
      </c>
      <c r="H299" s="18">
        <v>18501.97</v>
      </c>
      <c r="I299" s="14">
        <v>0</v>
      </c>
      <c r="J299" s="14">
        <v>0</v>
      </c>
      <c r="K299" s="18">
        <v>8935.92</v>
      </c>
      <c r="L299" s="14">
        <v>0</v>
      </c>
      <c r="M299" s="14">
        <v>0</v>
      </c>
      <c r="N299" s="18">
        <v>17471.623</v>
      </c>
      <c r="O299" s="14">
        <v>0</v>
      </c>
      <c r="P299" s="14">
        <v>0</v>
      </c>
      <c r="Q299" s="18">
        <v>7302.692</v>
      </c>
      <c r="R299" s="14">
        <v>0</v>
      </c>
      <c r="S299" s="14">
        <v>0</v>
      </c>
      <c r="T299" s="18">
        <v>7442.3419999999996</v>
      </c>
      <c r="U299" s="14">
        <v>0</v>
      </c>
      <c r="V299" s="14">
        <v>0</v>
      </c>
      <c r="W299" s="18">
        <v>8786.0509999999995</v>
      </c>
      <c r="X299" s="14">
        <v>0</v>
      </c>
      <c r="Y299" s="14">
        <v>0</v>
      </c>
      <c r="Z299" s="18">
        <v>12834.209000000001</v>
      </c>
      <c r="AA299" s="14">
        <v>0</v>
      </c>
      <c r="AB299" s="14">
        <v>0</v>
      </c>
      <c r="AC299" s="18">
        <v>10058.232</v>
      </c>
      <c r="AD299" s="14">
        <v>0</v>
      </c>
      <c r="AE299" s="14">
        <v>0</v>
      </c>
      <c r="AF299" s="18">
        <v>13624.425999999999</v>
      </c>
      <c r="AG299" s="14">
        <v>0</v>
      </c>
      <c r="AH299" s="14">
        <v>0</v>
      </c>
      <c r="AI299" s="14">
        <v>0</v>
      </c>
      <c r="AJ299" s="14">
        <v>0</v>
      </c>
      <c r="AK299" s="14">
        <v>0</v>
      </c>
      <c r="AL299" s="18">
        <v>7522.3860000000004</v>
      </c>
      <c r="AM299" s="14">
        <v>0</v>
      </c>
      <c r="AN299" s="14">
        <v>0</v>
      </c>
      <c r="AO299" s="18">
        <v>9090.8979999999992</v>
      </c>
      <c r="AP299" s="14">
        <v>0</v>
      </c>
      <c r="AQ299" s="14">
        <v>0</v>
      </c>
      <c r="AR299" s="18">
        <v>7905.5730000000003</v>
      </c>
      <c r="AS299" s="14">
        <v>0</v>
      </c>
      <c r="AT299" s="14">
        <v>0</v>
      </c>
      <c r="AU299" s="18">
        <v>8685.5709999999999</v>
      </c>
      <c r="AV299" s="14">
        <v>0</v>
      </c>
      <c r="AW299" s="14">
        <v>0</v>
      </c>
      <c r="AX299" s="18">
        <v>5139.8149999999996</v>
      </c>
      <c r="AY299" s="14">
        <v>0</v>
      </c>
      <c r="AZ299" s="14">
        <v>0</v>
      </c>
      <c r="BA299" s="18">
        <v>5248.81</v>
      </c>
      <c r="BB299" s="14">
        <v>0</v>
      </c>
      <c r="BC299" s="14">
        <v>0</v>
      </c>
      <c r="BD299" s="18">
        <v>11996.307000000001</v>
      </c>
      <c r="BE299" s="14">
        <v>0</v>
      </c>
    </row>
    <row r="300" spans="1:57" x14ac:dyDescent="0.3">
      <c r="A300" s="14" t="s">
        <v>64</v>
      </c>
      <c r="B300" s="18">
        <v>620262.40599999996</v>
      </c>
      <c r="C300" s="18">
        <v>620262.40599999996</v>
      </c>
      <c r="D300" s="14">
        <v>0</v>
      </c>
      <c r="E300" s="18">
        <v>35552.730000000003</v>
      </c>
      <c r="F300" s="14">
        <v>0</v>
      </c>
      <c r="G300" s="14">
        <v>0</v>
      </c>
      <c r="H300" s="18">
        <v>67383.960000000006</v>
      </c>
      <c r="I300" s="14">
        <v>0</v>
      </c>
      <c r="J300" s="14">
        <v>0</v>
      </c>
      <c r="K300" s="18">
        <v>32544.518</v>
      </c>
      <c r="L300" s="14">
        <v>0</v>
      </c>
      <c r="M300" s="14">
        <v>0</v>
      </c>
      <c r="N300" s="18">
        <v>63631.447999999997</v>
      </c>
      <c r="O300" s="14">
        <v>0</v>
      </c>
      <c r="P300" s="14">
        <v>0</v>
      </c>
      <c r="Q300" s="18">
        <v>26596.32</v>
      </c>
      <c r="R300" s="14">
        <v>0</v>
      </c>
      <c r="S300" s="14">
        <v>0</v>
      </c>
      <c r="T300" s="18">
        <v>27104.924999999999</v>
      </c>
      <c r="U300" s="14">
        <v>0</v>
      </c>
      <c r="V300" s="14">
        <v>0</v>
      </c>
      <c r="W300" s="18">
        <v>31998.697</v>
      </c>
      <c r="X300" s="14">
        <v>0</v>
      </c>
      <c r="Y300" s="14">
        <v>0</v>
      </c>
      <c r="Z300" s="18">
        <v>46742.04</v>
      </c>
      <c r="AA300" s="14">
        <v>0</v>
      </c>
      <c r="AB300" s="14">
        <v>0</v>
      </c>
      <c r="AC300" s="18">
        <v>36631.964999999997</v>
      </c>
      <c r="AD300" s="14">
        <v>0</v>
      </c>
      <c r="AE300" s="14">
        <v>0</v>
      </c>
      <c r="AF300" s="18">
        <v>49620</v>
      </c>
      <c r="AG300" s="14">
        <v>0</v>
      </c>
      <c r="AH300" s="14">
        <v>0</v>
      </c>
      <c r="AI300" s="14">
        <v>0</v>
      </c>
      <c r="AJ300" s="14">
        <v>0</v>
      </c>
      <c r="AK300" s="14">
        <v>0</v>
      </c>
      <c r="AL300" s="18">
        <v>27396.442999999999</v>
      </c>
      <c r="AM300" s="14">
        <v>0</v>
      </c>
      <c r="AN300" s="14">
        <v>0</v>
      </c>
      <c r="AO300" s="18">
        <v>33108.945</v>
      </c>
      <c r="AP300" s="14">
        <v>0</v>
      </c>
      <c r="AQ300" s="14">
        <v>0</v>
      </c>
      <c r="AR300" s="18">
        <v>28792.005000000001</v>
      </c>
      <c r="AS300" s="14">
        <v>0</v>
      </c>
      <c r="AT300" s="14">
        <v>0</v>
      </c>
      <c r="AU300" s="18">
        <v>31632.75</v>
      </c>
      <c r="AV300" s="14">
        <v>0</v>
      </c>
      <c r="AW300" s="14">
        <v>0</v>
      </c>
      <c r="AX300" s="18">
        <v>18719.145</v>
      </c>
      <c r="AY300" s="14">
        <v>0</v>
      </c>
      <c r="AZ300" s="14">
        <v>0</v>
      </c>
      <c r="BA300" s="18">
        <v>19116.105</v>
      </c>
      <c r="BB300" s="14">
        <v>0</v>
      </c>
      <c r="BC300" s="14">
        <v>0</v>
      </c>
      <c r="BD300" s="18">
        <v>43690.41</v>
      </c>
      <c r="BE300" s="14">
        <v>0</v>
      </c>
    </row>
    <row r="301" spans="1:57" x14ac:dyDescent="0.3">
      <c r="A301" s="14" t="s">
        <v>62</v>
      </c>
      <c r="B301" s="18">
        <v>7293.1469999999999</v>
      </c>
      <c r="C301" s="18">
        <v>7293.1469999999999</v>
      </c>
      <c r="D301" s="14">
        <v>0</v>
      </c>
      <c r="E301" s="14">
        <v>418.03500000000003</v>
      </c>
      <c r="F301" s="14">
        <v>0</v>
      </c>
      <c r="G301" s="14">
        <v>0</v>
      </c>
      <c r="H301" s="14">
        <v>792.31200000000001</v>
      </c>
      <c r="I301" s="14">
        <v>0</v>
      </c>
      <c r="J301" s="14">
        <v>0</v>
      </c>
      <c r="K301" s="14">
        <v>382.66399999999999</v>
      </c>
      <c r="L301" s="14">
        <v>0</v>
      </c>
      <c r="M301" s="14">
        <v>0</v>
      </c>
      <c r="N301" s="14">
        <v>748.18899999999996</v>
      </c>
      <c r="O301" s="14">
        <v>0</v>
      </c>
      <c r="P301" s="14">
        <v>0</v>
      </c>
      <c r="Q301" s="14">
        <v>312.72399999999999</v>
      </c>
      <c r="R301" s="14">
        <v>0</v>
      </c>
      <c r="S301" s="14">
        <v>0</v>
      </c>
      <c r="T301" s="14">
        <v>318.70400000000001</v>
      </c>
      <c r="U301" s="14">
        <v>0</v>
      </c>
      <c r="V301" s="14">
        <v>0</v>
      </c>
      <c r="W301" s="14">
        <v>376.24599999999998</v>
      </c>
      <c r="X301" s="14">
        <v>0</v>
      </c>
      <c r="Y301" s="14">
        <v>0</v>
      </c>
      <c r="Z301" s="14">
        <v>549.6</v>
      </c>
      <c r="AA301" s="14">
        <v>0</v>
      </c>
      <c r="AB301" s="14">
        <v>0</v>
      </c>
      <c r="AC301" s="14">
        <v>430.72500000000002</v>
      </c>
      <c r="AD301" s="14">
        <v>0</v>
      </c>
      <c r="AE301" s="14">
        <v>0</v>
      </c>
      <c r="AF301" s="14">
        <v>583.44000000000005</v>
      </c>
      <c r="AG301" s="14">
        <v>0</v>
      </c>
      <c r="AH301" s="14">
        <v>0</v>
      </c>
      <c r="AI301" s="14">
        <v>0</v>
      </c>
      <c r="AJ301" s="14">
        <v>0</v>
      </c>
      <c r="AK301" s="14">
        <v>0</v>
      </c>
      <c r="AL301" s="14">
        <v>322.13200000000001</v>
      </c>
      <c r="AM301" s="14">
        <v>0</v>
      </c>
      <c r="AN301" s="14">
        <v>0</v>
      </c>
      <c r="AO301" s="14">
        <v>389.3</v>
      </c>
      <c r="AP301" s="14">
        <v>0</v>
      </c>
      <c r="AQ301" s="14">
        <v>0</v>
      </c>
      <c r="AR301" s="14">
        <v>338.541</v>
      </c>
      <c r="AS301" s="14">
        <v>0</v>
      </c>
      <c r="AT301" s="14">
        <v>0</v>
      </c>
      <c r="AU301" s="14">
        <v>371.94299999999998</v>
      </c>
      <c r="AV301" s="14">
        <v>0</v>
      </c>
      <c r="AW301" s="14">
        <v>0</v>
      </c>
      <c r="AX301" s="14">
        <v>220.10300000000001</v>
      </c>
      <c r="AY301" s="14">
        <v>0</v>
      </c>
      <c r="AZ301" s="14">
        <v>0</v>
      </c>
      <c r="BA301" s="14">
        <v>224.77</v>
      </c>
      <c r="BB301" s="14">
        <v>0</v>
      </c>
      <c r="BC301" s="14">
        <v>0</v>
      </c>
      <c r="BD301" s="14">
        <v>513.71900000000005</v>
      </c>
      <c r="BE301" s="14">
        <v>0</v>
      </c>
    </row>
    <row r="302" spans="1:57" x14ac:dyDescent="0.3">
      <c r="A302" s="14" t="s">
        <v>79</v>
      </c>
      <c r="B302" s="18">
        <v>200038.00099999999</v>
      </c>
      <c r="C302" s="18">
        <v>200038.00099999999</v>
      </c>
      <c r="D302" s="14">
        <v>0</v>
      </c>
      <c r="E302" s="18">
        <v>11465.949000000001</v>
      </c>
      <c r="F302" s="14">
        <v>0</v>
      </c>
      <c r="G302" s="14">
        <v>0</v>
      </c>
      <c r="H302" s="18">
        <v>21731.694</v>
      </c>
      <c r="I302" s="14">
        <v>0</v>
      </c>
      <c r="J302" s="14">
        <v>0</v>
      </c>
      <c r="K302" s="18">
        <v>10495.784</v>
      </c>
      <c r="L302" s="14">
        <v>0</v>
      </c>
      <c r="M302" s="14">
        <v>0</v>
      </c>
      <c r="N302" s="18">
        <v>20521.488000000001</v>
      </c>
      <c r="O302" s="14">
        <v>0</v>
      </c>
      <c r="P302" s="14">
        <v>0</v>
      </c>
      <c r="Q302" s="18">
        <v>8577.4580000000005</v>
      </c>
      <c r="R302" s="14">
        <v>0</v>
      </c>
      <c r="S302" s="14">
        <v>0</v>
      </c>
      <c r="T302" s="18">
        <v>8741.4860000000008</v>
      </c>
      <c r="U302" s="14">
        <v>0</v>
      </c>
      <c r="V302" s="14">
        <v>0</v>
      </c>
      <c r="W302" s="18">
        <v>10319.754000000001</v>
      </c>
      <c r="X302" s="14">
        <v>0</v>
      </c>
      <c r="Y302" s="14">
        <v>0</v>
      </c>
      <c r="Z302" s="18">
        <v>15074.562</v>
      </c>
      <c r="AA302" s="14">
        <v>0</v>
      </c>
      <c r="AB302" s="14">
        <v>0</v>
      </c>
      <c r="AC302" s="18">
        <v>11814.008</v>
      </c>
      <c r="AD302" s="14">
        <v>0</v>
      </c>
      <c r="AE302" s="14">
        <v>0</v>
      </c>
      <c r="AF302" s="18">
        <v>16002.72</v>
      </c>
      <c r="AG302" s="14">
        <v>0</v>
      </c>
      <c r="AH302" s="14">
        <v>0</v>
      </c>
      <c r="AI302" s="14">
        <v>0</v>
      </c>
      <c r="AJ302" s="14">
        <v>0</v>
      </c>
      <c r="AK302" s="14">
        <v>0</v>
      </c>
      <c r="AL302" s="18">
        <v>8835.5020000000004</v>
      </c>
      <c r="AM302" s="14">
        <v>0</v>
      </c>
      <c r="AN302" s="14">
        <v>0</v>
      </c>
      <c r="AO302" s="18">
        <v>10677.815000000001</v>
      </c>
      <c r="AP302" s="14">
        <v>0</v>
      </c>
      <c r="AQ302" s="14">
        <v>0</v>
      </c>
      <c r="AR302" s="18">
        <v>9285.5779999999995</v>
      </c>
      <c r="AS302" s="14">
        <v>0</v>
      </c>
      <c r="AT302" s="14">
        <v>0</v>
      </c>
      <c r="AU302" s="18">
        <v>10201.734</v>
      </c>
      <c r="AV302" s="14">
        <v>0</v>
      </c>
      <c r="AW302" s="14">
        <v>0</v>
      </c>
      <c r="AX302" s="18">
        <v>6037.0259999999998</v>
      </c>
      <c r="AY302" s="14">
        <v>0</v>
      </c>
      <c r="AZ302" s="14">
        <v>0</v>
      </c>
      <c r="BA302" s="18">
        <v>6165.0479999999998</v>
      </c>
      <c r="BB302" s="14">
        <v>0</v>
      </c>
      <c r="BC302" s="14">
        <v>0</v>
      </c>
      <c r="BD302" s="18">
        <v>14090.395</v>
      </c>
      <c r="BE302" s="14">
        <v>0</v>
      </c>
    </row>
    <row r="303" spans="1:57" x14ac:dyDescent="0.3">
      <c r="A303" s="14" t="s">
        <v>63</v>
      </c>
      <c r="B303" s="18">
        <v>472159.44300000003</v>
      </c>
      <c r="C303" s="18">
        <v>472159.44300000003</v>
      </c>
      <c r="D303" s="14">
        <v>0</v>
      </c>
      <c r="E303" s="18">
        <v>27063.637999999999</v>
      </c>
      <c r="F303" s="14">
        <v>0</v>
      </c>
      <c r="G303" s="14">
        <v>0</v>
      </c>
      <c r="H303" s="18">
        <v>51294.375999999997</v>
      </c>
      <c r="I303" s="14">
        <v>0</v>
      </c>
      <c r="J303" s="14">
        <v>0</v>
      </c>
      <c r="K303" s="18">
        <v>24773.71</v>
      </c>
      <c r="L303" s="14">
        <v>0</v>
      </c>
      <c r="M303" s="14">
        <v>0</v>
      </c>
      <c r="N303" s="18">
        <v>48437.868999999999</v>
      </c>
      <c r="O303" s="14">
        <v>0</v>
      </c>
      <c r="P303" s="14">
        <v>0</v>
      </c>
      <c r="Q303" s="18">
        <v>20245.792000000001</v>
      </c>
      <c r="R303" s="14">
        <v>0</v>
      </c>
      <c r="S303" s="14">
        <v>0</v>
      </c>
      <c r="T303" s="18">
        <v>20632.955000000002</v>
      </c>
      <c r="U303" s="14">
        <v>0</v>
      </c>
      <c r="V303" s="14">
        <v>0</v>
      </c>
      <c r="W303" s="18">
        <v>24358.219000000001</v>
      </c>
      <c r="X303" s="14">
        <v>0</v>
      </c>
      <c r="Y303" s="14">
        <v>0</v>
      </c>
      <c r="Z303" s="18">
        <v>35581.224000000002</v>
      </c>
      <c r="AA303" s="14">
        <v>0</v>
      </c>
      <c r="AB303" s="14">
        <v>0</v>
      </c>
      <c r="AC303" s="18">
        <v>27885.179</v>
      </c>
      <c r="AD303" s="14">
        <v>0</v>
      </c>
      <c r="AE303" s="14">
        <v>0</v>
      </c>
      <c r="AF303" s="18">
        <v>37772</v>
      </c>
      <c r="AG303" s="14">
        <v>0</v>
      </c>
      <c r="AH303" s="14">
        <v>0</v>
      </c>
      <c r="AI303" s="14">
        <v>0</v>
      </c>
      <c r="AJ303" s="14">
        <v>0</v>
      </c>
      <c r="AK303" s="14">
        <v>0</v>
      </c>
      <c r="AL303" s="18">
        <v>20854.865000000002</v>
      </c>
      <c r="AM303" s="14">
        <v>0</v>
      </c>
      <c r="AN303" s="14">
        <v>0</v>
      </c>
      <c r="AO303" s="18">
        <v>25203.366999999998</v>
      </c>
      <c r="AP303" s="14">
        <v>0</v>
      </c>
      <c r="AQ303" s="14">
        <v>0</v>
      </c>
      <c r="AR303" s="18">
        <v>21917.203000000001</v>
      </c>
      <c r="AS303" s="14">
        <v>0</v>
      </c>
      <c r="AT303" s="14">
        <v>0</v>
      </c>
      <c r="AU303" s="18">
        <v>24079.65</v>
      </c>
      <c r="AV303" s="14">
        <v>0</v>
      </c>
      <c r="AW303" s="14">
        <v>0</v>
      </c>
      <c r="AX303" s="18">
        <v>14249.486999999999</v>
      </c>
      <c r="AY303" s="14">
        <v>0</v>
      </c>
      <c r="AZ303" s="14">
        <v>0</v>
      </c>
      <c r="BA303" s="18">
        <v>14551.663</v>
      </c>
      <c r="BB303" s="14">
        <v>0</v>
      </c>
      <c r="BC303" s="14">
        <v>0</v>
      </c>
      <c r="BD303" s="18">
        <v>33258.245999999999</v>
      </c>
      <c r="BE303" s="14">
        <v>0</v>
      </c>
    </row>
    <row r="304" spans="1:57" x14ac:dyDescent="0.3">
      <c r="A304" s="14" t="s">
        <v>74</v>
      </c>
      <c r="B304" s="18">
        <v>533355.57499999995</v>
      </c>
      <c r="C304" s="18">
        <v>533355.57499999995</v>
      </c>
      <c r="D304" s="14">
        <v>0</v>
      </c>
      <c r="E304" s="18">
        <v>30571.33</v>
      </c>
      <c r="F304" s="14">
        <v>0</v>
      </c>
      <c r="G304" s="14">
        <v>0</v>
      </c>
      <c r="H304" s="18">
        <v>57942.591</v>
      </c>
      <c r="I304" s="14">
        <v>0</v>
      </c>
      <c r="J304" s="14">
        <v>0</v>
      </c>
      <c r="K304" s="18">
        <v>27984.607</v>
      </c>
      <c r="L304" s="14">
        <v>0</v>
      </c>
      <c r="M304" s="14">
        <v>0</v>
      </c>
      <c r="N304" s="18">
        <v>54715.853999999999</v>
      </c>
      <c r="O304" s="14">
        <v>0</v>
      </c>
      <c r="P304" s="14">
        <v>0</v>
      </c>
      <c r="Q304" s="18">
        <v>22869.83</v>
      </c>
      <c r="R304" s="14">
        <v>0</v>
      </c>
      <c r="S304" s="14">
        <v>0</v>
      </c>
      <c r="T304" s="18">
        <v>23307.172999999999</v>
      </c>
      <c r="U304" s="14">
        <v>0</v>
      </c>
      <c r="V304" s="14">
        <v>0</v>
      </c>
      <c r="W304" s="18">
        <v>27515.263999999999</v>
      </c>
      <c r="X304" s="14">
        <v>0</v>
      </c>
      <c r="Y304" s="14">
        <v>0</v>
      </c>
      <c r="Z304" s="18">
        <v>40192.872000000003</v>
      </c>
      <c r="AA304" s="14">
        <v>0</v>
      </c>
      <c r="AB304" s="14">
        <v>0</v>
      </c>
      <c r="AC304" s="18">
        <v>31499.35</v>
      </c>
      <c r="AD304" s="14">
        <v>0</v>
      </c>
      <c r="AE304" s="14">
        <v>0</v>
      </c>
      <c r="AF304" s="18">
        <v>42667.593000000001</v>
      </c>
      <c r="AG304" s="14">
        <v>0</v>
      </c>
      <c r="AH304" s="14">
        <v>0</v>
      </c>
      <c r="AI304" s="14">
        <v>0</v>
      </c>
      <c r="AJ304" s="14">
        <v>0</v>
      </c>
      <c r="AK304" s="14">
        <v>0</v>
      </c>
      <c r="AL304" s="18">
        <v>23557.845000000001</v>
      </c>
      <c r="AM304" s="14">
        <v>0</v>
      </c>
      <c r="AN304" s="14">
        <v>0</v>
      </c>
      <c r="AO304" s="18">
        <v>28469.951000000001</v>
      </c>
      <c r="AP304" s="14">
        <v>0</v>
      </c>
      <c r="AQ304" s="14">
        <v>0</v>
      </c>
      <c r="AR304" s="18">
        <v>24757.870999999999</v>
      </c>
      <c r="AS304" s="14">
        <v>0</v>
      </c>
      <c r="AT304" s="14">
        <v>0</v>
      </c>
      <c r="AU304" s="18">
        <v>27200.59</v>
      </c>
      <c r="AV304" s="14">
        <v>0</v>
      </c>
      <c r="AW304" s="14">
        <v>0</v>
      </c>
      <c r="AX304" s="18">
        <v>16096.349</v>
      </c>
      <c r="AY304" s="14">
        <v>0</v>
      </c>
      <c r="AZ304" s="14">
        <v>0</v>
      </c>
      <c r="BA304" s="18">
        <v>16437.689999999999</v>
      </c>
      <c r="BB304" s="14">
        <v>0</v>
      </c>
      <c r="BC304" s="14">
        <v>0</v>
      </c>
      <c r="BD304" s="18">
        <v>37568.815000000002</v>
      </c>
      <c r="BE304" s="14">
        <v>0</v>
      </c>
    </row>
    <row r="305" spans="1:57" x14ac:dyDescent="0.3">
      <c r="A305" s="14" t="s">
        <v>56</v>
      </c>
      <c r="B305" s="18">
        <v>970804.41399999999</v>
      </c>
      <c r="C305" s="18">
        <v>970804.41399999999</v>
      </c>
      <c r="D305" s="14">
        <v>0</v>
      </c>
      <c r="E305" s="18">
        <v>55645.396000000001</v>
      </c>
      <c r="F305" s="14">
        <v>0</v>
      </c>
      <c r="G305" s="14">
        <v>0</v>
      </c>
      <c r="H305" s="18">
        <v>105466.08199999999</v>
      </c>
      <c r="I305" s="14">
        <v>0</v>
      </c>
      <c r="J305" s="14">
        <v>0</v>
      </c>
      <c r="K305" s="18">
        <v>50937.089</v>
      </c>
      <c r="L305" s="14">
        <v>0</v>
      </c>
      <c r="M305" s="14">
        <v>0</v>
      </c>
      <c r="N305" s="18">
        <v>99592.832999999999</v>
      </c>
      <c r="O305" s="14">
        <v>0</v>
      </c>
      <c r="P305" s="14">
        <v>0</v>
      </c>
      <c r="Q305" s="18">
        <v>41627.260999999999</v>
      </c>
      <c r="R305" s="14">
        <v>0</v>
      </c>
      <c r="S305" s="14">
        <v>0</v>
      </c>
      <c r="T305" s="18">
        <v>42423.303999999996</v>
      </c>
      <c r="U305" s="14">
        <v>0</v>
      </c>
      <c r="V305" s="14">
        <v>0</v>
      </c>
      <c r="W305" s="18">
        <v>50082.798000000003</v>
      </c>
      <c r="X305" s="14">
        <v>0</v>
      </c>
      <c r="Y305" s="14">
        <v>0</v>
      </c>
      <c r="Z305" s="18">
        <v>73158.357999999993</v>
      </c>
      <c r="AA305" s="14">
        <v>0</v>
      </c>
      <c r="AB305" s="14">
        <v>0</v>
      </c>
      <c r="AC305" s="18">
        <v>57334.561999999998</v>
      </c>
      <c r="AD305" s="14">
        <v>0</v>
      </c>
      <c r="AE305" s="14">
        <v>0</v>
      </c>
      <c r="AF305" s="18">
        <v>77662.8</v>
      </c>
      <c r="AG305" s="14">
        <v>0</v>
      </c>
      <c r="AH305" s="14">
        <v>0</v>
      </c>
      <c r="AI305" s="14">
        <v>0</v>
      </c>
      <c r="AJ305" s="14">
        <v>0</v>
      </c>
      <c r="AK305" s="14">
        <v>0</v>
      </c>
      <c r="AL305" s="18">
        <v>42879.572999999997</v>
      </c>
      <c r="AM305" s="14">
        <v>0</v>
      </c>
      <c r="AN305" s="14">
        <v>0</v>
      </c>
      <c r="AO305" s="18">
        <v>51820.502999999997</v>
      </c>
      <c r="AP305" s="14">
        <v>0</v>
      </c>
      <c r="AQ305" s="14">
        <v>0</v>
      </c>
      <c r="AR305" s="18">
        <v>45063.839999999997</v>
      </c>
      <c r="AS305" s="14">
        <v>0</v>
      </c>
      <c r="AT305" s="14">
        <v>0</v>
      </c>
      <c r="AU305" s="18">
        <v>49510.035000000003</v>
      </c>
      <c r="AV305" s="14">
        <v>0</v>
      </c>
      <c r="AW305" s="14">
        <v>0</v>
      </c>
      <c r="AX305" s="18">
        <v>29298.291000000001</v>
      </c>
      <c r="AY305" s="14">
        <v>0</v>
      </c>
      <c r="AZ305" s="14">
        <v>0</v>
      </c>
      <c r="BA305" s="18">
        <v>29919.594000000001</v>
      </c>
      <c r="BB305" s="14">
        <v>0</v>
      </c>
      <c r="BC305" s="14">
        <v>0</v>
      </c>
      <c r="BD305" s="18">
        <v>68382.095000000001</v>
      </c>
      <c r="BE305" s="14">
        <v>0</v>
      </c>
    </row>
    <row r="306" spans="1:57" x14ac:dyDescent="0.3">
      <c r="A306" s="14" t="s">
        <v>59</v>
      </c>
      <c r="B306" s="18">
        <v>60262.207000000002</v>
      </c>
      <c r="C306" s="18">
        <v>60262.207000000002</v>
      </c>
      <c r="D306" s="14">
        <v>0</v>
      </c>
      <c r="E306" s="18">
        <v>3454.1610000000001</v>
      </c>
      <c r="F306" s="14">
        <v>0</v>
      </c>
      <c r="G306" s="14">
        <v>0</v>
      </c>
      <c r="H306" s="18">
        <v>6546.7550000000001</v>
      </c>
      <c r="I306" s="14">
        <v>0</v>
      </c>
      <c r="J306" s="14">
        <v>0</v>
      </c>
      <c r="K306" s="18">
        <v>3161.895</v>
      </c>
      <c r="L306" s="14">
        <v>0</v>
      </c>
      <c r="M306" s="14">
        <v>0</v>
      </c>
      <c r="N306" s="18">
        <v>6182.1760000000004</v>
      </c>
      <c r="O306" s="14">
        <v>0</v>
      </c>
      <c r="P306" s="14">
        <v>0</v>
      </c>
      <c r="Q306" s="18">
        <v>2583.9920000000002</v>
      </c>
      <c r="R306" s="14">
        <v>0</v>
      </c>
      <c r="S306" s="14">
        <v>0</v>
      </c>
      <c r="T306" s="18">
        <v>2633.4059999999999</v>
      </c>
      <c r="U306" s="14">
        <v>0</v>
      </c>
      <c r="V306" s="14">
        <v>0</v>
      </c>
      <c r="W306" s="18">
        <v>3108.8649999999998</v>
      </c>
      <c r="X306" s="14">
        <v>0</v>
      </c>
      <c r="Y306" s="14">
        <v>0</v>
      </c>
      <c r="Z306" s="18">
        <v>4541.2690000000002</v>
      </c>
      <c r="AA306" s="14">
        <v>0</v>
      </c>
      <c r="AB306" s="14">
        <v>0</v>
      </c>
      <c r="AC306" s="18">
        <v>3559.0149999999999</v>
      </c>
      <c r="AD306" s="14">
        <v>0</v>
      </c>
      <c r="AE306" s="14">
        <v>0</v>
      </c>
      <c r="AF306" s="18">
        <v>4820.88</v>
      </c>
      <c r="AG306" s="14">
        <v>0</v>
      </c>
      <c r="AH306" s="14">
        <v>0</v>
      </c>
      <c r="AI306" s="14">
        <v>0</v>
      </c>
      <c r="AJ306" s="14">
        <v>0</v>
      </c>
      <c r="AK306" s="14">
        <v>0</v>
      </c>
      <c r="AL306" s="18">
        <v>2661.7280000000001</v>
      </c>
      <c r="AM306" s="14">
        <v>0</v>
      </c>
      <c r="AN306" s="14">
        <v>0</v>
      </c>
      <c r="AO306" s="18">
        <v>3216.732</v>
      </c>
      <c r="AP306" s="14">
        <v>0</v>
      </c>
      <c r="AQ306" s="14">
        <v>0</v>
      </c>
      <c r="AR306" s="18">
        <v>2797.3159999999998</v>
      </c>
      <c r="AS306" s="14">
        <v>0</v>
      </c>
      <c r="AT306" s="14">
        <v>0</v>
      </c>
      <c r="AU306" s="18">
        <v>3073.3110000000001</v>
      </c>
      <c r="AV306" s="14">
        <v>0</v>
      </c>
      <c r="AW306" s="14">
        <v>0</v>
      </c>
      <c r="AX306" s="18">
        <v>1818.6769999999999</v>
      </c>
      <c r="AY306" s="14">
        <v>0</v>
      </c>
      <c r="AZ306" s="14">
        <v>0</v>
      </c>
      <c r="BA306" s="18">
        <v>1857.2439999999999</v>
      </c>
      <c r="BB306" s="14">
        <v>0</v>
      </c>
      <c r="BC306" s="14">
        <v>0</v>
      </c>
      <c r="BD306" s="18">
        <v>4244.7849999999999</v>
      </c>
      <c r="BE306" s="14">
        <v>0</v>
      </c>
    </row>
    <row r="307" spans="1:57" x14ac:dyDescent="0.3">
      <c r="A307" s="14" t="s">
        <v>103</v>
      </c>
      <c r="B307" s="18">
        <v>1273.0239999999999</v>
      </c>
      <c r="C307" s="18">
        <v>1273.0239999999999</v>
      </c>
      <c r="D307" s="14">
        <v>0</v>
      </c>
      <c r="E307" s="14">
        <v>72.968000000000004</v>
      </c>
      <c r="F307" s="14">
        <v>0</v>
      </c>
      <c r="G307" s="14">
        <v>0</v>
      </c>
      <c r="H307" s="14">
        <v>138.29900000000001</v>
      </c>
      <c r="I307" s="14">
        <v>0</v>
      </c>
      <c r="J307" s="14">
        <v>0</v>
      </c>
      <c r="K307" s="14">
        <v>66.793999999999997</v>
      </c>
      <c r="L307" s="14">
        <v>0</v>
      </c>
      <c r="M307" s="14">
        <v>0</v>
      </c>
      <c r="N307" s="14">
        <v>130.59700000000001</v>
      </c>
      <c r="O307" s="14">
        <v>0</v>
      </c>
      <c r="P307" s="14">
        <v>0</v>
      </c>
      <c r="Q307" s="14">
        <v>54.585999999999999</v>
      </c>
      <c r="R307" s="14">
        <v>0</v>
      </c>
      <c r="S307" s="14">
        <v>0</v>
      </c>
      <c r="T307" s="14">
        <v>55.63</v>
      </c>
      <c r="U307" s="14">
        <v>0</v>
      </c>
      <c r="V307" s="14">
        <v>0</v>
      </c>
      <c r="W307" s="14">
        <v>65.674000000000007</v>
      </c>
      <c r="X307" s="14">
        <v>0</v>
      </c>
      <c r="Y307" s="14">
        <v>0</v>
      </c>
      <c r="Z307" s="14">
        <v>95.933000000000007</v>
      </c>
      <c r="AA307" s="14">
        <v>0</v>
      </c>
      <c r="AB307" s="14">
        <v>0</v>
      </c>
      <c r="AC307" s="14">
        <v>75.183000000000007</v>
      </c>
      <c r="AD307" s="14">
        <v>0</v>
      </c>
      <c r="AE307" s="14">
        <v>0</v>
      </c>
      <c r="AF307" s="14">
        <v>101.84</v>
      </c>
      <c r="AG307" s="14">
        <v>0</v>
      </c>
      <c r="AH307" s="14">
        <v>0</v>
      </c>
      <c r="AI307" s="14">
        <v>0</v>
      </c>
      <c r="AJ307" s="14">
        <v>0</v>
      </c>
      <c r="AK307" s="14">
        <v>0</v>
      </c>
      <c r="AL307" s="14">
        <v>56.228000000000002</v>
      </c>
      <c r="AM307" s="14">
        <v>0</v>
      </c>
      <c r="AN307" s="14">
        <v>0</v>
      </c>
      <c r="AO307" s="14">
        <v>67.953000000000003</v>
      </c>
      <c r="AP307" s="14">
        <v>0</v>
      </c>
      <c r="AQ307" s="14">
        <v>0</v>
      </c>
      <c r="AR307" s="14">
        <v>59.093000000000004</v>
      </c>
      <c r="AS307" s="14">
        <v>0</v>
      </c>
      <c r="AT307" s="14">
        <v>0</v>
      </c>
      <c r="AU307" s="14">
        <v>64.923000000000002</v>
      </c>
      <c r="AV307" s="14">
        <v>0</v>
      </c>
      <c r="AW307" s="14">
        <v>0</v>
      </c>
      <c r="AX307" s="14">
        <v>38.418999999999997</v>
      </c>
      <c r="AY307" s="14">
        <v>0</v>
      </c>
      <c r="AZ307" s="14">
        <v>0</v>
      </c>
      <c r="BA307" s="14">
        <v>39.234000000000002</v>
      </c>
      <c r="BB307" s="14">
        <v>0</v>
      </c>
      <c r="BC307" s="14">
        <v>0</v>
      </c>
      <c r="BD307" s="14">
        <v>89.67</v>
      </c>
      <c r="BE307" s="14">
        <v>0</v>
      </c>
    </row>
    <row r="308" spans="1:57" x14ac:dyDescent="0.3">
      <c r="A308" s="14" t="s">
        <v>99</v>
      </c>
      <c r="B308" s="18">
        <v>104395.058</v>
      </c>
      <c r="C308" s="18">
        <v>104395.058</v>
      </c>
      <c r="D308" s="14">
        <v>0</v>
      </c>
      <c r="E308" s="18">
        <v>5983.8050000000003</v>
      </c>
      <c r="F308" s="14">
        <v>0</v>
      </c>
      <c r="G308" s="14">
        <v>0</v>
      </c>
      <c r="H308" s="18">
        <v>11341.252</v>
      </c>
      <c r="I308" s="14">
        <v>0</v>
      </c>
      <c r="J308" s="14">
        <v>0</v>
      </c>
      <c r="K308" s="18">
        <v>5477.4989999999998</v>
      </c>
      <c r="L308" s="14">
        <v>0</v>
      </c>
      <c r="M308" s="14">
        <v>0</v>
      </c>
      <c r="N308" s="18">
        <v>10709.674999999999</v>
      </c>
      <c r="O308" s="14">
        <v>0</v>
      </c>
      <c r="P308" s="14">
        <v>0</v>
      </c>
      <c r="Q308" s="18">
        <v>4476.3710000000001</v>
      </c>
      <c r="R308" s="14">
        <v>0</v>
      </c>
      <c r="S308" s="14">
        <v>0</v>
      </c>
      <c r="T308" s="18">
        <v>4561.973</v>
      </c>
      <c r="U308" s="14">
        <v>0</v>
      </c>
      <c r="V308" s="14">
        <v>0</v>
      </c>
      <c r="W308" s="18">
        <v>5385.6329999999998</v>
      </c>
      <c r="X308" s="14">
        <v>0</v>
      </c>
      <c r="Y308" s="14">
        <v>0</v>
      </c>
      <c r="Z308" s="18">
        <v>7867.0540000000001</v>
      </c>
      <c r="AA308" s="14">
        <v>0</v>
      </c>
      <c r="AB308" s="14">
        <v>0</v>
      </c>
      <c r="AC308" s="18">
        <v>6165.4489999999996</v>
      </c>
      <c r="AD308" s="14">
        <v>0</v>
      </c>
      <c r="AE308" s="14">
        <v>0</v>
      </c>
      <c r="AF308" s="18">
        <v>8351.4380000000001</v>
      </c>
      <c r="AG308" s="14">
        <v>0</v>
      </c>
      <c r="AH308" s="14">
        <v>0</v>
      </c>
      <c r="AI308" s="14">
        <v>0</v>
      </c>
      <c r="AJ308" s="14">
        <v>0</v>
      </c>
      <c r="AK308" s="14">
        <v>0</v>
      </c>
      <c r="AL308" s="18">
        <v>4611.0370000000003</v>
      </c>
      <c r="AM308" s="14">
        <v>0</v>
      </c>
      <c r="AN308" s="14">
        <v>0</v>
      </c>
      <c r="AO308" s="18">
        <v>5572.4970000000003</v>
      </c>
      <c r="AP308" s="14">
        <v>0</v>
      </c>
      <c r="AQ308" s="14">
        <v>0</v>
      </c>
      <c r="AR308" s="18">
        <v>4845.9219999999996</v>
      </c>
      <c r="AS308" s="14">
        <v>0</v>
      </c>
      <c r="AT308" s="14">
        <v>0</v>
      </c>
      <c r="AU308" s="18">
        <v>5324.0410000000002</v>
      </c>
      <c r="AV308" s="14">
        <v>0</v>
      </c>
      <c r="AW308" s="14">
        <v>0</v>
      </c>
      <c r="AX308" s="18">
        <v>3150.58</v>
      </c>
      <c r="AY308" s="14">
        <v>0</v>
      </c>
      <c r="AZ308" s="14">
        <v>0</v>
      </c>
      <c r="BA308" s="18">
        <v>3217.3910000000001</v>
      </c>
      <c r="BB308" s="14">
        <v>0</v>
      </c>
      <c r="BC308" s="14">
        <v>0</v>
      </c>
      <c r="BD308" s="18">
        <v>7353.4409999999998</v>
      </c>
      <c r="BE308" s="14">
        <v>0</v>
      </c>
    </row>
    <row r="309" spans="1:57" x14ac:dyDescent="0.3">
      <c r="A309" s="14" t="s">
        <v>57</v>
      </c>
      <c r="B309" s="18">
        <v>200459.239</v>
      </c>
      <c r="C309" s="18">
        <v>200459.239</v>
      </c>
      <c r="D309" s="14">
        <v>0</v>
      </c>
      <c r="E309" s="18">
        <v>11490.093999999999</v>
      </c>
      <c r="F309" s="14">
        <v>0</v>
      </c>
      <c r="G309" s="14">
        <v>0</v>
      </c>
      <c r="H309" s="18">
        <v>21777.455999999998</v>
      </c>
      <c r="I309" s="14">
        <v>0</v>
      </c>
      <c r="J309" s="14">
        <v>0</v>
      </c>
      <c r="K309" s="18">
        <v>10517.886</v>
      </c>
      <c r="L309" s="14">
        <v>0</v>
      </c>
      <c r="M309" s="14">
        <v>0</v>
      </c>
      <c r="N309" s="18">
        <v>20564.702000000001</v>
      </c>
      <c r="O309" s="14">
        <v>0</v>
      </c>
      <c r="P309" s="14">
        <v>0</v>
      </c>
      <c r="Q309" s="18">
        <v>8595.52</v>
      </c>
      <c r="R309" s="14">
        <v>0</v>
      </c>
      <c r="S309" s="14">
        <v>0</v>
      </c>
      <c r="T309" s="18">
        <v>8759.8940000000002</v>
      </c>
      <c r="U309" s="14">
        <v>0</v>
      </c>
      <c r="V309" s="14">
        <v>0</v>
      </c>
      <c r="W309" s="18">
        <v>10341.485000000001</v>
      </c>
      <c r="X309" s="14">
        <v>0</v>
      </c>
      <c r="Y309" s="14">
        <v>0</v>
      </c>
      <c r="Z309" s="18">
        <v>15106.306</v>
      </c>
      <c r="AA309" s="14">
        <v>0</v>
      </c>
      <c r="AB309" s="14">
        <v>0</v>
      </c>
      <c r="AC309" s="18">
        <v>11838.886</v>
      </c>
      <c r="AD309" s="14">
        <v>0</v>
      </c>
      <c r="AE309" s="14">
        <v>0</v>
      </c>
      <c r="AF309" s="18">
        <v>16036.418</v>
      </c>
      <c r="AG309" s="14">
        <v>0</v>
      </c>
      <c r="AH309" s="14">
        <v>0</v>
      </c>
      <c r="AI309" s="14">
        <v>0</v>
      </c>
      <c r="AJ309" s="14">
        <v>0</v>
      </c>
      <c r="AK309" s="14">
        <v>0</v>
      </c>
      <c r="AL309" s="18">
        <v>8854.1080000000002</v>
      </c>
      <c r="AM309" s="14">
        <v>0</v>
      </c>
      <c r="AN309" s="14">
        <v>0</v>
      </c>
      <c r="AO309" s="18">
        <v>10700.3</v>
      </c>
      <c r="AP309" s="14">
        <v>0</v>
      </c>
      <c r="AQ309" s="14">
        <v>0</v>
      </c>
      <c r="AR309" s="18">
        <v>9305.1319999999996</v>
      </c>
      <c r="AS309" s="14">
        <v>0</v>
      </c>
      <c r="AT309" s="14">
        <v>0</v>
      </c>
      <c r="AU309" s="18">
        <v>10223.217000000001</v>
      </c>
      <c r="AV309" s="14">
        <v>0</v>
      </c>
      <c r="AW309" s="14">
        <v>0</v>
      </c>
      <c r="AX309" s="18">
        <v>6049.7389999999996</v>
      </c>
      <c r="AY309" s="14">
        <v>0</v>
      </c>
      <c r="AZ309" s="14">
        <v>0</v>
      </c>
      <c r="BA309" s="18">
        <v>6178.03</v>
      </c>
      <c r="BB309" s="14">
        <v>0</v>
      </c>
      <c r="BC309" s="14">
        <v>0</v>
      </c>
      <c r="BD309" s="18">
        <v>14120.066000000001</v>
      </c>
      <c r="BE309" s="14">
        <v>0</v>
      </c>
    </row>
    <row r="310" spans="1:57" x14ac:dyDescent="0.3">
      <c r="A310" s="14" t="s">
        <v>65</v>
      </c>
      <c r="B310" s="18">
        <v>33655.618999999999</v>
      </c>
      <c r="C310" s="18">
        <v>33655.618999999999</v>
      </c>
      <c r="D310" s="14">
        <v>0</v>
      </c>
      <c r="E310" s="18">
        <v>1929.1010000000001</v>
      </c>
      <c r="F310" s="14">
        <v>0</v>
      </c>
      <c r="G310" s="14">
        <v>0</v>
      </c>
      <c r="H310" s="18">
        <v>3656.2750000000001</v>
      </c>
      <c r="I310" s="14">
        <v>0</v>
      </c>
      <c r="J310" s="14">
        <v>0</v>
      </c>
      <c r="K310" s="18">
        <v>1765.874</v>
      </c>
      <c r="L310" s="14">
        <v>0</v>
      </c>
      <c r="M310" s="14">
        <v>0</v>
      </c>
      <c r="N310" s="18">
        <v>3452.6610000000001</v>
      </c>
      <c r="O310" s="14">
        <v>0</v>
      </c>
      <c r="P310" s="14">
        <v>0</v>
      </c>
      <c r="Q310" s="18">
        <v>1443.124</v>
      </c>
      <c r="R310" s="14">
        <v>0</v>
      </c>
      <c r="S310" s="14">
        <v>0</v>
      </c>
      <c r="T310" s="18">
        <v>1470.721</v>
      </c>
      <c r="U310" s="14">
        <v>0</v>
      </c>
      <c r="V310" s="14">
        <v>0</v>
      </c>
      <c r="W310" s="18">
        <v>1736.259</v>
      </c>
      <c r="X310" s="14">
        <v>0</v>
      </c>
      <c r="Y310" s="14">
        <v>0</v>
      </c>
      <c r="Z310" s="18">
        <v>2536.2359999999999</v>
      </c>
      <c r="AA310" s="14">
        <v>0</v>
      </c>
      <c r="AB310" s="14">
        <v>0</v>
      </c>
      <c r="AC310" s="18">
        <v>1987.6610000000001</v>
      </c>
      <c r="AD310" s="14">
        <v>0</v>
      </c>
      <c r="AE310" s="14">
        <v>0</v>
      </c>
      <c r="AF310" s="18">
        <v>2692.3960000000002</v>
      </c>
      <c r="AG310" s="14">
        <v>0</v>
      </c>
      <c r="AH310" s="14">
        <v>0</v>
      </c>
      <c r="AI310" s="14">
        <v>0</v>
      </c>
      <c r="AJ310" s="14">
        <v>0</v>
      </c>
      <c r="AK310" s="14">
        <v>0</v>
      </c>
      <c r="AL310" s="18">
        <v>1486.537</v>
      </c>
      <c r="AM310" s="14">
        <v>0</v>
      </c>
      <c r="AN310" s="14">
        <v>0</v>
      </c>
      <c r="AO310" s="18">
        <v>1796.501</v>
      </c>
      <c r="AP310" s="14">
        <v>0</v>
      </c>
      <c r="AQ310" s="14">
        <v>0</v>
      </c>
      <c r="AR310" s="18">
        <v>1562.2629999999999</v>
      </c>
      <c r="AS310" s="14">
        <v>0</v>
      </c>
      <c r="AT310" s="14">
        <v>0</v>
      </c>
      <c r="AU310" s="18">
        <v>1716.403</v>
      </c>
      <c r="AV310" s="14">
        <v>0</v>
      </c>
      <c r="AW310" s="14">
        <v>0</v>
      </c>
      <c r="AX310" s="18">
        <v>1015.706</v>
      </c>
      <c r="AY310" s="14">
        <v>0</v>
      </c>
      <c r="AZ310" s="14">
        <v>0</v>
      </c>
      <c r="BA310" s="18">
        <v>1037.2449999999999</v>
      </c>
      <c r="BB310" s="14">
        <v>0</v>
      </c>
      <c r="BC310" s="14">
        <v>0</v>
      </c>
      <c r="BD310" s="18">
        <v>2370.6559999999999</v>
      </c>
      <c r="BE310" s="14">
        <v>0</v>
      </c>
    </row>
    <row r="311" spans="1:57" x14ac:dyDescent="0.3">
      <c r="A311" s="14" t="s">
        <v>60</v>
      </c>
      <c r="B311" s="14">
        <v>0</v>
      </c>
      <c r="C311" s="14">
        <v>0</v>
      </c>
      <c r="D311" s="14">
        <v>0</v>
      </c>
      <c r="E311" s="1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14">
        <v>0</v>
      </c>
      <c r="Q311" s="14">
        <v>0</v>
      </c>
      <c r="R311" s="14">
        <v>0</v>
      </c>
      <c r="S311" s="14">
        <v>0</v>
      </c>
      <c r="T311" s="14">
        <v>0</v>
      </c>
      <c r="U311" s="14">
        <v>0</v>
      </c>
      <c r="V311" s="14">
        <v>0</v>
      </c>
      <c r="W311" s="14">
        <v>0</v>
      </c>
      <c r="X311" s="14">
        <v>0</v>
      </c>
      <c r="Y311" s="14">
        <v>0</v>
      </c>
      <c r="Z311" s="14">
        <v>0</v>
      </c>
      <c r="AA311" s="14">
        <v>0</v>
      </c>
      <c r="AB311" s="14">
        <v>0</v>
      </c>
      <c r="AC311" s="14">
        <v>0</v>
      </c>
      <c r="AD311" s="14">
        <v>0</v>
      </c>
      <c r="AE311" s="14">
        <v>0</v>
      </c>
      <c r="AF311" s="14">
        <v>0</v>
      </c>
      <c r="AG311" s="14">
        <v>0</v>
      </c>
      <c r="AH311" s="14">
        <v>0</v>
      </c>
      <c r="AI311" s="14">
        <v>0</v>
      </c>
      <c r="AJ311" s="14">
        <v>0</v>
      </c>
      <c r="AK311" s="14">
        <v>0</v>
      </c>
      <c r="AL311" s="14">
        <v>0</v>
      </c>
      <c r="AM311" s="14">
        <v>0</v>
      </c>
      <c r="AN311" s="14">
        <v>0</v>
      </c>
      <c r="AO311" s="14">
        <v>0</v>
      </c>
      <c r="AP311" s="14">
        <v>0</v>
      </c>
      <c r="AQ311" s="14">
        <v>0</v>
      </c>
      <c r="AR311" s="14">
        <v>0</v>
      </c>
      <c r="AS311" s="14">
        <v>0</v>
      </c>
      <c r="AT311" s="14">
        <v>0</v>
      </c>
      <c r="AU311" s="14">
        <v>0</v>
      </c>
      <c r="AV311" s="14">
        <v>0</v>
      </c>
      <c r="AW311" s="14">
        <v>0</v>
      </c>
      <c r="AX311" s="14">
        <v>0</v>
      </c>
      <c r="AY311" s="14">
        <v>0</v>
      </c>
      <c r="AZ311" s="14">
        <v>0</v>
      </c>
      <c r="BA311" s="14">
        <v>0</v>
      </c>
      <c r="BB311" s="14">
        <v>0</v>
      </c>
      <c r="BC311" s="14">
        <v>0</v>
      </c>
      <c r="BD311" s="14">
        <v>0</v>
      </c>
      <c r="BE311" s="14">
        <v>0</v>
      </c>
    </row>
    <row r="313" spans="1:57" x14ac:dyDescent="0.3">
      <c r="A313" s="14" t="s">
        <v>135</v>
      </c>
      <c r="B313" s="14">
        <v>0</v>
      </c>
      <c r="C313" s="14">
        <v>0</v>
      </c>
      <c r="D313" s="14">
        <v>0</v>
      </c>
      <c r="E313" s="1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14">
        <v>0</v>
      </c>
      <c r="Q313" s="14">
        <v>0</v>
      </c>
      <c r="R313" s="14">
        <v>0</v>
      </c>
      <c r="S313" s="14">
        <v>0</v>
      </c>
      <c r="T313" s="14">
        <v>0</v>
      </c>
      <c r="U313" s="14">
        <v>0</v>
      </c>
      <c r="V313" s="14">
        <v>0</v>
      </c>
      <c r="W313" s="14">
        <v>0</v>
      </c>
      <c r="X313" s="14">
        <v>0</v>
      </c>
      <c r="Y313" s="14">
        <v>0</v>
      </c>
      <c r="Z313" s="14">
        <v>0</v>
      </c>
      <c r="AA313" s="14">
        <v>0</v>
      </c>
      <c r="AB313" s="14">
        <v>0</v>
      </c>
      <c r="AC313" s="14">
        <v>0</v>
      </c>
      <c r="AD313" s="14">
        <v>0</v>
      </c>
      <c r="AE313" s="14">
        <v>0</v>
      </c>
      <c r="AF313" s="14">
        <v>0</v>
      </c>
      <c r="AG313" s="14">
        <v>0</v>
      </c>
      <c r="AH313" s="14">
        <v>0</v>
      </c>
      <c r="AI313" s="14">
        <v>0</v>
      </c>
      <c r="AJ313" s="14">
        <v>0</v>
      </c>
      <c r="AK313" s="14">
        <v>0</v>
      </c>
      <c r="AL313" s="14">
        <v>0</v>
      </c>
      <c r="AM313" s="14">
        <v>0</v>
      </c>
      <c r="AN313" s="14">
        <v>0</v>
      </c>
      <c r="AO313" s="14">
        <v>0</v>
      </c>
      <c r="AP313" s="14">
        <v>0</v>
      </c>
      <c r="AQ313" s="14">
        <v>0</v>
      </c>
      <c r="AR313" s="14">
        <v>0</v>
      </c>
      <c r="AS313" s="14">
        <v>0</v>
      </c>
      <c r="AT313" s="14">
        <v>0</v>
      </c>
      <c r="AU313" s="14">
        <v>0</v>
      </c>
      <c r="AV313" s="14">
        <v>0</v>
      </c>
      <c r="AW313" s="14">
        <v>0</v>
      </c>
      <c r="AX313" s="14">
        <v>0</v>
      </c>
      <c r="AY313" s="14">
        <v>0</v>
      </c>
      <c r="AZ313" s="14">
        <v>0</v>
      </c>
      <c r="BA313" s="14">
        <v>0</v>
      </c>
      <c r="BB313" s="14">
        <v>0</v>
      </c>
      <c r="BC313" s="14">
        <v>0</v>
      </c>
      <c r="BD313" s="14">
        <v>0</v>
      </c>
      <c r="BE313" s="14">
        <v>0</v>
      </c>
    </row>
    <row r="314" spans="1:57" x14ac:dyDescent="0.3">
      <c r="A314" s="14" t="s">
        <v>71</v>
      </c>
      <c r="B314" s="14">
        <v>0</v>
      </c>
      <c r="C314" s="14">
        <v>0</v>
      </c>
      <c r="D314" s="14">
        <v>0</v>
      </c>
      <c r="E314" s="1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14">
        <v>0</v>
      </c>
      <c r="Q314" s="14">
        <v>0</v>
      </c>
      <c r="R314" s="14">
        <v>0</v>
      </c>
      <c r="S314" s="14">
        <v>0</v>
      </c>
      <c r="T314" s="14">
        <v>0</v>
      </c>
      <c r="U314" s="14">
        <v>0</v>
      </c>
      <c r="V314" s="14">
        <v>0</v>
      </c>
      <c r="W314" s="14">
        <v>0</v>
      </c>
      <c r="X314" s="14">
        <v>0</v>
      </c>
      <c r="Y314" s="14">
        <v>0</v>
      </c>
      <c r="Z314" s="14">
        <v>0</v>
      </c>
      <c r="AA314" s="14">
        <v>0</v>
      </c>
      <c r="AB314" s="14">
        <v>0</v>
      </c>
      <c r="AC314" s="14">
        <v>0</v>
      </c>
      <c r="AD314" s="14">
        <v>0</v>
      </c>
      <c r="AE314" s="14">
        <v>0</v>
      </c>
      <c r="AF314" s="14">
        <v>0</v>
      </c>
      <c r="AG314" s="14">
        <v>0</v>
      </c>
      <c r="AH314" s="14">
        <v>0</v>
      </c>
      <c r="AI314" s="14">
        <v>0</v>
      </c>
      <c r="AJ314" s="14">
        <v>0</v>
      </c>
      <c r="AK314" s="14">
        <v>0</v>
      </c>
      <c r="AL314" s="14">
        <v>0</v>
      </c>
      <c r="AM314" s="14">
        <v>0</v>
      </c>
      <c r="AN314" s="14">
        <v>0</v>
      </c>
      <c r="AO314" s="14">
        <v>0</v>
      </c>
      <c r="AP314" s="14">
        <v>0</v>
      </c>
      <c r="AQ314" s="14">
        <v>0</v>
      </c>
      <c r="AR314" s="14">
        <v>0</v>
      </c>
      <c r="AS314" s="14">
        <v>0</v>
      </c>
      <c r="AT314" s="14">
        <v>0</v>
      </c>
      <c r="AU314" s="14">
        <v>0</v>
      </c>
      <c r="AV314" s="14">
        <v>0</v>
      </c>
      <c r="AW314" s="14">
        <v>0</v>
      </c>
      <c r="AX314" s="14">
        <v>0</v>
      </c>
      <c r="AY314" s="14">
        <v>0</v>
      </c>
      <c r="AZ314" s="14">
        <v>0</v>
      </c>
      <c r="BA314" s="14">
        <v>0</v>
      </c>
      <c r="BB314" s="14">
        <v>0</v>
      </c>
      <c r="BC314" s="14">
        <v>0</v>
      </c>
      <c r="BD314" s="14">
        <v>0</v>
      </c>
      <c r="BE314" s="14">
        <v>0</v>
      </c>
    </row>
    <row r="315" spans="1:57" x14ac:dyDescent="0.3">
      <c r="A315" s="14" t="s">
        <v>59</v>
      </c>
      <c r="B315" s="14">
        <v>0</v>
      </c>
      <c r="C315" s="14">
        <v>0</v>
      </c>
      <c r="D315" s="14">
        <v>0</v>
      </c>
      <c r="E315" s="1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14">
        <v>0</v>
      </c>
      <c r="Q315" s="14">
        <v>0</v>
      </c>
      <c r="R315" s="14">
        <v>0</v>
      </c>
      <c r="S315" s="14">
        <v>0</v>
      </c>
      <c r="T315" s="14">
        <v>0</v>
      </c>
      <c r="U315" s="14">
        <v>0</v>
      </c>
      <c r="V315" s="14">
        <v>0</v>
      </c>
      <c r="W315" s="14">
        <v>0</v>
      </c>
      <c r="X315" s="14">
        <v>0</v>
      </c>
      <c r="Y315" s="14">
        <v>0</v>
      </c>
      <c r="Z315" s="14">
        <v>0</v>
      </c>
      <c r="AA315" s="14">
        <v>0</v>
      </c>
      <c r="AB315" s="14">
        <v>0</v>
      </c>
      <c r="AC315" s="14">
        <v>0</v>
      </c>
      <c r="AD315" s="14">
        <v>0</v>
      </c>
      <c r="AE315" s="14">
        <v>0</v>
      </c>
      <c r="AF315" s="14">
        <v>0</v>
      </c>
      <c r="AG315" s="14">
        <v>0</v>
      </c>
      <c r="AH315" s="14">
        <v>0</v>
      </c>
      <c r="AI315" s="14">
        <v>0</v>
      </c>
      <c r="AJ315" s="14">
        <v>0</v>
      </c>
      <c r="AK315" s="14">
        <v>0</v>
      </c>
      <c r="AL315" s="14">
        <v>0</v>
      </c>
      <c r="AM315" s="14">
        <v>0</v>
      </c>
      <c r="AN315" s="14">
        <v>0</v>
      </c>
      <c r="AO315" s="14">
        <v>0</v>
      </c>
      <c r="AP315" s="14">
        <v>0</v>
      </c>
      <c r="AQ315" s="14">
        <v>0</v>
      </c>
      <c r="AR315" s="14">
        <v>0</v>
      </c>
      <c r="AS315" s="14">
        <v>0</v>
      </c>
      <c r="AT315" s="14">
        <v>0</v>
      </c>
      <c r="AU315" s="14">
        <v>0</v>
      </c>
      <c r="AV315" s="14">
        <v>0</v>
      </c>
      <c r="AW315" s="14">
        <v>0</v>
      </c>
      <c r="AX315" s="14">
        <v>0</v>
      </c>
      <c r="AY315" s="14">
        <v>0</v>
      </c>
      <c r="AZ315" s="14">
        <v>0</v>
      </c>
      <c r="BA315" s="14">
        <v>0</v>
      </c>
      <c r="BB315" s="14">
        <v>0</v>
      </c>
      <c r="BC315" s="14">
        <v>0</v>
      </c>
      <c r="BD315" s="14">
        <v>0</v>
      </c>
      <c r="BE315" s="14">
        <v>0</v>
      </c>
    </row>
    <row r="316" spans="1:57" x14ac:dyDescent="0.3">
      <c r="A316" s="14" t="s">
        <v>65</v>
      </c>
      <c r="B316" s="14">
        <v>0</v>
      </c>
      <c r="C316" s="14">
        <v>0</v>
      </c>
      <c r="D316" s="14">
        <v>0</v>
      </c>
      <c r="E316" s="1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14">
        <v>0</v>
      </c>
      <c r="Q316" s="14">
        <v>0</v>
      </c>
      <c r="R316" s="14">
        <v>0</v>
      </c>
      <c r="S316" s="14">
        <v>0</v>
      </c>
      <c r="T316" s="14">
        <v>0</v>
      </c>
      <c r="U316" s="14">
        <v>0</v>
      </c>
      <c r="V316" s="14">
        <v>0</v>
      </c>
      <c r="W316" s="14">
        <v>0</v>
      </c>
      <c r="X316" s="14">
        <v>0</v>
      </c>
      <c r="Y316" s="14">
        <v>0</v>
      </c>
      <c r="Z316" s="14">
        <v>0</v>
      </c>
      <c r="AA316" s="14">
        <v>0</v>
      </c>
      <c r="AB316" s="14">
        <v>0</v>
      </c>
      <c r="AC316" s="14">
        <v>0</v>
      </c>
      <c r="AD316" s="14">
        <v>0</v>
      </c>
      <c r="AE316" s="14">
        <v>0</v>
      </c>
      <c r="AF316" s="14">
        <v>0</v>
      </c>
      <c r="AG316" s="14">
        <v>0</v>
      </c>
      <c r="AH316" s="14">
        <v>0</v>
      </c>
      <c r="AI316" s="14">
        <v>0</v>
      </c>
      <c r="AJ316" s="14">
        <v>0</v>
      </c>
      <c r="AK316" s="14">
        <v>0</v>
      </c>
      <c r="AL316" s="14">
        <v>0</v>
      </c>
      <c r="AM316" s="14">
        <v>0</v>
      </c>
      <c r="AN316" s="14">
        <v>0</v>
      </c>
      <c r="AO316" s="14">
        <v>0</v>
      </c>
      <c r="AP316" s="14">
        <v>0</v>
      </c>
      <c r="AQ316" s="14">
        <v>0</v>
      </c>
      <c r="AR316" s="14">
        <v>0</v>
      </c>
      <c r="AS316" s="14">
        <v>0</v>
      </c>
      <c r="AT316" s="14">
        <v>0</v>
      </c>
      <c r="AU316" s="14">
        <v>0</v>
      </c>
      <c r="AV316" s="14">
        <v>0</v>
      </c>
      <c r="AW316" s="14">
        <v>0</v>
      </c>
      <c r="AX316" s="14">
        <v>0</v>
      </c>
      <c r="AY316" s="14">
        <v>0</v>
      </c>
      <c r="AZ316" s="14">
        <v>0</v>
      </c>
      <c r="BA316" s="14">
        <v>0</v>
      </c>
      <c r="BB316" s="14">
        <v>0</v>
      </c>
      <c r="BC316" s="14">
        <v>0</v>
      </c>
      <c r="BD316" s="14">
        <v>0</v>
      </c>
      <c r="BE316" s="14">
        <v>0</v>
      </c>
    </row>
    <row r="318" spans="1:57" x14ac:dyDescent="0.3">
      <c r="A318" s="14" t="s">
        <v>136</v>
      </c>
      <c r="B318" s="18">
        <v>1613130.5009999999</v>
      </c>
      <c r="C318" s="18">
        <v>1613130.5009999999</v>
      </c>
      <c r="D318" s="14">
        <v>0</v>
      </c>
      <c r="E318" s="18">
        <v>92462.79</v>
      </c>
      <c r="F318" s="14">
        <v>0</v>
      </c>
      <c r="G318" s="14">
        <v>0</v>
      </c>
      <c r="H318" s="18">
        <v>175246.992</v>
      </c>
      <c r="I318" s="14">
        <v>0</v>
      </c>
      <c r="J318" s="14">
        <v>0</v>
      </c>
      <c r="K318" s="18">
        <v>84639.264999999999</v>
      </c>
      <c r="L318" s="14">
        <v>0</v>
      </c>
      <c r="M318" s="14">
        <v>0</v>
      </c>
      <c r="N318" s="18">
        <v>165487.74900000001</v>
      </c>
      <c r="O318" s="14">
        <v>0</v>
      </c>
      <c r="P318" s="14">
        <v>0</v>
      </c>
      <c r="Q318" s="18">
        <v>69169.652000000002</v>
      </c>
      <c r="R318" s="14">
        <v>0</v>
      </c>
      <c r="S318" s="14">
        <v>0</v>
      </c>
      <c r="T318" s="18">
        <v>70492.394</v>
      </c>
      <c r="U318" s="14">
        <v>0</v>
      </c>
      <c r="V318" s="14">
        <v>0</v>
      </c>
      <c r="W318" s="18">
        <v>83219.739000000001</v>
      </c>
      <c r="X318" s="14">
        <v>0</v>
      </c>
      <c r="Y318" s="14">
        <v>0</v>
      </c>
      <c r="Z318" s="18">
        <v>121563.084</v>
      </c>
      <c r="AA318" s="14">
        <v>0</v>
      </c>
      <c r="AB318" s="14">
        <v>0</v>
      </c>
      <c r="AC318" s="18">
        <v>95269.582999999999</v>
      </c>
      <c r="AD318" s="14">
        <v>0</v>
      </c>
      <c r="AE318" s="14">
        <v>0</v>
      </c>
      <c r="AF318" s="18">
        <v>129047.859</v>
      </c>
      <c r="AG318" s="14">
        <v>0</v>
      </c>
      <c r="AH318" s="14">
        <v>0</v>
      </c>
      <c r="AI318" s="14">
        <v>0</v>
      </c>
      <c r="AJ318" s="14">
        <v>0</v>
      </c>
      <c r="AK318" s="14">
        <v>0</v>
      </c>
      <c r="AL318" s="18">
        <v>71250.547999999995</v>
      </c>
      <c r="AM318" s="14">
        <v>0</v>
      </c>
      <c r="AN318" s="14">
        <v>0</v>
      </c>
      <c r="AO318" s="18">
        <v>86107.183999999994</v>
      </c>
      <c r="AP318" s="14">
        <v>0</v>
      </c>
      <c r="AQ318" s="14">
        <v>0</v>
      </c>
      <c r="AR318" s="18">
        <v>74880.02</v>
      </c>
      <c r="AS318" s="14">
        <v>0</v>
      </c>
      <c r="AT318" s="14">
        <v>0</v>
      </c>
      <c r="AU318" s="18">
        <v>82268.009999999995</v>
      </c>
      <c r="AV318" s="14">
        <v>0</v>
      </c>
      <c r="AW318" s="14">
        <v>0</v>
      </c>
      <c r="AX318" s="18">
        <v>48683.305</v>
      </c>
      <c r="AY318" s="14">
        <v>0</v>
      </c>
      <c r="AZ318" s="14">
        <v>0</v>
      </c>
      <c r="BA318" s="18">
        <v>49715.686999999998</v>
      </c>
      <c r="BB318" s="14">
        <v>0</v>
      </c>
      <c r="BC318" s="14">
        <v>0</v>
      </c>
      <c r="BD318" s="18">
        <v>113626.64</v>
      </c>
      <c r="BE318" s="14">
        <v>0</v>
      </c>
    </row>
    <row r="320" spans="1:57" x14ac:dyDescent="0.3">
      <c r="A320" s="14" t="s">
        <v>137</v>
      </c>
      <c r="B320" s="17">
        <f>SUM(B321:B331)</f>
        <v>1613130.5009999999</v>
      </c>
      <c r="C320" s="18">
        <v>1613130.5009999999</v>
      </c>
      <c r="D320" s="14">
        <v>0</v>
      </c>
      <c r="E320" s="18">
        <v>92462.79</v>
      </c>
      <c r="F320" s="14">
        <v>0</v>
      </c>
      <c r="G320" s="14">
        <v>0</v>
      </c>
      <c r="H320" s="18">
        <v>175246.992</v>
      </c>
      <c r="I320" s="14">
        <v>0</v>
      </c>
      <c r="J320" s="14">
        <v>0</v>
      </c>
      <c r="K320" s="18">
        <v>84639.264999999999</v>
      </c>
      <c r="L320" s="14">
        <v>0</v>
      </c>
      <c r="M320" s="14">
        <v>0</v>
      </c>
      <c r="N320" s="18">
        <v>165487.74900000001</v>
      </c>
      <c r="O320" s="14">
        <v>0</v>
      </c>
      <c r="P320" s="14">
        <v>0</v>
      </c>
      <c r="Q320" s="18">
        <v>69169.652000000002</v>
      </c>
      <c r="R320" s="14">
        <v>0</v>
      </c>
      <c r="S320" s="14">
        <v>0</v>
      </c>
      <c r="T320" s="18">
        <v>70492.394</v>
      </c>
      <c r="U320" s="14">
        <v>0</v>
      </c>
      <c r="V320" s="14">
        <v>0</v>
      </c>
      <c r="W320" s="18">
        <v>83219.739000000001</v>
      </c>
      <c r="X320" s="14">
        <v>0</v>
      </c>
      <c r="Y320" s="14">
        <v>0</v>
      </c>
      <c r="Z320" s="18">
        <v>121563.084</v>
      </c>
      <c r="AA320" s="14">
        <v>0</v>
      </c>
      <c r="AB320" s="14">
        <v>0</v>
      </c>
      <c r="AC320" s="18">
        <v>95269.582999999999</v>
      </c>
      <c r="AD320" s="14">
        <v>0</v>
      </c>
      <c r="AE320" s="14">
        <v>0</v>
      </c>
      <c r="AF320" s="18">
        <v>129047.859</v>
      </c>
      <c r="AG320" s="14">
        <v>0</v>
      </c>
      <c r="AH320" s="14">
        <v>0</v>
      </c>
      <c r="AI320" s="14">
        <v>0</v>
      </c>
      <c r="AJ320" s="14">
        <v>0</v>
      </c>
      <c r="AK320" s="14">
        <v>0</v>
      </c>
      <c r="AL320" s="18">
        <v>71250.547999999995</v>
      </c>
      <c r="AM320" s="14">
        <v>0</v>
      </c>
      <c r="AN320" s="14">
        <v>0</v>
      </c>
      <c r="AO320" s="18">
        <v>86107.183999999994</v>
      </c>
      <c r="AP320" s="14">
        <v>0</v>
      </c>
      <c r="AQ320" s="14">
        <v>0</v>
      </c>
      <c r="AR320" s="18">
        <v>74880.02</v>
      </c>
      <c r="AS320" s="14">
        <v>0</v>
      </c>
      <c r="AT320" s="14">
        <v>0</v>
      </c>
      <c r="AU320" s="18">
        <v>82268.009999999995</v>
      </c>
      <c r="AV320" s="14">
        <v>0</v>
      </c>
      <c r="AW320" s="14">
        <v>0</v>
      </c>
      <c r="AX320" s="18">
        <v>48683.305</v>
      </c>
      <c r="AY320" s="14">
        <v>0</v>
      </c>
      <c r="AZ320" s="14">
        <v>0</v>
      </c>
      <c r="BA320" s="18">
        <v>49715.686999999998</v>
      </c>
      <c r="BB320" s="14">
        <v>0</v>
      </c>
      <c r="BC320" s="14">
        <v>0</v>
      </c>
      <c r="BD320" s="18">
        <v>113626.64</v>
      </c>
      <c r="BE320" s="14">
        <v>0</v>
      </c>
    </row>
    <row r="321" spans="1:57" x14ac:dyDescent="0.3">
      <c r="A321" s="14" t="s">
        <v>99</v>
      </c>
      <c r="B321" s="18">
        <v>115140.30100000001</v>
      </c>
      <c r="C321" s="18">
        <v>115140.30100000001</v>
      </c>
      <c r="D321" s="14">
        <v>0</v>
      </c>
      <c r="E321" s="18">
        <v>6599.71</v>
      </c>
      <c r="F321" s="14">
        <v>0</v>
      </c>
      <c r="G321" s="14">
        <v>0</v>
      </c>
      <c r="H321" s="18">
        <v>12508.592000000001</v>
      </c>
      <c r="I321" s="14">
        <v>0</v>
      </c>
      <c r="J321" s="14">
        <v>0</v>
      </c>
      <c r="K321" s="18">
        <v>6041.2910000000002</v>
      </c>
      <c r="L321" s="14">
        <v>0</v>
      </c>
      <c r="M321" s="14">
        <v>0</v>
      </c>
      <c r="N321" s="18">
        <v>11812.007</v>
      </c>
      <c r="O321" s="14">
        <v>0</v>
      </c>
      <c r="P321" s="14">
        <v>0</v>
      </c>
      <c r="Q321" s="18">
        <v>4937.1170000000002</v>
      </c>
      <c r="R321" s="14">
        <v>0</v>
      </c>
      <c r="S321" s="14">
        <v>0</v>
      </c>
      <c r="T321" s="18">
        <v>5031.5309999999999</v>
      </c>
      <c r="U321" s="14">
        <v>0</v>
      </c>
      <c r="V321" s="14">
        <v>0</v>
      </c>
      <c r="W321" s="18">
        <v>5939.9690000000001</v>
      </c>
      <c r="X321" s="14">
        <v>0</v>
      </c>
      <c r="Y321" s="14">
        <v>0</v>
      </c>
      <c r="Z321" s="18">
        <v>8676.7999999999993</v>
      </c>
      <c r="AA321" s="14">
        <v>0</v>
      </c>
      <c r="AB321" s="14">
        <v>0</v>
      </c>
      <c r="AC321" s="18">
        <v>6800.05</v>
      </c>
      <c r="AD321" s="14">
        <v>0</v>
      </c>
      <c r="AE321" s="14">
        <v>0</v>
      </c>
      <c r="AF321" s="18">
        <v>9211.0400000000009</v>
      </c>
      <c r="AG321" s="14">
        <v>0</v>
      </c>
      <c r="AH321" s="14">
        <v>0</v>
      </c>
      <c r="AI321" s="14">
        <v>0</v>
      </c>
      <c r="AJ321" s="14">
        <v>0</v>
      </c>
      <c r="AK321" s="14">
        <v>0</v>
      </c>
      <c r="AL321" s="18">
        <v>5085.6450000000004</v>
      </c>
      <c r="AM321" s="14">
        <v>0</v>
      </c>
      <c r="AN321" s="14">
        <v>0</v>
      </c>
      <c r="AO321" s="18">
        <v>6146.0659999999998</v>
      </c>
      <c r="AP321" s="14">
        <v>0</v>
      </c>
      <c r="AQ321" s="14">
        <v>0</v>
      </c>
      <c r="AR321" s="18">
        <v>5344.7060000000001</v>
      </c>
      <c r="AS321" s="14">
        <v>0</v>
      </c>
      <c r="AT321" s="14">
        <v>0</v>
      </c>
      <c r="AU321" s="18">
        <v>5872.0379999999996</v>
      </c>
      <c r="AV321" s="14">
        <v>0</v>
      </c>
      <c r="AW321" s="14">
        <v>0</v>
      </c>
      <c r="AX321" s="18">
        <v>3474.8649999999998</v>
      </c>
      <c r="AY321" s="14">
        <v>0</v>
      </c>
      <c r="AZ321" s="14">
        <v>0</v>
      </c>
      <c r="BA321" s="18">
        <v>3548.5529999999999</v>
      </c>
      <c r="BB321" s="14">
        <v>0</v>
      </c>
      <c r="BC321" s="14">
        <v>0</v>
      </c>
      <c r="BD321" s="18">
        <v>8110.3209999999999</v>
      </c>
      <c r="BE321" s="14">
        <v>0</v>
      </c>
    </row>
    <row r="322" spans="1:57" x14ac:dyDescent="0.3">
      <c r="A322" s="14" t="s">
        <v>47</v>
      </c>
      <c r="B322" s="14">
        <v>0</v>
      </c>
      <c r="C322" s="14">
        <v>0</v>
      </c>
      <c r="D322" s="14">
        <v>0</v>
      </c>
      <c r="E322" s="1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14">
        <v>0</v>
      </c>
      <c r="Q322" s="14">
        <v>0</v>
      </c>
      <c r="R322" s="14">
        <v>0</v>
      </c>
      <c r="S322" s="14">
        <v>0</v>
      </c>
      <c r="T322" s="14">
        <v>0</v>
      </c>
      <c r="U322" s="14">
        <v>0</v>
      </c>
      <c r="V322" s="14">
        <v>0</v>
      </c>
      <c r="W322" s="14">
        <v>0</v>
      </c>
      <c r="X322" s="14">
        <v>0</v>
      </c>
      <c r="Y322" s="14">
        <v>0</v>
      </c>
      <c r="Z322" s="14">
        <v>0</v>
      </c>
      <c r="AA322" s="14">
        <v>0</v>
      </c>
      <c r="AB322" s="14">
        <v>0</v>
      </c>
      <c r="AC322" s="14">
        <v>0</v>
      </c>
      <c r="AD322" s="14">
        <v>0</v>
      </c>
      <c r="AE322" s="14">
        <v>0</v>
      </c>
      <c r="AF322" s="14">
        <v>0</v>
      </c>
      <c r="AG322" s="14">
        <v>0</v>
      </c>
      <c r="AH322" s="14">
        <v>0</v>
      </c>
      <c r="AI322" s="14">
        <v>0</v>
      </c>
      <c r="AJ322" s="14">
        <v>0</v>
      </c>
      <c r="AK322" s="14">
        <v>0</v>
      </c>
      <c r="AL322" s="14">
        <v>0</v>
      </c>
      <c r="AM322" s="14">
        <v>0</v>
      </c>
      <c r="AN322" s="14">
        <v>0</v>
      </c>
      <c r="AO322" s="14">
        <v>0</v>
      </c>
      <c r="AP322" s="14">
        <v>0</v>
      </c>
      <c r="AQ322" s="14">
        <v>0</v>
      </c>
      <c r="AR322" s="14">
        <v>0</v>
      </c>
      <c r="AS322" s="14">
        <v>0</v>
      </c>
      <c r="AT322" s="14">
        <v>0</v>
      </c>
      <c r="AU322" s="14">
        <v>0</v>
      </c>
      <c r="AV322" s="14">
        <v>0</v>
      </c>
      <c r="AW322" s="14">
        <v>0</v>
      </c>
      <c r="AX322" s="14">
        <v>0</v>
      </c>
      <c r="AY322" s="14">
        <v>0</v>
      </c>
      <c r="AZ322" s="14">
        <v>0</v>
      </c>
      <c r="BA322" s="14">
        <v>0</v>
      </c>
      <c r="BB322" s="14">
        <v>0</v>
      </c>
      <c r="BC322" s="14">
        <v>0</v>
      </c>
      <c r="BD322" s="14">
        <v>0</v>
      </c>
      <c r="BE322" s="14">
        <v>0</v>
      </c>
    </row>
    <row r="323" spans="1:57" x14ac:dyDescent="0.3">
      <c r="A323" s="14" t="s">
        <v>84</v>
      </c>
      <c r="B323" s="14">
        <v>160.00200000000001</v>
      </c>
      <c r="C323" s="14">
        <v>160.00200000000001</v>
      </c>
      <c r="D323" s="14">
        <v>0</v>
      </c>
      <c r="E323" s="14">
        <v>9.1709999999999994</v>
      </c>
      <c r="F323" s="14">
        <v>0</v>
      </c>
      <c r="G323" s="14">
        <v>0</v>
      </c>
      <c r="H323" s="14">
        <v>17.382000000000001</v>
      </c>
      <c r="I323" s="14">
        <v>0</v>
      </c>
      <c r="J323" s="14">
        <v>0</v>
      </c>
      <c r="K323" s="14">
        <v>8.3949999999999996</v>
      </c>
      <c r="L323" s="14">
        <v>0</v>
      </c>
      <c r="M323" s="14">
        <v>0</v>
      </c>
      <c r="N323" s="14">
        <v>16.414000000000001</v>
      </c>
      <c r="O323" s="14">
        <v>0</v>
      </c>
      <c r="P323" s="14">
        <v>0</v>
      </c>
      <c r="Q323" s="14">
        <v>6.8609999999999998</v>
      </c>
      <c r="R323" s="14">
        <v>0</v>
      </c>
      <c r="S323" s="14">
        <v>0</v>
      </c>
      <c r="T323" s="14">
        <v>6.992</v>
      </c>
      <c r="U323" s="14">
        <v>0</v>
      </c>
      <c r="V323" s="14">
        <v>0</v>
      </c>
      <c r="W323" s="14">
        <v>8.2539999999999996</v>
      </c>
      <c r="X323" s="14">
        <v>0</v>
      </c>
      <c r="Y323" s="14">
        <v>0</v>
      </c>
      <c r="Z323" s="14">
        <v>12.058</v>
      </c>
      <c r="AA323" s="14">
        <v>0</v>
      </c>
      <c r="AB323" s="14">
        <v>0</v>
      </c>
      <c r="AC323" s="14">
        <v>9.4499999999999993</v>
      </c>
      <c r="AD323" s="14">
        <v>0</v>
      </c>
      <c r="AE323" s="14">
        <v>0</v>
      </c>
      <c r="AF323" s="14">
        <v>12.8</v>
      </c>
      <c r="AG323" s="14">
        <v>0</v>
      </c>
      <c r="AH323" s="14">
        <v>0</v>
      </c>
      <c r="AI323" s="14">
        <v>0</v>
      </c>
      <c r="AJ323" s="14">
        <v>0</v>
      </c>
      <c r="AK323" s="14">
        <v>0</v>
      </c>
      <c r="AL323" s="14">
        <v>7.0670000000000002</v>
      </c>
      <c r="AM323" s="14">
        <v>0</v>
      </c>
      <c r="AN323" s="14">
        <v>0</v>
      </c>
      <c r="AO323" s="14">
        <v>8.5410000000000004</v>
      </c>
      <c r="AP323" s="14">
        <v>0</v>
      </c>
      <c r="AQ323" s="14">
        <v>0</v>
      </c>
      <c r="AR323" s="14">
        <v>7.4269999999999996</v>
      </c>
      <c r="AS323" s="14">
        <v>0</v>
      </c>
      <c r="AT323" s="14">
        <v>0</v>
      </c>
      <c r="AU323" s="14">
        <v>8.16</v>
      </c>
      <c r="AV323" s="14">
        <v>0</v>
      </c>
      <c r="AW323" s="14">
        <v>0</v>
      </c>
      <c r="AX323" s="14">
        <v>4.8289999999999997</v>
      </c>
      <c r="AY323" s="14">
        <v>0</v>
      </c>
      <c r="AZ323" s="14">
        <v>0</v>
      </c>
      <c r="BA323" s="14">
        <v>4.931</v>
      </c>
      <c r="BB323" s="14">
        <v>0</v>
      </c>
      <c r="BC323" s="14">
        <v>0</v>
      </c>
      <c r="BD323" s="14">
        <v>11.27</v>
      </c>
      <c r="BE323" s="14">
        <v>0</v>
      </c>
    </row>
    <row r="324" spans="1:57" x14ac:dyDescent="0.3">
      <c r="A324" s="14" t="s">
        <v>71</v>
      </c>
      <c r="B324" s="18">
        <v>159720.035</v>
      </c>
      <c r="C324" s="18">
        <v>159720.035</v>
      </c>
      <c r="D324" s="14">
        <v>0</v>
      </c>
      <c r="E324" s="18">
        <v>9154.9689999999991</v>
      </c>
      <c r="F324" s="14">
        <v>0</v>
      </c>
      <c r="G324" s="14">
        <v>0</v>
      </c>
      <c r="H324" s="18">
        <v>17351.636999999999</v>
      </c>
      <c r="I324" s="14">
        <v>0</v>
      </c>
      <c r="J324" s="14">
        <v>0</v>
      </c>
      <c r="K324" s="18">
        <v>8380.3430000000008</v>
      </c>
      <c r="L324" s="14">
        <v>0</v>
      </c>
      <c r="M324" s="14">
        <v>0</v>
      </c>
      <c r="N324" s="18">
        <v>16385.350999999999</v>
      </c>
      <c r="O324" s="14">
        <v>0</v>
      </c>
      <c r="P324" s="14">
        <v>0</v>
      </c>
      <c r="Q324" s="18">
        <v>6848.6580000000004</v>
      </c>
      <c r="R324" s="14">
        <v>0</v>
      </c>
      <c r="S324" s="14">
        <v>0</v>
      </c>
      <c r="T324" s="18">
        <v>6979.6260000000002</v>
      </c>
      <c r="U324" s="14">
        <v>0</v>
      </c>
      <c r="V324" s="14">
        <v>0</v>
      </c>
      <c r="W324" s="18">
        <v>8239.7919999999995</v>
      </c>
      <c r="X324" s="14">
        <v>0</v>
      </c>
      <c r="Y324" s="14">
        <v>0</v>
      </c>
      <c r="Z324" s="18">
        <v>12036.261</v>
      </c>
      <c r="AA324" s="14">
        <v>0</v>
      </c>
      <c r="AB324" s="14">
        <v>0</v>
      </c>
      <c r="AC324" s="18">
        <v>9432.8770000000004</v>
      </c>
      <c r="AD324" s="14">
        <v>0</v>
      </c>
      <c r="AE324" s="14">
        <v>0</v>
      </c>
      <c r="AF324" s="18">
        <v>12777.347</v>
      </c>
      <c r="AG324" s="14">
        <v>0</v>
      </c>
      <c r="AH324" s="14">
        <v>0</v>
      </c>
      <c r="AI324" s="14">
        <v>0</v>
      </c>
      <c r="AJ324" s="14">
        <v>0</v>
      </c>
      <c r="AK324" s="14">
        <v>0</v>
      </c>
      <c r="AL324" s="18">
        <v>7054.6930000000002</v>
      </c>
      <c r="AM324" s="14">
        <v>0</v>
      </c>
      <c r="AN324" s="14">
        <v>0</v>
      </c>
      <c r="AO324" s="18">
        <v>8525.6849999999995</v>
      </c>
      <c r="AP324" s="14">
        <v>0</v>
      </c>
      <c r="AQ324" s="14">
        <v>0</v>
      </c>
      <c r="AR324" s="18">
        <v>7414.0559999999996</v>
      </c>
      <c r="AS324" s="14">
        <v>0</v>
      </c>
      <c r="AT324" s="14">
        <v>0</v>
      </c>
      <c r="AU324" s="18">
        <v>8145.5590000000002</v>
      </c>
      <c r="AV324" s="14">
        <v>0</v>
      </c>
      <c r="AW324" s="14">
        <v>0</v>
      </c>
      <c r="AX324" s="18">
        <v>4820.2539999999999</v>
      </c>
      <c r="AY324" s="14">
        <v>0</v>
      </c>
      <c r="AZ324" s="14">
        <v>0</v>
      </c>
      <c r="BA324" s="18">
        <v>4922.473</v>
      </c>
      <c r="BB324" s="14">
        <v>0</v>
      </c>
      <c r="BC324" s="14">
        <v>0</v>
      </c>
      <c r="BD324" s="18">
        <v>11250.454</v>
      </c>
      <c r="BE324" s="14">
        <v>0</v>
      </c>
    </row>
    <row r="325" spans="1:57" x14ac:dyDescent="0.3">
      <c r="A325" s="14" t="s">
        <v>62</v>
      </c>
      <c r="B325" s="14">
        <v>0</v>
      </c>
      <c r="C325" s="14">
        <v>0</v>
      </c>
      <c r="D325" s="14">
        <v>0</v>
      </c>
      <c r="E325" s="14">
        <v>0</v>
      </c>
      <c r="F325" s="14">
        <v>0</v>
      </c>
      <c r="G325" s="14">
        <v>0</v>
      </c>
      <c r="H325" s="14">
        <v>0</v>
      </c>
      <c r="I325" s="14">
        <v>0</v>
      </c>
      <c r="J325" s="14">
        <v>0</v>
      </c>
      <c r="K325" s="14">
        <v>0</v>
      </c>
      <c r="L325" s="14">
        <v>0</v>
      </c>
      <c r="M325" s="14">
        <v>0</v>
      </c>
      <c r="N325" s="14">
        <v>0</v>
      </c>
      <c r="O325" s="14">
        <v>0</v>
      </c>
      <c r="P325" s="14">
        <v>0</v>
      </c>
      <c r="Q325" s="14">
        <v>0</v>
      </c>
      <c r="R325" s="14">
        <v>0</v>
      </c>
      <c r="S325" s="14">
        <v>0</v>
      </c>
      <c r="T325" s="14">
        <v>0</v>
      </c>
      <c r="U325" s="14">
        <v>0</v>
      </c>
      <c r="V325" s="14">
        <v>0</v>
      </c>
      <c r="W325" s="14">
        <v>0</v>
      </c>
      <c r="X325" s="14">
        <v>0</v>
      </c>
      <c r="Y325" s="14">
        <v>0</v>
      </c>
      <c r="Z325" s="14">
        <v>0</v>
      </c>
      <c r="AA325" s="14">
        <v>0</v>
      </c>
      <c r="AB325" s="14">
        <v>0</v>
      </c>
      <c r="AC325" s="14">
        <v>0</v>
      </c>
      <c r="AD325" s="14">
        <v>0</v>
      </c>
      <c r="AE325" s="14">
        <v>0</v>
      </c>
      <c r="AF325" s="14">
        <v>0</v>
      </c>
      <c r="AG325" s="14">
        <v>0</v>
      </c>
      <c r="AH325" s="14">
        <v>0</v>
      </c>
      <c r="AI325" s="14">
        <v>0</v>
      </c>
      <c r="AJ325" s="14">
        <v>0</v>
      </c>
      <c r="AK325" s="14">
        <v>0</v>
      </c>
      <c r="AL325" s="14">
        <v>0</v>
      </c>
      <c r="AM325" s="14">
        <v>0</v>
      </c>
      <c r="AN325" s="14">
        <v>0</v>
      </c>
      <c r="AO325" s="14">
        <v>0</v>
      </c>
      <c r="AP325" s="14">
        <v>0</v>
      </c>
      <c r="AQ325" s="14">
        <v>0</v>
      </c>
      <c r="AR325" s="14">
        <v>0</v>
      </c>
      <c r="AS325" s="14">
        <v>0</v>
      </c>
      <c r="AT325" s="14">
        <v>0</v>
      </c>
      <c r="AU325" s="14">
        <v>0</v>
      </c>
      <c r="AV325" s="14">
        <v>0</v>
      </c>
      <c r="AW325" s="14">
        <v>0</v>
      </c>
      <c r="AX325" s="14">
        <v>0</v>
      </c>
      <c r="AY325" s="14">
        <v>0</v>
      </c>
      <c r="AZ325" s="14">
        <v>0</v>
      </c>
      <c r="BA325" s="14">
        <v>0</v>
      </c>
      <c r="BB325" s="14">
        <v>0</v>
      </c>
      <c r="BC325" s="14">
        <v>0</v>
      </c>
      <c r="BD325" s="14">
        <v>0</v>
      </c>
      <c r="BE325" s="14">
        <v>0</v>
      </c>
    </row>
    <row r="326" spans="1:57" x14ac:dyDescent="0.3">
      <c r="A326" s="14" t="s">
        <v>79</v>
      </c>
      <c r="B326" s="18">
        <v>1150023</v>
      </c>
      <c r="C326" s="18">
        <v>1150023</v>
      </c>
      <c r="D326" s="14">
        <v>0</v>
      </c>
      <c r="E326" s="18">
        <v>65918</v>
      </c>
      <c r="F326" s="14">
        <v>0</v>
      </c>
      <c r="G326" s="14">
        <v>0</v>
      </c>
      <c r="H326" s="18">
        <v>124936</v>
      </c>
      <c r="I326" s="14">
        <v>0</v>
      </c>
      <c r="J326" s="14">
        <v>0</v>
      </c>
      <c r="K326" s="18">
        <v>60340.5</v>
      </c>
      <c r="L326" s="14">
        <v>0</v>
      </c>
      <c r="M326" s="14">
        <v>0</v>
      </c>
      <c r="N326" s="18">
        <v>117978.5</v>
      </c>
      <c r="O326" s="14">
        <v>0</v>
      </c>
      <c r="P326" s="14">
        <v>0</v>
      </c>
      <c r="Q326" s="18">
        <v>49312</v>
      </c>
      <c r="R326" s="14">
        <v>0</v>
      </c>
      <c r="S326" s="14">
        <v>0</v>
      </c>
      <c r="T326" s="18">
        <v>50255</v>
      </c>
      <c r="U326" s="14">
        <v>0</v>
      </c>
      <c r="V326" s="14">
        <v>0</v>
      </c>
      <c r="W326" s="18">
        <v>59328.5</v>
      </c>
      <c r="X326" s="14">
        <v>0</v>
      </c>
      <c r="Y326" s="14">
        <v>0</v>
      </c>
      <c r="Z326" s="18">
        <v>86664</v>
      </c>
      <c r="AA326" s="14">
        <v>0</v>
      </c>
      <c r="AB326" s="14">
        <v>0</v>
      </c>
      <c r="AC326" s="18">
        <v>67919</v>
      </c>
      <c r="AD326" s="14">
        <v>0</v>
      </c>
      <c r="AE326" s="14">
        <v>0</v>
      </c>
      <c r="AF326" s="18">
        <v>92000</v>
      </c>
      <c r="AG326" s="14">
        <v>0</v>
      </c>
      <c r="AH326" s="14">
        <v>0</v>
      </c>
      <c r="AI326" s="14">
        <v>0</v>
      </c>
      <c r="AJ326" s="14">
        <v>0</v>
      </c>
      <c r="AK326" s="14">
        <v>0</v>
      </c>
      <c r="AL326" s="18">
        <v>50795.5</v>
      </c>
      <c r="AM326" s="14">
        <v>0</v>
      </c>
      <c r="AN326" s="14">
        <v>0</v>
      </c>
      <c r="AO326" s="18">
        <v>61387</v>
      </c>
      <c r="AP326" s="14">
        <v>0</v>
      </c>
      <c r="AQ326" s="14">
        <v>0</v>
      </c>
      <c r="AR326" s="18">
        <v>53383</v>
      </c>
      <c r="AS326" s="14">
        <v>0</v>
      </c>
      <c r="AT326" s="14">
        <v>0</v>
      </c>
      <c r="AU326" s="18">
        <v>58650</v>
      </c>
      <c r="AV326" s="14">
        <v>0</v>
      </c>
      <c r="AW326" s="14">
        <v>0</v>
      </c>
      <c r="AX326" s="18">
        <v>34707</v>
      </c>
      <c r="AY326" s="14">
        <v>0</v>
      </c>
      <c r="AZ326" s="14">
        <v>0</v>
      </c>
      <c r="BA326" s="18">
        <v>35443</v>
      </c>
      <c r="BB326" s="14">
        <v>0</v>
      </c>
      <c r="BC326" s="14">
        <v>0</v>
      </c>
      <c r="BD326" s="18">
        <v>81006</v>
      </c>
      <c r="BE326" s="14">
        <v>0</v>
      </c>
    </row>
    <row r="327" spans="1:57" x14ac:dyDescent="0.3">
      <c r="A327" s="14" t="s">
        <v>74</v>
      </c>
      <c r="B327" s="18">
        <v>30884.018</v>
      </c>
      <c r="C327" s="18">
        <v>30884.018</v>
      </c>
      <c r="D327" s="14">
        <v>0</v>
      </c>
      <c r="E327" s="18">
        <v>1770.2360000000001</v>
      </c>
      <c r="F327" s="14">
        <v>0</v>
      </c>
      <c r="G327" s="14">
        <v>0</v>
      </c>
      <c r="H327" s="18">
        <v>3355.1729999999998</v>
      </c>
      <c r="I327" s="14">
        <v>0</v>
      </c>
      <c r="J327" s="14">
        <v>0</v>
      </c>
      <c r="K327" s="18">
        <v>1620.452</v>
      </c>
      <c r="L327" s="14">
        <v>0</v>
      </c>
      <c r="M327" s="14">
        <v>0</v>
      </c>
      <c r="N327" s="18">
        <v>3168.328</v>
      </c>
      <c r="O327" s="14">
        <v>0</v>
      </c>
      <c r="P327" s="14">
        <v>0</v>
      </c>
      <c r="Q327" s="18">
        <v>1324.28</v>
      </c>
      <c r="R327" s="14">
        <v>0</v>
      </c>
      <c r="S327" s="14">
        <v>0</v>
      </c>
      <c r="T327" s="18">
        <v>1349.605</v>
      </c>
      <c r="U327" s="14">
        <v>0</v>
      </c>
      <c r="V327" s="14">
        <v>0</v>
      </c>
      <c r="W327" s="18">
        <v>1593.2750000000001</v>
      </c>
      <c r="X327" s="14">
        <v>0</v>
      </c>
      <c r="Y327" s="14">
        <v>0</v>
      </c>
      <c r="Z327" s="18">
        <v>2327.373</v>
      </c>
      <c r="AA327" s="14">
        <v>0</v>
      </c>
      <c r="AB327" s="14">
        <v>0</v>
      </c>
      <c r="AC327" s="18">
        <v>1823.9739999999999</v>
      </c>
      <c r="AD327" s="14">
        <v>0</v>
      </c>
      <c r="AE327" s="14">
        <v>0</v>
      </c>
      <c r="AF327" s="18">
        <v>2470.672</v>
      </c>
      <c r="AG327" s="14">
        <v>0</v>
      </c>
      <c r="AH327" s="14">
        <v>0</v>
      </c>
      <c r="AI327" s="14">
        <v>0</v>
      </c>
      <c r="AJ327" s="14">
        <v>0</v>
      </c>
      <c r="AK327" s="14">
        <v>0</v>
      </c>
      <c r="AL327" s="18">
        <v>1364.12</v>
      </c>
      <c r="AM327" s="14">
        <v>0</v>
      </c>
      <c r="AN327" s="14">
        <v>0</v>
      </c>
      <c r="AO327" s="18">
        <v>1648.556</v>
      </c>
      <c r="AP327" s="14">
        <v>0</v>
      </c>
      <c r="AQ327" s="14">
        <v>0</v>
      </c>
      <c r="AR327" s="18">
        <v>1433.607</v>
      </c>
      <c r="AS327" s="14">
        <v>0</v>
      </c>
      <c r="AT327" s="14">
        <v>0</v>
      </c>
      <c r="AU327" s="18">
        <v>1575.0530000000001</v>
      </c>
      <c r="AV327" s="14">
        <v>0</v>
      </c>
      <c r="AW327" s="14">
        <v>0</v>
      </c>
      <c r="AX327" s="14">
        <v>932.06100000000004</v>
      </c>
      <c r="AY327" s="14">
        <v>0</v>
      </c>
      <c r="AZ327" s="14">
        <v>0</v>
      </c>
      <c r="BA327" s="14">
        <v>951.82600000000002</v>
      </c>
      <c r="BB327" s="14">
        <v>0</v>
      </c>
      <c r="BC327" s="14">
        <v>0</v>
      </c>
      <c r="BD327" s="18">
        <v>2175.4270000000001</v>
      </c>
      <c r="BE327" s="14">
        <v>0</v>
      </c>
    </row>
    <row r="328" spans="1:57" x14ac:dyDescent="0.3">
      <c r="A328" s="14" t="s">
        <v>56</v>
      </c>
      <c r="B328" s="18">
        <v>146046.921</v>
      </c>
      <c r="C328" s="18">
        <v>146046.921</v>
      </c>
      <c r="D328" s="14">
        <v>0</v>
      </c>
      <c r="E328" s="18">
        <v>8371.2420000000002</v>
      </c>
      <c r="F328" s="14">
        <v>0</v>
      </c>
      <c r="G328" s="14">
        <v>0</v>
      </c>
      <c r="H328" s="18">
        <v>15866.22</v>
      </c>
      <c r="I328" s="14">
        <v>0</v>
      </c>
      <c r="J328" s="14">
        <v>0</v>
      </c>
      <c r="K328" s="18">
        <v>7662.9290000000001</v>
      </c>
      <c r="L328" s="14">
        <v>0</v>
      </c>
      <c r="M328" s="14">
        <v>0</v>
      </c>
      <c r="N328" s="18">
        <v>14982.654</v>
      </c>
      <c r="O328" s="14">
        <v>0</v>
      </c>
      <c r="P328" s="14">
        <v>0</v>
      </c>
      <c r="Q328" s="18">
        <v>6262.3670000000002</v>
      </c>
      <c r="R328" s="14">
        <v>0</v>
      </c>
      <c r="S328" s="14">
        <v>0</v>
      </c>
      <c r="T328" s="18">
        <v>6382.1229999999996</v>
      </c>
      <c r="U328" s="14">
        <v>0</v>
      </c>
      <c r="V328" s="14">
        <v>0</v>
      </c>
      <c r="W328" s="18">
        <v>7534.41</v>
      </c>
      <c r="X328" s="14">
        <v>0</v>
      </c>
      <c r="Y328" s="14">
        <v>0</v>
      </c>
      <c r="Z328" s="18">
        <v>11005.876</v>
      </c>
      <c r="AA328" s="14">
        <v>0</v>
      </c>
      <c r="AB328" s="14">
        <v>0</v>
      </c>
      <c r="AC328" s="18">
        <v>8625.3590000000004</v>
      </c>
      <c r="AD328" s="14">
        <v>0</v>
      </c>
      <c r="AE328" s="14">
        <v>0</v>
      </c>
      <c r="AF328" s="18">
        <v>11683.52</v>
      </c>
      <c r="AG328" s="14">
        <v>0</v>
      </c>
      <c r="AH328" s="14">
        <v>0</v>
      </c>
      <c r="AI328" s="14">
        <v>0</v>
      </c>
      <c r="AJ328" s="14">
        <v>0</v>
      </c>
      <c r="AK328" s="14">
        <v>0</v>
      </c>
      <c r="AL328" s="18">
        <v>6450.7629999999999</v>
      </c>
      <c r="AM328" s="14">
        <v>0</v>
      </c>
      <c r="AN328" s="14">
        <v>0</v>
      </c>
      <c r="AO328" s="18">
        <v>7795.8289999999997</v>
      </c>
      <c r="AP328" s="14">
        <v>0</v>
      </c>
      <c r="AQ328" s="14">
        <v>0</v>
      </c>
      <c r="AR328" s="18">
        <v>6779.3620000000001</v>
      </c>
      <c r="AS328" s="14">
        <v>0</v>
      </c>
      <c r="AT328" s="14">
        <v>0</v>
      </c>
      <c r="AU328" s="18">
        <v>7448.2439999999997</v>
      </c>
      <c r="AV328" s="14">
        <v>0</v>
      </c>
      <c r="AW328" s="14">
        <v>0</v>
      </c>
      <c r="AX328" s="18">
        <v>4407.6080000000002</v>
      </c>
      <c r="AY328" s="14">
        <v>0</v>
      </c>
      <c r="AZ328" s="14">
        <v>0</v>
      </c>
      <c r="BA328" s="18">
        <v>4501.076</v>
      </c>
      <c r="BB328" s="14">
        <v>0</v>
      </c>
      <c r="BC328" s="14">
        <v>0</v>
      </c>
      <c r="BD328" s="18">
        <v>10287.339</v>
      </c>
      <c r="BE328" s="14">
        <v>0</v>
      </c>
    </row>
    <row r="329" spans="1:57" x14ac:dyDescent="0.3">
      <c r="A329" s="14" t="s">
        <v>57</v>
      </c>
      <c r="B329" s="18">
        <v>5606.1130000000003</v>
      </c>
      <c r="C329" s="18">
        <v>5606.1130000000003</v>
      </c>
      <c r="D329" s="14">
        <v>0</v>
      </c>
      <c r="E329" s="14">
        <v>321.33600000000001</v>
      </c>
      <c r="F329" s="14">
        <v>0</v>
      </c>
      <c r="G329" s="14">
        <v>0</v>
      </c>
      <c r="H329" s="14">
        <v>609.03599999999994</v>
      </c>
      <c r="I329" s="14">
        <v>0</v>
      </c>
      <c r="J329" s="14">
        <v>0</v>
      </c>
      <c r="K329" s="14">
        <v>294.14699999999999</v>
      </c>
      <c r="L329" s="14">
        <v>0</v>
      </c>
      <c r="M329" s="14">
        <v>0</v>
      </c>
      <c r="N329" s="14">
        <v>575.12</v>
      </c>
      <c r="O329" s="14">
        <v>0</v>
      </c>
      <c r="P329" s="14">
        <v>0</v>
      </c>
      <c r="Q329" s="14">
        <v>240.38499999999999</v>
      </c>
      <c r="R329" s="14">
        <v>0</v>
      </c>
      <c r="S329" s="14">
        <v>0</v>
      </c>
      <c r="T329" s="14">
        <v>244.982</v>
      </c>
      <c r="U329" s="14">
        <v>0</v>
      </c>
      <c r="V329" s="14">
        <v>0</v>
      </c>
      <c r="W329" s="14">
        <v>289.214</v>
      </c>
      <c r="X329" s="14">
        <v>0</v>
      </c>
      <c r="Y329" s="14">
        <v>0</v>
      </c>
      <c r="Z329" s="14">
        <v>422.46800000000002</v>
      </c>
      <c r="AA329" s="14">
        <v>0</v>
      </c>
      <c r="AB329" s="14">
        <v>0</v>
      </c>
      <c r="AC329" s="14">
        <v>331.09</v>
      </c>
      <c r="AD329" s="14">
        <v>0</v>
      </c>
      <c r="AE329" s="14">
        <v>0</v>
      </c>
      <c r="AF329" s="14">
        <v>448.48</v>
      </c>
      <c r="AG329" s="14">
        <v>0</v>
      </c>
      <c r="AH329" s="14">
        <v>0</v>
      </c>
      <c r="AI329" s="14">
        <v>0</v>
      </c>
      <c r="AJ329" s="14">
        <v>0</v>
      </c>
      <c r="AK329" s="14">
        <v>0</v>
      </c>
      <c r="AL329" s="14">
        <v>247.61699999999999</v>
      </c>
      <c r="AM329" s="14">
        <v>0</v>
      </c>
      <c r="AN329" s="14">
        <v>0</v>
      </c>
      <c r="AO329" s="14">
        <v>299.24799999999999</v>
      </c>
      <c r="AP329" s="14">
        <v>0</v>
      </c>
      <c r="AQ329" s="14">
        <v>0</v>
      </c>
      <c r="AR329" s="14">
        <v>260.23099999999999</v>
      </c>
      <c r="AS329" s="14">
        <v>0</v>
      </c>
      <c r="AT329" s="14">
        <v>0</v>
      </c>
      <c r="AU329" s="14">
        <v>285.90600000000001</v>
      </c>
      <c r="AV329" s="14">
        <v>0</v>
      </c>
      <c r="AW329" s="14">
        <v>0</v>
      </c>
      <c r="AX329" s="14">
        <v>169.18899999999999</v>
      </c>
      <c r="AY329" s="14">
        <v>0</v>
      </c>
      <c r="AZ329" s="14">
        <v>0</v>
      </c>
      <c r="BA329" s="14">
        <v>172.77699999999999</v>
      </c>
      <c r="BB329" s="14">
        <v>0</v>
      </c>
      <c r="BC329" s="14">
        <v>0</v>
      </c>
      <c r="BD329" s="14">
        <v>394.887</v>
      </c>
      <c r="BE329" s="14">
        <v>0</v>
      </c>
    </row>
    <row r="330" spans="1:57" x14ac:dyDescent="0.3">
      <c r="A330" s="14" t="s">
        <v>65</v>
      </c>
      <c r="B330" s="18">
        <v>5550.1109999999999</v>
      </c>
      <c r="C330" s="18">
        <v>5550.1109999999999</v>
      </c>
      <c r="D330" s="14">
        <v>0</v>
      </c>
      <c r="E330" s="14">
        <v>318.12599999999998</v>
      </c>
      <c r="F330" s="14">
        <v>0</v>
      </c>
      <c r="G330" s="14">
        <v>0</v>
      </c>
      <c r="H330" s="14">
        <v>602.952</v>
      </c>
      <c r="I330" s="14">
        <v>0</v>
      </c>
      <c r="J330" s="14">
        <v>0</v>
      </c>
      <c r="K330" s="14">
        <v>291.20800000000003</v>
      </c>
      <c r="L330" s="14">
        <v>0</v>
      </c>
      <c r="M330" s="14">
        <v>0</v>
      </c>
      <c r="N330" s="14">
        <v>569.375</v>
      </c>
      <c r="O330" s="14">
        <v>0</v>
      </c>
      <c r="P330" s="14">
        <v>0</v>
      </c>
      <c r="Q330" s="14">
        <v>237.98400000000001</v>
      </c>
      <c r="R330" s="14">
        <v>0</v>
      </c>
      <c r="S330" s="14">
        <v>0</v>
      </c>
      <c r="T330" s="14">
        <v>242.535</v>
      </c>
      <c r="U330" s="14">
        <v>0</v>
      </c>
      <c r="V330" s="14">
        <v>0</v>
      </c>
      <c r="W330" s="14">
        <v>286.32499999999999</v>
      </c>
      <c r="X330" s="14">
        <v>0</v>
      </c>
      <c r="Y330" s="14">
        <v>0</v>
      </c>
      <c r="Z330" s="14">
        <v>418.24799999999999</v>
      </c>
      <c r="AA330" s="14">
        <v>0</v>
      </c>
      <c r="AB330" s="14">
        <v>0</v>
      </c>
      <c r="AC330" s="14">
        <v>327.78300000000002</v>
      </c>
      <c r="AD330" s="14">
        <v>0</v>
      </c>
      <c r="AE330" s="14">
        <v>0</v>
      </c>
      <c r="AF330" s="14">
        <v>444</v>
      </c>
      <c r="AG330" s="14">
        <v>0</v>
      </c>
      <c r="AH330" s="14">
        <v>0</v>
      </c>
      <c r="AI330" s="14">
        <v>0</v>
      </c>
      <c r="AJ330" s="14">
        <v>0</v>
      </c>
      <c r="AK330" s="14">
        <v>0</v>
      </c>
      <c r="AL330" s="14">
        <v>245.143</v>
      </c>
      <c r="AM330" s="14">
        <v>0</v>
      </c>
      <c r="AN330" s="14">
        <v>0</v>
      </c>
      <c r="AO330" s="14">
        <v>296.25900000000001</v>
      </c>
      <c r="AP330" s="14">
        <v>0</v>
      </c>
      <c r="AQ330" s="14">
        <v>0</v>
      </c>
      <c r="AR330" s="14">
        <v>257.63099999999997</v>
      </c>
      <c r="AS330" s="14">
        <v>0</v>
      </c>
      <c r="AT330" s="14">
        <v>0</v>
      </c>
      <c r="AU330" s="14">
        <v>283.05</v>
      </c>
      <c r="AV330" s="14">
        <v>0</v>
      </c>
      <c r="AW330" s="14">
        <v>0</v>
      </c>
      <c r="AX330" s="14">
        <v>167.499</v>
      </c>
      <c r="AY330" s="14">
        <v>0</v>
      </c>
      <c r="AZ330" s="14">
        <v>0</v>
      </c>
      <c r="BA330" s="14">
        <v>171.05099999999999</v>
      </c>
      <c r="BB330" s="14">
        <v>0</v>
      </c>
      <c r="BC330" s="14">
        <v>0</v>
      </c>
      <c r="BD330" s="14">
        <v>390.94200000000001</v>
      </c>
      <c r="BE330" s="14">
        <v>0</v>
      </c>
    </row>
    <row r="331" spans="1:57" x14ac:dyDescent="0.3">
      <c r="A331" s="14" t="s">
        <v>60</v>
      </c>
      <c r="B331" s="14">
        <v>0</v>
      </c>
      <c r="C331" s="14">
        <v>0</v>
      </c>
      <c r="D331" s="14">
        <v>0</v>
      </c>
      <c r="E331" s="1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14">
        <v>0</v>
      </c>
      <c r="Q331" s="14">
        <v>0</v>
      </c>
      <c r="R331" s="14">
        <v>0</v>
      </c>
      <c r="S331" s="14">
        <v>0</v>
      </c>
      <c r="T331" s="14">
        <v>0</v>
      </c>
      <c r="U331" s="14">
        <v>0</v>
      </c>
      <c r="V331" s="14">
        <v>0</v>
      </c>
      <c r="W331" s="14">
        <v>0</v>
      </c>
      <c r="X331" s="14">
        <v>0</v>
      </c>
      <c r="Y331" s="14">
        <v>0</v>
      </c>
      <c r="Z331" s="14">
        <v>0</v>
      </c>
      <c r="AA331" s="14">
        <v>0</v>
      </c>
      <c r="AB331" s="14">
        <v>0</v>
      </c>
      <c r="AC331" s="14">
        <v>0</v>
      </c>
      <c r="AD331" s="14">
        <v>0</v>
      </c>
      <c r="AE331" s="14">
        <v>0</v>
      </c>
      <c r="AF331" s="14">
        <v>0</v>
      </c>
      <c r="AG331" s="14">
        <v>0</v>
      </c>
      <c r="AH331" s="14">
        <v>0</v>
      </c>
      <c r="AI331" s="14">
        <v>0</v>
      </c>
      <c r="AJ331" s="14">
        <v>0</v>
      </c>
      <c r="AK331" s="14">
        <v>0</v>
      </c>
      <c r="AL331" s="14">
        <v>0</v>
      </c>
      <c r="AM331" s="14">
        <v>0</v>
      </c>
      <c r="AN331" s="14">
        <v>0</v>
      </c>
      <c r="AO331" s="14">
        <v>0</v>
      </c>
      <c r="AP331" s="14">
        <v>0</v>
      </c>
      <c r="AQ331" s="14">
        <v>0</v>
      </c>
      <c r="AR331" s="14">
        <v>0</v>
      </c>
      <c r="AS331" s="14">
        <v>0</v>
      </c>
      <c r="AT331" s="14">
        <v>0</v>
      </c>
      <c r="AU331" s="14">
        <v>0</v>
      </c>
      <c r="AV331" s="14">
        <v>0</v>
      </c>
      <c r="AW331" s="14">
        <v>0</v>
      </c>
      <c r="AX331" s="14">
        <v>0</v>
      </c>
      <c r="AY331" s="14">
        <v>0</v>
      </c>
      <c r="AZ331" s="14">
        <v>0</v>
      </c>
      <c r="BA331" s="14">
        <v>0</v>
      </c>
      <c r="BB331" s="14">
        <v>0</v>
      </c>
      <c r="BC331" s="14">
        <v>0</v>
      </c>
      <c r="BD331" s="14">
        <v>0</v>
      </c>
      <c r="BE331" s="14">
        <v>0</v>
      </c>
    </row>
    <row r="333" spans="1:57" x14ac:dyDescent="0.3">
      <c r="A333" s="14" t="s">
        <v>138</v>
      </c>
      <c r="B333" s="14">
        <v>0</v>
      </c>
      <c r="C333" s="14">
        <v>0</v>
      </c>
      <c r="D333" s="14">
        <v>0</v>
      </c>
      <c r="E333" s="1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14">
        <v>0</v>
      </c>
      <c r="Q333" s="14">
        <v>0</v>
      </c>
      <c r="R333" s="14">
        <v>0</v>
      </c>
      <c r="S333" s="14">
        <v>0</v>
      </c>
      <c r="T333" s="14">
        <v>0</v>
      </c>
      <c r="U333" s="14">
        <v>0</v>
      </c>
      <c r="V333" s="14">
        <v>0</v>
      </c>
      <c r="W333" s="14">
        <v>0</v>
      </c>
      <c r="X333" s="14">
        <v>0</v>
      </c>
      <c r="Y333" s="14">
        <v>0</v>
      </c>
      <c r="Z333" s="14">
        <v>0</v>
      </c>
      <c r="AA333" s="14">
        <v>0</v>
      </c>
      <c r="AB333" s="14">
        <v>0</v>
      </c>
      <c r="AC333" s="14">
        <v>0</v>
      </c>
      <c r="AD333" s="14">
        <v>0</v>
      </c>
      <c r="AE333" s="14">
        <v>0</v>
      </c>
      <c r="AF333" s="14">
        <v>0</v>
      </c>
      <c r="AG333" s="14">
        <v>0</v>
      </c>
      <c r="AH333" s="14">
        <v>0</v>
      </c>
      <c r="AI333" s="14">
        <v>0</v>
      </c>
      <c r="AJ333" s="14">
        <v>0</v>
      </c>
      <c r="AK333" s="14">
        <v>0</v>
      </c>
      <c r="AL333" s="14">
        <v>0</v>
      </c>
      <c r="AM333" s="14">
        <v>0</v>
      </c>
      <c r="AN333" s="14">
        <v>0</v>
      </c>
      <c r="AO333" s="14">
        <v>0</v>
      </c>
      <c r="AP333" s="14">
        <v>0</v>
      </c>
      <c r="AQ333" s="14">
        <v>0</v>
      </c>
      <c r="AR333" s="14">
        <v>0</v>
      </c>
      <c r="AS333" s="14">
        <v>0</v>
      </c>
      <c r="AT333" s="14">
        <v>0</v>
      </c>
      <c r="AU333" s="14">
        <v>0</v>
      </c>
      <c r="AV333" s="14">
        <v>0</v>
      </c>
      <c r="AW333" s="14">
        <v>0</v>
      </c>
      <c r="AX333" s="14">
        <v>0</v>
      </c>
      <c r="AY333" s="14">
        <v>0</v>
      </c>
      <c r="AZ333" s="14">
        <v>0</v>
      </c>
      <c r="BA333" s="14">
        <v>0</v>
      </c>
      <c r="BB333" s="14">
        <v>0</v>
      </c>
      <c r="BC333" s="14">
        <v>0</v>
      </c>
      <c r="BD333" s="14">
        <v>0</v>
      </c>
      <c r="BE333" s="14">
        <v>0</v>
      </c>
    </row>
    <row r="334" spans="1:57" x14ac:dyDescent="0.3">
      <c r="A334" s="14" t="s">
        <v>47</v>
      </c>
      <c r="B334" s="14">
        <v>0</v>
      </c>
      <c r="C334" s="14">
        <v>0</v>
      </c>
      <c r="D334" s="14">
        <v>0</v>
      </c>
      <c r="E334" s="1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14">
        <v>0</v>
      </c>
      <c r="Q334" s="14">
        <v>0</v>
      </c>
      <c r="R334" s="14">
        <v>0</v>
      </c>
      <c r="S334" s="14">
        <v>0</v>
      </c>
      <c r="T334" s="14">
        <v>0</v>
      </c>
      <c r="U334" s="14">
        <v>0</v>
      </c>
      <c r="V334" s="14">
        <v>0</v>
      </c>
      <c r="W334" s="14">
        <v>0</v>
      </c>
      <c r="X334" s="14">
        <v>0</v>
      </c>
      <c r="Y334" s="14">
        <v>0</v>
      </c>
      <c r="Z334" s="14">
        <v>0</v>
      </c>
      <c r="AA334" s="14">
        <v>0</v>
      </c>
      <c r="AB334" s="14">
        <v>0</v>
      </c>
      <c r="AC334" s="14">
        <v>0</v>
      </c>
      <c r="AD334" s="14">
        <v>0</v>
      </c>
      <c r="AE334" s="14">
        <v>0</v>
      </c>
      <c r="AF334" s="14">
        <v>0</v>
      </c>
      <c r="AG334" s="14">
        <v>0</v>
      </c>
      <c r="AH334" s="14">
        <v>0</v>
      </c>
      <c r="AI334" s="14">
        <v>0</v>
      </c>
      <c r="AJ334" s="14">
        <v>0</v>
      </c>
      <c r="AK334" s="14">
        <v>0</v>
      </c>
      <c r="AL334" s="14">
        <v>0</v>
      </c>
      <c r="AM334" s="14">
        <v>0</v>
      </c>
      <c r="AN334" s="14">
        <v>0</v>
      </c>
      <c r="AO334" s="14">
        <v>0</v>
      </c>
      <c r="AP334" s="14">
        <v>0</v>
      </c>
      <c r="AQ334" s="14">
        <v>0</v>
      </c>
      <c r="AR334" s="14">
        <v>0</v>
      </c>
      <c r="AS334" s="14">
        <v>0</v>
      </c>
      <c r="AT334" s="14">
        <v>0</v>
      </c>
      <c r="AU334" s="14">
        <v>0</v>
      </c>
      <c r="AV334" s="14">
        <v>0</v>
      </c>
      <c r="AW334" s="14">
        <v>0</v>
      </c>
      <c r="AX334" s="14">
        <v>0</v>
      </c>
      <c r="AY334" s="14">
        <v>0</v>
      </c>
      <c r="AZ334" s="14">
        <v>0</v>
      </c>
      <c r="BA334" s="14">
        <v>0</v>
      </c>
      <c r="BB334" s="14">
        <v>0</v>
      </c>
      <c r="BC334" s="14">
        <v>0</v>
      </c>
      <c r="BD334" s="14">
        <v>0</v>
      </c>
      <c r="BE334" s="14">
        <v>0</v>
      </c>
    </row>
    <row r="335" spans="1:57" x14ac:dyDescent="0.3">
      <c r="A335" s="14" t="s">
        <v>79</v>
      </c>
      <c r="B335" s="14">
        <v>0</v>
      </c>
      <c r="C335" s="14">
        <v>0</v>
      </c>
      <c r="D335" s="14">
        <v>0</v>
      </c>
      <c r="E335" s="1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14">
        <v>0</v>
      </c>
      <c r="Q335" s="14">
        <v>0</v>
      </c>
      <c r="R335" s="14">
        <v>0</v>
      </c>
      <c r="S335" s="14">
        <v>0</v>
      </c>
      <c r="T335" s="14">
        <v>0</v>
      </c>
      <c r="U335" s="14">
        <v>0</v>
      </c>
      <c r="V335" s="14">
        <v>0</v>
      </c>
      <c r="W335" s="14">
        <v>0</v>
      </c>
      <c r="X335" s="14">
        <v>0</v>
      </c>
      <c r="Y335" s="14">
        <v>0</v>
      </c>
      <c r="Z335" s="14">
        <v>0</v>
      </c>
      <c r="AA335" s="14">
        <v>0</v>
      </c>
      <c r="AB335" s="14">
        <v>0</v>
      </c>
      <c r="AC335" s="14">
        <v>0</v>
      </c>
      <c r="AD335" s="14">
        <v>0</v>
      </c>
      <c r="AE335" s="14">
        <v>0</v>
      </c>
      <c r="AF335" s="14">
        <v>0</v>
      </c>
      <c r="AG335" s="14">
        <v>0</v>
      </c>
      <c r="AH335" s="14">
        <v>0</v>
      </c>
      <c r="AI335" s="14">
        <v>0</v>
      </c>
      <c r="AJ335" s="14">
        <v>0</v>
      </c>
      <c r="AK335" s="14">
        <v>0</v>
      </c>
      <c r="AL335" s="14">
        <v>0</v>
      </c>
      <c r="AM335" s="14">
        <v>0</v>
      </c>
      <c r="AN335" s="14">
        <v>0</v>
      </c>
      <c r="AO335" s="14">
        <v>0</v>
      </c>
      <c r="AP335" s="14">
        <v>0</v>
      </c>
      <c r="AQ335" s="14">
        <v>0</v>
      </c>
      <c r="AR335" s="14">
        <v>0</v>
      </c>
      <c r="AS335" s="14">
        <v>0</v>
      </c>
      <c r="AT335" s="14">
        <v>0</v>
      </c>
      <c r="AU335" s="14">
        <v>0</v>
      </c>
      <c r="AV335" s="14">
        <v>0</v>
      </c>
      <c r="AW335" s="14">
        <v>0</v>
      </c>
      <c r="AX335" s="14">
        <v>0</v>
      </c>
      <c r="AY335" s="14">
        <v>0</v>
      </c>
      <c r="AZ335" s="14">
        <v>0</v>
      </c>
      <c r="BA335" s="14">
        <v>0</v>
      </c>
      <c r="BB335" s="14">
        <v>0</v>
      </c>
      <c r="BC335" s="14">
        <v>0</v>
      </c>
      <c r="BD335" s="14">
        <v>0</v>
      </c>
      <c r="BE335" s="14">
        <v>0</v>
      </c>
    </row>
    <row r="336" spans="1:57" x14ac:dyDescent="0.3">
      <c r="A336" s="14" t="s">
        <v>65</v>
      </c>
      <c r="B336" s="14">
        <v>0</v>
      </c>
      <c r="C336" s="14">
        <v>0</v>
      </c>
      <c r="D336" s="14">
        <v>0</v>
      </c>
      <c r="E336" s="1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14">
        <v>0</v>
      </c>
      <c r="Q336" s="14">
        <v>0</v>
      </c>
      <c r="R336" s="14">
        <v>0</v>
      </c>
      <c r="S336" s="14">
        <v>0</v>
      </c>
      <c r="T336" s="14">
        <v>0</v>
      </c>
      <c r="U336" s="14">
        <v>0</v>
      </c>
      <c r="V336" s="14">
        <v>0</v>
      </c>
      <c r="W336" s="14">
        <v>0</v>
      </c>
      <c r="X336" s="14">
        <v>0</v>
      </c>
      <c r="Y336" s="14">
        <v>0</v>
      </c>
      <c r="Z336" s="14">
        <v>0</v>
      </c>
      <c r="AA336" s="14">
        <v>0</v>
      </c>
      <c r="AB336" s="14">
        <v>0</v>
      </c>
      <c r="AC336" s="14">
        <v>0</v>
      </c>
      <c r="AD336" s="14">
        <v>0</v>
      </c>
      <c r="AE336" s="14">
        <v>0</v>
      </c>
      <c r="AF336" s="14">
        <v>0</v>
      </c>
      <c r="AG336" s="14">
        <v>0</v>
      </c>
      <c r="AH336" s="14">
        <v>0</v>
      </c>
      <c r="AI336" s="14">
        <v>0</v>
      </c>
      <c r="AJ336" s="14">
        <v>0</v>
      </c>
      <c r="AK336" s="14">
        <v>0</v>
      </c>
      <c r="AL336" s="14">
        <v>0</v>
      </c>
      <c r="AM336" s="14">
        <v>0</v>
      </c>
      <c r="AN336" s="14">
        <v>0</v>
      </c>
      <c r="AO336" s="14">
        <v>0</v>
      </c>
      <c r="AP336" s="14">
        <v>0</v>
      </c>
      <c r="AQ336" s="14">
        <v>0</v>
      </c>
      <c r="AR336" s="14">
        <v>0</v>
      </c>
      <c r="AS336" s="14">
        <v>0</v>
      </c>
      <c r="AT336" s="14">
        <v>0</v>
      </c>
      <c r="AU336" s="14">
        <v>0</v>
      </c>
      <c r="AV336" s="14">
        <v>0</v>
      </c>
      <c r="AW336" s="14">
        <v>0</v>
      </c>
      <c r="AX336" s="14">
        <v>0</v>
      </c>
      <c r="AY336" s="14">
        <v>0</v>
      </c>
      <c r="AZ336" s="14">
        <v>0</v>
      </c>
      <c r="BA336" s="14">
        <v>0</v>
      </c>
      <c r="BB336" s="14">
        <v>0</v>
      </c>
      <c r="BC336" s="14">
        <v>0</v>
      </c>
      <c r="BD336" s="14">
        <v>0</v>
      </c>
      <c r="BE336" s="14">
        <v>0</v>
      </c>
    </row>
    <row r="338" spans="1:57" x14ac:dyDescent="0.3">
      <c r="A338" s="14" t="s">
        <v>139</v>
      </c>
      <c r="B338" s="18">
        <v>687241.245</v>
      </c>
      <c r="C338" s="18">
        <v>687241.245</v>
      </c>
      <c r="D338" s="14">
        <v>0</v>
      </c>
      <c r="E338" s="18">
        <v>39391.879999999997</v>
      </c>
      <c r="F338" s="14">
        <v>0</v>
      </c>
      <c r="G338" s="14">
        <v>0</v>
      </c>
      <c r="H338" s="18">
        <v>74660.395999999993</v>
      </c>
      <c r="I338" s="14">
        <v>0</v>
      </c>
      <c r="J338" s="14">
        <v>0</v>
      </c>
      <c r="K338" s="18">
        <v>36058.826999999997</v>
      </c>
      <c r="L338" s="14">
        <v>0</v>
      </c>
      <c r="M338" s="14">
        <v>0</v>
      </c>
      <c r="N338" s="18">
        <v>70502.668999999994</v>
      </c>
      <c r="O338" s="14">
        <v>0</v>
      </c>
      <c r="P338" s="14">
        <v>0</v>
      </c>
      <c r="Q338" s="18">
        <v>29468.315999999999</v>
      </c>
      <c r="R338" s="14">
        <v>0</v>
      </c>
      <c r="S338" s="14">
        <v>0</v>
      </c>
      <c r="T338" s="18">
        <v>30031.842000000001</v>
      </c>
      <c r="U338" s="14">
        <v>0</v>
      </c>
      <c r="V338" s="14">
        <v>0</v>
      </c>
      <c r="W338" s="18">
        <v>35454.067000000003</v>
      </c>
      <c r="X338" s="14">
        <v>0</v>
      </c>
      <c r="Y338" s="14">
        <v>0</v>
      </c>
      <c r="Z338" s="18">
        <v>51789.464</v>
      </c>
      <c r="AA338" s="14">
        <v>0</v>
      </c>
      <c r="AB338" s="14">
        <v>0</v>
      </c>
      <c r="AC338" s="18">
        <v>40587.656000000003</v>
      </c>
      <c r="AD338" s="14">
        <v>0</v>
      </c>
      <c r="AE338" s="14">
        <v>0</v>
      </c>
      <c r="AF338" s="18">
        <v>54978.2</v>
      </c>
      <c r="AG338" s="14">
        <v>0</v>
      </c>
      <c r="AH338" s="14">
        <v>0</v>
      </c>
      <c r="AI338" s="14">
        <v>0</v>
      </c>
      <c r="AJ338" s="14">
        <v>0</v>
      </c>
      <c r="AK338" s="14">
        <v>0</v>
      </c>
      <c r="AL338" s="18">
        <v>30354.838</v>
      </c>
      <c r="AM338" s="14">
        <v>0</v>
      </c>
      <c r="AN338" s="14">
        <v>0</v>
      </c>
      <c r="AO338" s="18">
        <v>36684.205000000002</v>
      </c>
      <c r="AP338" s="14">
        <v>0</v>
      </c>
      <c r="AQ338" s="14">
        <v>0</v>
      </c>
      <c r="AR338" s="18">
        <v>31901.1</v>
      </c>
      <c r="AS338" s="14">
        <v>0</v>
      </c>
      <c r="AT338" s="14">
        <v>0</v>
      </c>
      <c r="AU338" s="18">
        <v>35048.601999999999</v>
      </c>
      <c r="AV338" s="14">
        <v>0</v>
      </c>
      <c r="AW338" s="14">
        <v>0</v>
      </c>
      <c r="AX338" s="18">
        <v>20740.526000000002</v>
      </c>
      <c r="AY338" s="14">
        <v>0</v>
      </c>
      <c r="AZ338" s="14">
        <v>0</v>
      </c>
      <c r="BA338" s="18">
        <v>21180.351999999999</v>
      </c>
      <c r="BB338" s="14">
        <v>0</v>
      </c>
      <c r="BC338" s="14">
        <v>0</v>
      </c>
      <c r="BD338" s="18">
        <v>48408.305</v>
      </c>
      <c r="BE338" s="14">
        <v>0</v>
      </c>
    </row>
    <row r="340" spans="1:57" x14ac:dyDescent="0.3">
      <c r="A340" s="14" t="s">
        <v>140</v>
      </c>
      <c r="B340" s="17">
        <f>SUM(B341:B345)</f>
        <v>687241.245</v>
      </c>
      <c r="C340" s="18">
        <v>687241.245</v>
      </c>
      <c r="D340" s="14">
        <v>0</v>
      </c>
      <c r="E340" s="18">
        <v>39391.879999999997</v>
      </c>
      <c r="F340" s="14">
        <v>0</v>
      </c>
      <c r="G340" s="14">
        <v>0</v>
      </c>
      <c r="H340" s="18">
        <v>74660.395999999993</v>
      </c>
      <c r="I340" s="14">
        <v>0</v>
      </c>
      <c r="J340" s="14">
        <v>0</v>
      </c>
      <c r="K340" s="18">
        <v>36058.826999999997</v>
      </c>
      <c r="L340" s="14">
        <v>0</v>
      </c>
      <c r="M340" s="14">
        <v>0</v>
      </c>
      <c r="N340" s="18">
        <v>70502.668999999994</v>
      </c>
      <c r="O340" s="14">
        <v>0</v>
      </c>
      <c r="P340" s="14">
        <v>0</v>
      </c>
      <c r="Q340" s="18">
        <v>29468.315999999999</v>
      </c>
      <c r="R340" s="14">
        <v>0</v>
      </c>
      <c r="S340" s="14">
        <v>0</v>
      </c>
      <c r="T340" s="18">
        <v>30031.842000000001</v>
      </c>
      <c r="U340" s="14">
        <v>0</v>
      </c>
      <c r="V340" s="14">
        <v>0</v>
      </c>
      <c r="W340" s="18">
        <v>35454.067000000003</v>
      </c>
      <c r="X340" s="14">
        <v>0</v>
      </c>
      <c r="Y340" s="14">
        <v>0</v>
      </c>
      <c r="Z340" s="18">
        <v>51789.464</v>
      </c>
      <c r="AA340" s="14">
        <v>0</v>
      </c>
      <c r="AB340" s="14">
        <v>0</v>
      </c>
      <c r="AC340" s="18">
        <v>40587.656000000003</v>
      </c>
      <c r="AD340" s="14">
        <v>0</v>
      </c>
      <c r="AE340" s="14">
        <v>0</v>
      </c>
      <c r="AF340" s="18">
        <v>54978.2</v>
      </c>
      <c r="AG340" s="14">
        <v>0</v>
      </c>
      <c r="AH340" s="14">
        <v>0</v>
      </c>
      <c r="AI340" s="14">
        <v>0</v>
      </c>
      <c r="AJ340" s="14">
        <v>0</v>
      </c>
      <c r="AK340" s="14">
        <v>0</v>
      </c>
      <c r="AL340" s="18">
        <v>30354.838</v>
      </c>
      <c r="AM340" s="14">
        <v>0</v>
      </c>
      <c r="AN340" s="14">
        <v>0</v>
      </c>
      <c r="AO340" s="18">
        <v>36684.205000000002</v>
      </c>
      <c r="AP340" s="14">
        <v>0</v>
      </c>
      <c r="AQ340" s="14">
        <v>0</v>
      </c>
      <c r="AR340" s="18">
        <v>31901.1</v>
      </c>
      <c r="AS340" s="14">
        <v>0</v>
      </c>
      <c r="AT340" s="14">
        <v>0</v>
      </c>
      <c r="AU340" s="18">
        <v>35048.601999999999</v>
      </c>
      <c r="AV340" s="14">
        <v>0</v>
      </c>
      <c r="AW340" s="14">
        <v>0</v>
      </c>
      <c r="AX340" s="18">
        <v>20740.526000000002</v>
      </c>
      <c r="AY340" s="14">
        <v>0</v>
      </c>
      <c r="AZ340" s="14">
        <v>0</v>
      </c>
      <c r="BA340" s="18">
        <v>21180.351999999999</v>
      </c>
      <c r="BB340" s="14">
        <v>0</v>
      </c>
      <c r="BC340" s="14">
        <v>0</v>
      </c>
      <c r="BD340" s="18">
        <v>48408.305</v>
      </c>
      <c r="BE340" s="14">
        <v>0</v>
      </c>
    </row>
    <row r="341" spans="1:57" x14ac:dyDescent="0.3">
      <c r="A341" s="14" t="s">
        <v>56</v>
      </c>
      <c r="B341" s="18">
        <v>342942.859</v>
      </c>
      <c r="C341" s="18">
        <v>342942.859</v>
      </c>
      <c r="D341" s="14">
        <v>0</v>
      </c>
      <c r="E341" s="18">
        <v>19657.092000000001</v>
      </c>
      <c r="F341" s="14">
        <v>0</v>
      </c>
      <c r="G341" s="14">
        <v>0</v>
      </c>
      <c r="H341" s="18">
        <v>37256.567000000003</v>
      </c>
      <c r="I341" s="14">
        <v>0</v>
      </c>
      <c r="J341" s="14">
        <v>0</v>
      </c>
      <c r="K341" s="18">
        <v>17993.851999999999</v>
      </c>
      <c r="L341" s="14">
        <v>0</v>
      </c>
      <c r="M341" s="14">
        <v>0</v>
      </c>
      <c r="N341" s="18">
        <v>35181.803999999996</v>
      </c>
      <c r="O341" s="14">
        <v>0</v>
      </c>
      <c r="P341" s="14">
        <v>0</v>
      </c>
      <c r="Q341" s="18">
        <v>14705.096</v>
      </c>
      <c r="R341" s="14">
        <v>0</v>
      </c>
      <c r="S341" s="14">
        <v>0</v>
      </c>
      <c r="T341" s="18">
        <v>14986.303</v>
      </c>
      <c r="U341" s="14">
        <v>0</v>
      </c>
      <c r="V341" s="14">
        <v>0</v>
      </c>
      <c r="W341" s="18">
        <v>17692.067999999999</v>
      </c>
      <c r="X341" s="14">
        <v>0</v>
      </c>
      <c r="Y341" s="14">
        <v>0</v>
      </c>
      <c r="Z341" s="18">
        <v>25843.656999999999</v>
      </c>
      <c r="AA341" s="14">
        <v>0</v>
      </c>
      <c r="AB341" s="14">
        <v>0</v>
      </c>
      <c r="AC341" s="18">
        <v>20253.8</v>
      </c>
      <c r="AD341" s="14">
        <v>0</v>
      </c>
      <c r="AE341" s="14">
        <v>0</v>
      </c>
      <c r="AF341" s="18">
        <v>27434.880000000001</v>
      </c>
      <c r="AG341" s="14">
        <v>0</v>
      </c>
      <c r="AH341" s="14">
        <v>0</v>
      </c>
      <c r="AI341" s="14">
        <v>0</v>
      </c>
      <c r="AJ341" s="14">
        <v>0</v>
      </c>
      <c r="AK341" s="14">
        <v>0</v>
      </c>
      <c r="AL341" s="18">
        <v>15147.483</v>
      </c>
      <c r="AM341" s="14">
        <v>0</v>
      </c>
      <c r="AN341" s="14">
        <v>0</v>
      </c>
      <c r="AO341" s="18">
        <v>18305.923999999999</v>
      </c>
      <c r="AP341" s="14">
        <v>0</v>
      </c>
      <c r="AQ341" s="14">
        <v>0</v>
      </c>
      <c r="AR341" s="18">
        <v>15919.089</v>
      </c>
      <c r="AS341" s="14">
        <v>0</v>
      </c>
      <c r="AT341" s="14">
        <v>0</v>
      </c>
      <c r="AU341" s="18">
        <v>17489.736000000001</v>
      </c>
      <c r="AV341" s="14">
        <v>0</v>
      </c>
      <c r="AW341" s="14">
        <v>0</v>
      </c>
      <c r="AX341" s="18">
        <v>10349.808000000001</v>
      </c>
      <c r="AY341" s="14">
        <v>0</v>
      </c>
      <c r="AZ341" s="14">
        <v>0</v>
      </c>
      <c r="BA341" s="18">
        <v>10569.288</v>
      </c>
      <c r="BB341" s="14">
        <v>0</v>
      </c>
      <c r="BC341" s="14">
        <v>0</v>
      </c>
      <c r="BD341" s="18">
        <v>24156.412</v>
      </c>
      <c r="BE341" s="14">
        <v>0</v>
      </c>
    </row>
    <row r="342" spans="1:57" x14ac:dyDescent="0.3">
      <c r="A342" s="14" t="s">
        <v>59</v>
      </c>
      <c r="B342" s="14">
        <v>0</v>
      </c>
      <c r="C342" s="14">
        <v>0</v>
      </c>
      <c r="D342" s="14">
        <v>0</v>
      </c>
      <c r="E342" s="14">
        <v>0</v>
      </c>
      <c r="F342" s="14">
        <v>0</v>
      </c>
      <c r="G342" s="14">
        <v>0</v>
      </c>
      <c r="H342" s="14">
        <v>0</v>
      </c>
      <c r="I342" s="14">
        <v>0</v>
      </c>
      <c r="J342" s="14">
        <v>0</v>
      </c>
      <c r="K342" s="14">
        <v>0</v>
      </c>
      <c r="L342" s="14">
        <v>0</v>
      </c>
      <c r="M342" s="14">
        <v>0</v>
      </c>
      <c r="N342" s="14">
        <v>0</v>
      </c>
      <c r="O342" s="14">
        <v>0</v>
      </c>
      <c r="P342" s="14">
        <v>0</v>
      </c>
      <c r="Q342" s="14">
        <v>0</v>
      </c>
      <c r="R342" s="14">
        <v>0</v>
      </c>
      <c r="S342" s="14">
        <v>0</v>
      </c>
      <c r="T342" s="14">
        <v>0</v>
      </c>
      <c r="U342" s="14">
        <v>0</v>
      </c>
      <c r="V342" s="14">
        <v>0</v>
      </c>
      <c r="W342" s="14">
        <v>0</v>
      </c>
      <c r="X342" s="14">
        <v>0</v>
      </c>
      <c r="Y342" s="14">
        <v>0</v>
      </c>
      <c r="Z342" s="14">
        <v>0</v>
      </c>
      <c r="AA342" s="14">
        <v>0</v>
      </c>
      <c r="AB342" s="14">
        <v>0</v>
      </c>
      <c r="AC342" s="14">
        <v>0</v>
      </c>
      <c r="AD342" s="14">
        <v>0</v>
      </c>
      <c r="AE342" s="14">
        <v>0</v>
      </c>
      <c r="AF342" s="14">
        <v>0</v>
      </c>
      <c r="AG342" s="14">
        <v>0</v>
      </c>
      <c r="AH342" s="14">
        <v>0</v>
      </c>
      <c r="AI342" s="14">
        <v>0</v>
      </c>
      <c r="AJ342" s="14">
        <v>0</v>
      </c>
      <c r="AK342" s="14">
        <v>0</v>
      </c>
      <c r="AL342" s="14">
        <v>0</v>
      </c>
      <c r="AM342" s="14">
        <v>0</v>
      </c>
      <c r="AN342" s="14">
        <v>0</v>
      </c>
      <c r="AO342" s="14">
        <v>0</v>
      </c>
      <c r="AP342" s="14">
        <v>0</v>
      </c>
      <c r="AQ342" s="14">
        <v>0</v>
      </c>
      <c r="AR342" s="14">
        <v>0</v>
      </c>
      <c r="AS342" s="14">
        <v>0</v>
      </c>
      <c r="AT342" s="14">
        <v>0</v>
      </c>
      <c r="AU342" s="14">
        <v>0</v>
      </c>
      <c r="AV342" s="14">
        <v>0</v>
      </c>
      <c r="AW342" s="14">
        <v>0</v>
      </c>
      <c r="AX342" s="14">
        <v>0</v>
      </c>
      <c r="AY342" s="14">
        <v>0</v>
      </c>
      <c r="AZ342" s="14">
        <v>0</v>
      </c>
      <c r="BA342" s="14">
        <v>0</v>
      </c>
      <c r="BB342" s="14">
        <v>0</v>
      </c>
      <c r="BC342" s="14">
        <v>0</v>
      </c>
      <c r="BD342" s="14">
        <v>0</v>
      </c>
      <c r="BE342" s="14">
        <v>0</v>
      </c>
    </row>
    <row r="343" spans="1:57" x14ac:dyDescent="0.3">
      <c r="A343" s="14" t="s">
        <v>57</v>
      </c>
      <c r="B343" s="18">
        <v>32972.160000000003</v>
      </c>
      <c r="C343" s="18">
        <v>32972.160000000003</v>
      </c>
      <c r="D343" s="14">
        <v>0</v>
      </c>
      <c r="E343" s="18">
        <v>1889.9259999999999</v>
      </c>
      <c r="F343" s="14">
        <v>0</v>
      </c>
      <c r="G343" s="14">
        <v>0</v>
      </c>
      <c r="H343" s="18">
        <v>3582.0239999999999</v>
      </c>
      <c r="I343" s="14">
        <v>0</v>
      </c>
      <c r="J343" s="14">
        <v>0</v>
      </c>
      <c r="K343" s="18">
        <v>1730.0150000000001</v>
      </c>
      <c r="L343" s="14">
        <v>0</v>
      </c>
      <c r="M343" s="14">
        <v>0</v>
      </c>
      <c r="N343" s="18">
        <v>3382.5459999999998</v>
      </c>
      <c r="O343" s="14">
        <v>0</v>
      </c>
      <c r="P343" s="14">
        <v>0</v>
      </c>
      <c r="Q343" s="18">
        <v>1413.818</v>
      </c>
      <c r="R343" s="14">
        <v>0</v>
      </c>
      <c r="S343" s="14">
        <v>0</v>
      </c>
      <c r="T343" s="18">
        <v>1440.855</v>
      </c>
      <c r="U343" s="14">
        <v>0</v>
      </c>
      <c r="V343" s="14">
        <v>0</v>
      </c>
      <c r="W343" s="18">
        <v>1701</v>
      </c>
      <c r="X343" s="14">
        <v>0</v>
      </c>
      <c r="Y343" s="14">
        <v>0</v>
      </c>
      <c r="Z343" s="18">
        <v>2484.732</v>
      </c>
      <c r="AA343" s="14">
        <v>0</v>
      </c>
      <c r="AB343" s="14">
        <v>0</v>
      </c>
      <c r="AC343" s="18">
        <v>1947.297</v>
      </c>
      <c r="AD343" s="14">
        <v>0</v>
      </c>
      <c r="AE343" s="14">
        <v>0</v>
      </c>
      <c r="AF343" s="18">
        <v>2637.72</v>
      </c>
      <c r="AG343" s="14">
        <v>0</v>
      </c>
      <c r="AH343" s="14">
        <v>0</v>
      </c>
      <c r="AI343" s="14">
        <v>0</v>
      </c>
      <c r="AJ343" s="14">
        <v>0</v>
      </c>
      <c r="AK343" s="14">
        <v>0</v>
      </c>
      <c r="AL343" s="18">
        <v>1456.3510000000001</v>
      </c>
      <c r="AM343" s="14">
        <v>0</v>
      </c>
      <c r="AN343" s="14">
        <v>0</v>
      </c>
      <c r="AO343" s="18">
        <v>1760.019</v>
      </c>
      <c r="AP343" s="14">
        <v>0</v>
      </c>
      <c r="AQ343" s="14">
        <v>0</v>
      </c>
      <c r="AR343" s="18">
        <v>1530.537</v>
      </c>
      <c r="AS343" s="14">
        <v>0</v>
      </c>
      <c r="AT343" s="14">
        <v>0</v>
      </c>
      <c r="AU343" s="18">
        <v>1681.546</v>
      </c>
      <c r="AV343" s="14">
        <v>0</v>
      </c>
      <c r="AW343" s="14">
        <v>0</v>
      </c>
      <c r="AX343" s="14">
        <v>995.08</v>
      </c>
      <c r="AY343" s="14">
        <v>0</v>
      </c>
      <c r="AZ343" s="14">
        <v>0</v>
      </c>
      <c r="BA343" s="18">
        <v>1016.182</v>
      </c>
      <c r="BB343" s="14">
        <v>0</v>
      </c>
      <c r="BC343" s="14">
        <v>0</v>
      </c>
      <c r="BD343" s="18">
        <v>2322.5120000000002</v>
      </c>
      <c r="BE343" s="14">
        <v>0</v>
      </c>
    </row>
    <row r="344" spans="1:57" x14ac:dyDescent="0.3">
      <c r="A344" s="14" t="s">
        <v>65</v>
      </c>
      <c r="B344" s="18">
        <v>311326.22600000002</v>
      </c>
      <c r="C344" s="18">
        <v>311326.22600000002</v>
      </c>
      <c r="D344" s="14">
        <v>0</v>
      </c>
      <c r="E344" s="18">
        <v>17844.862000000001</v>
      </c>
      <c r="F344" s="14">
        <v>0</v>
      </c>
      <c r="G344" s="14">
        <v>0</v>
      </c>
      <c r="H344" s="18">
        <v>33821.805</v>
      </c>
      <c r="I344" s="14">
        <v>0</v>
      </c>
      <c r="J344" s="14">
        <v>0</v>
      </c>
      <c r="K344" s="18">
        <v>16334.96</v>
      </c>
      <c r="L344" s="14">
        <v>0</v>
      </c>
      <c r="M344" s="14">
        <v>0</v>
      </c>
      <c r="N344" s="18">
        <v>31938.319</v>
      </c>
      <c r="O344" s="14">
        <v>0</v>
      </c>
      <c r="P344" s="14">
        <v>0</v>
      </c>
      <c r="Q344" s="18">
        <v>13349.402</v>
      </c>
      <c r="R344" s="14">
        <v>0</v>
      </c>
      <c r="S344" s="14">
        <v>0</v>
      </c>
      <c r="T344" s="18">
        <v>13604.683999999999</v>
      </c>
      <c r="U344" s="14">
        <v>0</v>
      </c>
      <c r="V344" s="14">
        <v>0</v>
      </c>
      <c r="W344" s="18">
        <v>16060.999</v>
      </c>
      <c r="X344" s="14">
        <v>0</v>
      </c>
      <c r="Y344" s="14">
        <v>0</v>
      </c>
      <c r="Z344" s="18">
        <v>23461.075000000001</v>
      </c>
      <c r="AA344" s="14">
        <v>0</v>
      </c>
      <c r="AB344" s="14">
        <v>0</v>
      </c>
      <c r="AC344" s="18">
        <v>18386.559000000001</v>
      </c>
      <c r="AD344" s="14">
        <v>0</v>
      </c>
      <c r="AE344" s="14">
        <v>0</v>
      </c>
      <c r="AF344" s="18">
        <v>24905.599999999999</v>
      </c>
      <c r="AG344" s="14">
        <v>0</v>
      </c>
      <c r="AH344" s="14">
        <v>0</v>
      </c>
      <c r="AI344" s="14">
        <v>0</v>
      </c>
      <c r="AJ344" s="14">
        <v>0</v>
      </c>
      <c r="AK344" s="14">
        <v>0</v>
      </c>
      <c r="AL344" s="18">
        <v>13751.004000000001</v>
      </c>
      <c r="AM344" s="14">
        <v>0</v>
      </c>
      <c r="AN344" s="14">
        <v>0</v>
      </c>
      <c r="AO344" s="18">
        <v>16618.261999999999</v>
      </c>
      <c r="AP344" s="14">
        <v>0</v>
      </c>
      <c r="AQ344" s="14">
        <v>0</v>
      </c>
      <c r="AR344" s="18">
        <v>14451.474</v>
      </c>
      <c r="AS344" s="14">
        <v>0</v>
      </c>
      <c r="AT344" s="14">
        <v>0</v>
      </c>
      <c r="AU344" s="18">
        <v>15877.32</v>
      </c>
      <c r="AV344" s="14">
        <v>0</v>
      </c>
      <c r="AW344" s="14">
        <v>0</v>
      </c>
      <c r="AX344" s="18">
        <v>9395.6380000000008</v>
      </c>
      <c r="AY344" s="14">
        <v>0</v>
      </c>
      <c r="AZ344" s="14">
        <v>0</v>
      </c>
      <c r="BA344" s="18">
        <v>9594.8819999999996</v>
      </c>
      <c r="BB344" s="14">
        <v>0</v>
      </c>
      <c r="BC344" s="14">
        <v>0</v>
      </c>
      <c r="BD344" s="18">
        <v>21929.381000000001</v>
      </c>
      <c r="BE344" s="14">
        <v>0</v>
      </c>
    </row>
    <row r="345" spans="1:57" x14ac:dyDescent="0.3">
      <c r="A345" s="14" t="s">
        <v>60</v>
      </c>
      <c r="B345" s="14">
        <v>0</v>
      </c>
      <c r="C345" s="14">
        <v>0</v>
      </c>
      <c r="D345" s="14">
        <v>0</v>
      </c>
      <c r="E345" s="14">
        <v>0</v>
      </c>
      <c r="F345" s="14">
        <v>0</v>
      </c>
      <c r="G345" s="14">
        <v>0</v>
      </c>
      <c r="H345" s="14">
        <v>0</v>
      </c>
      <c r="I345" s="14">
        <v>0</v>
      </c>
      <c r="J345" s="14">
        <v>0</v>
      </c>
      <c r="K345" s="14">
        <v>0</v>
      </c>
      <c r="L345" s="14">
        <v>0</v>
      </c>
      <c r="M345" s="14">
        <v>0</v>
      </c>
      <c r="N345" s="14">
        <v>0</v>
      </c>
      <c r="O345" s="14">
        <v>0</v>
      </c>
      <c r="P345" s="14">
        <v>0</v>
      </c>
      <c r="Q345" s="14">
        <v>0</v>
      </c>
      <c r="R345" s="14">
        <v>0</v>
      </c>
      <c r="S345" s="14">
        <v>0</v>
      </c>
      <c r="T345" s="14">
        <v>0</v>
      </c>
      <c r="U345" s="14">
        <v>0</v>
      </c>
      <c r="V345" s="14">
        <v>0</v>
      </c>
      <c r="W345" s="14">
        <v>0</v>
      </c>
      <c r="X345" s="14">
        <v>0</v>
      </c>
      <c r="Y345" s="14">
        <v>0</v>
      </c>
      <c r="Z345" s="14">
        <v>0</v>
      </c>
      <c r="AA345" s="14">
        <v>0</v>
      </c>
      <c r="AB345" s="14">
        <v>0</v>
      </c>
      <c r="AC345" s="14">
        <v>0</v>
      </c>
      <c r="AD345" s="14">
        <v>0</v>
      </c>
      <c r="AE345" s="14">
        <v>0</v>
      </c>
      <c r="AF345" s="14">
        <v>0</v>
      </c>
      <c r="AG345" s="14">
        <v>0</v>
      </c>
      <c r="AH345" s="14">
        <v>0</v>
      </c>
      <c r="AI345" s="14">
        <v>0</v>
      </c>
      <c r="AJ345" s="14">
        <v>0</v>
      </c>
      <c r="AK345" s="14">
        <v>0</v>
      </c>
      <c r="AL345" s="14">
        <v>0</v>
      </c>
      <c r="AM345" s="14">
        <v>0</v>
      </c>
      <c r="AN345" s="14">
        <v>0</v>
      </c>
      <c r="AO345" s="14">
        <v>0</v>
      </c>
      <c r="AP345" s="14">
        <v>0</v>
      </c>
      <c r="AQ345" s="14">
        <v>0</v>
      </c>
      <c r="AR345" s="14">
        <v>0</v>
      </c>
      <c r="AS345" s="14">
        <v>0</v>
      </c>
      <c r="AT345" s="14">
        <v>0</v>
      </c>
      <c r="AU345" s="14">
        <v>0</v>
      </c>
      <c r="AV345" s="14">
        <v>0</v>
      </c>
      <c r="AW345" s="14">
        <v>0</v>
      </c>
      <c r="AX345" s="14">
        <v>0</v>
      </c>
      <c r="AY345" s="14">
        <v>0</v>
      </c>
      <c r="AZ345" s="14">
        <v>0</v>
      </c>
      <c r="BA345" s="14">
        <v>0</v>
      </c>
      <c r="BB345" s="14">
        <v>0</v>
      </c>
      <c r="BC345" s="14">
        <v>0</v>
      </c>
      <c r="BD345" s="14">
        <v>0</v>
      </c>
      <c r="BE345" s="14">
        <v>0</v>
      </c>
    </row>
    <row r="347" spans="1:57" x14ac:dyDescent="0.3">
      <c r="A347" s="14" t="s">
        <v>141</v>
      </c>
      <c r="B347" s="14">
        <v>0</v>
      </c>
      <c r="C347" s="14">
        <v>0</v>
      </c>
      <c r="D347" s="14">
        <v>0</v>
      </c>
      <c r="E347" s="14">
        <v>0</v>
      </c>
      <c r="F347" s="14">
        <v>0</v>
      </c>
      <c r="G347" s="14">
        <v>0</v>
      </c>
      <c r="H347" s="14">
        <v>0</v>
      </c>
      <c r="I347" s="14">
        <v>0</v>
      </c>
      <c r="J347" s="14">
        <v>0</v>
      </c>
      <c r="K347" s="14">
        <v>0</v>
      </c>
      <c r="L347" s="14">
        <v>0</v>
      </c>
      <c r="M347" s="14">
        <v>0</v>
      </c>
      <c r="N347" s="14">
        <v>0</v>
      </c>
      <c r="O347" s="14">
        <v>0</v>
      </c>
      <c r="P347" s="14">
        <v>0</v>
      </c>
      <c r="Q347" s="14">
        <v>0</v>
      </c>
      <c r="R347" s="14">
        <v>0</v>
      </c>
      <c r="S347" s="14">
        <v>0</v>
      </c>
      <c r="T347" s="14">
        <v>0</v>
      </c>
      <c r="U347" s="14">
        <v>0</v>
      </c>
      <c r="V347" s="14">
        <v>0</v>
      </c>
      <c r="W347" s="14">
        <v>0</v>
      </c>
      <c r="X347" s="14">
        <v>0</v>
      </c>
      <c r="Y347" s="14">
        <v>0</v>
      </c>
      <c r="Z347" s="14">
        <v>0</v>
      </c>
      <c r="AA347" s="14">
        <v>0</v>
      </c>
      <c r="AB347" s="14">
        <v>0</v>
      </c>
      <c r="AC347" s="14">
        <v>0</v>
      </c>
      <c r="AD347" s="14">
        <v>0</v>
      </c>
      <c r="AE347" s="14">
        <v>0</v>
      </c>
      <c r="AF347" s="14">
        <v>0</v>
      </c>
      <c r="AG347" s="14">
        <v>0</v>
      </c>
      <c r="AH347" s="14">
        <v>0</v>
      </c>
      <c r="AI347" s="14">
        <v>0</v>
      </c>
      <c r="AJ347" s="14">
        <v>0</v>
      </c>
      <c r="AK347" s="14">
        <v>0</v>
      </c>
      <c r="AL347" s="14">
        <v>0</v>
      </c>
      <c r="AM347" s="14">
        <v>0</v>
      </c>
      <c r="AN347" s="14">
        <v>0</v>
      </c>
      <c r="AO347" s="14">
        <v>0</v>
      </c>
      <c r="AP347" s="14">
        <v>0</v>
      </c>
      <c r="AQ347" s="14">
        <v>0</v>
      </c>
      <c r="AR347" s="14">
        <v>0</v>
      </c>
      <c r="AS347" s="14">
        <v>0</v>
      </c>
      <c r="AT347" s="14">
        <v>0</v>
      </c>
      <c r="AU347" s="14">
        <v>0</v>
      </c>
      <c r="AV347" s="14">
        <v>0</v>
      </c>
      <c r="AW347" s="14">
        <v>0</v>
      </c>
      <c r="AX347" s="14">
        <v>0</v>
      </c>
      <c r="AY347" s="14">
        <v>0</v>
      </c>
      <c r="AZ347" s="14">
        <v>0</v>
      </c>
      <c r="BA347" s="14">
        <v>0</v>
      </c>
      <c r="BB347" s="14">
        <v>0</v>
      </c>
      <c r="BC347" s="14">
        <v>0</v>
      </c>
      <c r="BD347" s="14">
        <v>0</v>
      </c>
      <c r="BE347" s="14">
        <v>0</v>
      </c>
    </row>
    <row r="348" spans="1:57" x14ac:dyDescent="0.3">
      <c r="A348" s="14" t="s">
        <v>57</v>
      </c>
      <c r="B348" s="14">
        <v>0</v>
      </c>
      <c r="C348" s="14">
        <v>0</v>
      </c>
      <c r="D348" s="14">
        <v>0</v>
      </c>
      <c r="E348" s="14">
        <v>0</v>
      </c>
      <c r="F348" s="14">
        <v>0</v>
      </c>
      <c r="G348" s="14">
        <v>0</v>
      </c>
      <c r="H348" s="14">
        <v>0</v>
      </c>
      <c r="I348" s="14">
        <v>0</v>
      </c>
      <c r="J348" s="14">
        <v>0</v>
      </c>
      <c r="K348" s="14">
        <v>0</v>
      </c>
      <c r="L348" s="14">
        <v>0</v>
      </c>
      <c r="M348" s="14">
        <v>0</v>
      </c>
      <c r="N348" s="14">
        <v>0</v>
      </c>
      <c r="O348" s="14">
        <v>0</v>
      </c>
      <c r="P348" s="14">
        <v>0</v>
      </c>
      <c r="Q348" s="14">
        <v>0</v>
      </c>
      <c r="R348" s="14">
        <v>0</v>
      </c>
      <c r="S348" s="14">
        <v>0</v>
      </c>
      <c r="T348" s="14">
        <v>0</v>
      </c>
      <c r="U348" s="14">
        <v>0</v>
      </c>
      <c r="V348" s="14">
        <v>0</v>
      </c>
      <c r="W348" s="14">
        <v>0</v>
      </c>
      <c r="X348" s="14">
        <v>0</v>
      </c>
      <c r="Y348" s="14">
        <v>0</v>
      </c>
      <c r="Z348" s="14">
        <v>0</v>
      </c>
      <c r="AA348" s="14">
        <v>0</v>
      </c>
      <c r="AB348" s="14">
        <v>0</v>
      </c>
      <c r="AC348" s="14">
        <v>0</v>
      </c>
      <c r="AD348" s="14">
        <v>0</v>
      </c>
      <c r="AE348" s="14">
        <v>0</v>
      </c>
      <c r="AF348" s="14">
        <v>0</v>
      </c>
      <c r="AG348" s="14">
        <v>0</v>
      </c>
      <c r="AH348" s="14">
        <v>0</v>
      </c>
      <c r="AI348" s="14">
        <v>0</v>
      </c>
      <c r="AJ348" s="14">
        <v>0</v>
      </c>
      <c r="AK348" s="14">
        <v>0</v>
      </c>
      <c r="AL348" s="14">
        <v>0</v>
      </c>
      <c r="AM348" s="14">
        <v>0</v>
      </c>
      <c r="AN348" s="14">
        <v>0</v>
      </c>
      <c r="AO348" s="14">
        <v>0</v>
      </c>
      <c r="AP348" s="14">
        <v>0</v>
      </c>
      <c r="AQ348" s="14">
        <v>0</v>
      </c>
      <c r="AR348" s="14">
        <v>0</v>
      </c>
      <c r="AS348" s="14">
        <v>0</v>
      </c>
      <c r="AT348" s="14">
        <v>0</v>
      </c>
      <c r="AU348" s="14">
        <v>0</v>
      </c>
      <c r="AV348" s="14">
        <v>0</v>
      </c>
      <c r="AW348" s="14">
        <v>0</v>
      </c>
      <c r="AX348" s="14">
        <v>0</v>
      </c>
      <c r="AY348" s="14">
        <v>0</v>
      </c>
      <c r="AZ348" s="14">
        <v>0</v>
      </c>
      <c r="BA348" s="14">
        <v>0</v>
      </c>
      <c r="BB348" s="14">
        <v>0</v>
      </c>
      <c r="BC348" s="14">
        <v>0</v>
      </c>
      <c r="BD348" s="14">
        <v>0</v>
      </c>
      <c r="BE348" s="14">
        <v>0</v>
      </c>
    </row>
    <row r="349" spans="1:57" x14ac:dyDescent="0.3">
      <c r="A349" s="14" t="s">
        <v>65</v>
      </c>
      <c r="B349" s="14">
        <v>0</v>
      </c>
      <c r="C349" s="14">
        <v>0</v>
      </c>
      <c r="D349" s="14">
        <v>0</v>
      </c>
      <c r="E349" s="14">
        <v>0</v>
      </c>
      <c r="F349" s="14">
        <v>0</v>
      </c>
      <c r="G349" s="14">
        <v>0</v>
      </c>
      <c r="H349" s="14">
        <v>0</v>
      </c>
      <c r="I349" s="14">
        <v>0</v>
      </c>
      <c r="J349" s="14">
        <v>0</v>
      </c>
      <c r="K349" s="14">
        <v>0</v>
      </c>
      <c r="L349" s="14">
        <v>0</v>
      </c>
      <c r="M349" s="14">
        <v>0</v>
      </c>
      <c r="N349" s="14">
        <v>0</v>
      </c>
      <c r="O349" s="14">
        <v>0</v>
      </c>
      <c r="P349" s="14">
        <v>0</v>
      </c>
      <c r="Q349" s="14">
        <v>0</v>
      </c>
      <c r="R349" s="14">
        <v>0</v>
      </c>
      <c r="S349" s="14">
        <v>0</v>
      </c>
      <c r="T349" s="14">
        <v>0</v>
      </c>
      <c r="U349" s="14">
        <v>0</v>
      </c>
      <c r="V349" s="14">
        <v>0</v>
      </c>
      <c r="W349" s="14">
        <v>0</v>
      </c>
      <c r="X349" s="14">
        <v>0</v>
      </c>
      <c r="Y349" s="14">
        <v>0</v>
      </c>
      <c r="Z349" s="14">
        <v>0</v>
      </c>
      <c r="AA349" s="14">
        <v>0</v>
      </c>
      <c r="AB349" s="14">
        <v>0</v>
      </c>
      <c r="AC349" s="14">
        <v>0</v>
      </c>
      <c r="AD349" s="14">
        <v>0</v>
      </c>
      <c r="AE349" s="14">
        <v>0</v>
      </c>
      <c r="AF349" s="14">
        <v>0</v>
      </c>
      <c r="AG349" s="14">
        <v>0</v>
      </c>
      <c r="AH349" s="14">
        <v>0</v>
      </c>
      <c r="AI349" s="14">
        <v>0</v>
      </c>
      <c r="AJ349" s="14">
        <v>0</v>
      </c>
      <c r="AK349" s="14">
        <v>0</v>
      </c>
      <c r="AL349" s="14">
        <v>0</v>
      </c>
      <c r="AM349" s="14">
        <v>0</v>
      </c>
      <c r="AN349" s="14">
        <v>0</v>
      </c>
      <c r="AO349" s="14">
        <v>0</v>
      </c>
      <c r="AP349" s="14">
        <v>0</v>
      </c>
      <c r="AQ349" s="14">
        <v>0</v>
      </c>
      <c r="AR349" s="14">
        <v>0</v>
      </c>
      <c r="AS349" s="14">
        <v>0</v>
      </c>
      <c r="AT349" s="14">
        <v>0</v>
      </c>
      <c r="AU349" s="14">
        <v>0</v>
      </c>
      <c r="AV349" s="14">
        <v>0</v>
      </c>
      <c r="AW349" s="14">
        <v>0</v>
      </c>
      <c r="AX349" s="14">
        <v>0</v>
      </c>
      <c r="AY349" s="14">
        <v>0</v>
      </c>
      <c r="AZ349" s="14">
        <v>0</v>
      </c>
      <c r="BA349" s="14">
        <v>0</v>
      </c>
      <c r="BB349" s="14">
        <v>0</v>
      </c>
      <c r="BC349" s="14">
        <v>0</v>
      </c>
      <c r="BD349" s="14">
        <v>0</v>
      </c>
      <c r="BE349" s="14">
        <v>0</v>
      </c>
    </row>
    <row r="350" spans="1:57" x14ac:dyDescent="0.3">
      <c r="A350" s="14" t="s">
        <v>142</v>
      </c>
      <c r="B350" s="17">
        <v>827434.86</v>
      </c>
      <c r="C350" s="18">
        <v>827434.86</v>
      </c>
      <c r="D350" s="14">
        <v>0</v>
      </c>
      <c r="E350" s="18">
        <v>47427.616999999998</v>
      </c>
      <c r="F350" s="14">
        <v>0</v>
      </c>
      <c r="G350" s="14">
        <v>0</v>
      </c>
      <c r="H350" s="18">
        <v>89890.725000000006</v>
      </c>
      <c r="I350" s="14">
        <v>0</v>
      </c>
      <c r="J350" s="14">
        <v>0</v>
      </c>
      <c r="K350" s="18">
        <v>43414.637999999999</v>
      </c>
      <c r="L350" s="14">
        <v>0</v>
      </c>
      <c r="M350" s="14">
        <v>0</v>
      </c>
      <c r="N350" s="18">
        <v>84884.846000000005</v>
      </c>
      <c r="O350" s="14">
        <v>0</v>
      </c>
      <c r="P350" s="14">
        <v>0</v>
      </c>
      <c r="Q350" s="18">
        <v>35479.697</v>
      </c>
      <c r="R350" s="14">
        <v>0</v>
      </c>
      <c r="S350" s="14">
        <v>0</v>
      </c>
      <c r="T350" s="18">
        <v>36158.180999999997</v>
      </c>
      <c r="U350" s="14">
        <v>0</v>
      </c>
      <c r="V350" s="14">
        <v>0</v>
      </c>
      <c r="W350" s="18">
        <v>42686.510999999999</v>
      </c>
      <c r="X350" s="14">
        <v>0</v>
      </c>
      <c r="Y350" s="14">
        <v>0</v>
      </c>
      <c r="Z350" s="18">
        <v>62354.245000000003</v>
      </c>
      <c r="AA350" s="14">
        <v>0</v>
      </c>
      <c r="AB350" s="14">
        <v>0</v>
      </c>
      <c r="AC350" s="18">
        <v>48867.326000000001</v>
      </c>
      <c r="AD350" s="14">
        <v>0</v>
      </c>
      <c r="AE350" s="14">
        <v>0</v>
      </c>
      <c r="AF350" s="18">
        <v>66193.464000000007</v>
      </c>
      <c r="AG350" s="14">
        <v>0</v>
      </c>
      <c r="AH350" s="14">
        <v>0</v>
      </c>
      <c r="AI350" s="14">
        <v>0</v>
      </c>
      <c r="AJ350" s="14">
        <v>0</v>
      </c>
      <c r="AK350" s="14">
        <v>0</v>
      </c>
      <c r="AL350" s="18">
        <v>36547.067000000003</v>
      </c>
      <c r="AM350" s="14">
        <v>0</v>
      </c>
      <c r="AN350" s="14">
        <v>0</v>
      </c>
      <c r="AO350" s="18">
        <v>44167.59</v>
      </c>
      <c r="AP350" s="14">
        <v>0</v>
      </c>
      <c r="AQ350" s="14">
        <v>0</v>
      </c>
      <c r="AR350" s="18">
        <v>38408.758000000002</v>
      </c>
      <c r="AS350" s="14">
        <v>0</v>
      </c>
      <c r="AT350" s="14">
        <v>0</v>
      </c>
      <c r="AU350" s="18">
        <v>42198.332999999999</v>
      </c>
      <c r="AV350" s="14">
        <v>0</v>
      </c>
      <c r="AW350" s="14">
        <v>0</v>
      </c>
      <c r="AX350" s="18">
        <v>24971.484</v>
      </c>
      <c r="AY350" s="14">
        <v>0</v>
      </c>
      <c r="AZ350" s="14">
        <v>0</v>
      </c>
      <c r="BA350" s="18">
        <v>25501.032999999999</v>
      </c>
      <c r="BB350" s="14">
        <v>0</v>
      </c>
      <c r="BC350" s="14">
        <v>0</v>
      </c>
      <c r="BD350" s="18">
        <v>58283.345000000001</v>
      </c>
      <c r="BE350" s="14">
        <v>0</v>
      </c>
    </row>
    <row r="352" spans="1:57" x14ac:dyDescent="0.3">
      <c r="A352" s="14" t="s">
        <v>143</v>
      </c>
      <c r="B352" s="18">
        <v>497503.09</v>
      </c>
      <c r="C352" s="18">
        <v>497503.09</v>
      </c>
      <c r="D352" s="14">
        <v>0</v>
      </c>
      <c r="E352" s="18">
        <v>28516.307000000001</v>
      </c>
      <c r="F352" s="14">
        <v>0</v>
      </c>
      <c r="G352" s="14">
        <v>0</v>
      </c>
      <c r="H352" s="18">
        <v>54047.654999999999</v>
      </c>
      <c r="I352" s="14">
        <v>0</v>
      </c>
      <c r="J352" s="14">
        <v>0</v>
      </c>
      <c r="K352" s="18">
        <v>26103.465</v>
      </c>
      <c r="L352" s="14">
        <v>0</v>
      </c>
      <c r="M352" s="14">
        <v>0</v>
      </c>
      <c r="N352" s="18">
        <v>51037.82</v>
      </c>
      <c r="O352" s="14">
        <v>0</v>
      </c>
      <c r="P352" s="14">
        <v>0</v>
      </c>
      <c r="Q352" s="18">
        <v>21332.507000000001</v>
      </c>
      <c r="R352" s="14">
        <v>0</v>
      </c>
      <c r="S352" s="14">
        <v>0</v>
      </c>
      <c r="T352" s="18">
        <v>21740.45</v>
      </c>
      <c r="U352" s="14">
        <v>0</v>
      </c>
      <c r="V352" s="14">
        <v>0</v>
      </c>
      <c r="W352" s="18">
        <v>25665.67</v>
      </c>
      <c r="X352" s="14">
        <v>0</v>
      </c>
      <c r="Y352" s="14">
        <v>0</v>
      </c>
      <c r="Z352" s="18">
        <v>37491.082999999999</v>
      </c>
      <c r="AA352" s="14">
        <v>0</v>
      </c>
      <c r="AB352" s="14">
        <v>0</v>
      </c>
      <c r="AC352" s="18">
        <v>29381.946</v>
      </c>
      <c r="AD352" s="14">
        <v>0</v>
      </c>
      <c r="AE352" s="14">
        <v>0</v>
      </c>
      <c r="AF352" s="18">
        <v>39799.451000000001</v>
      </c>
      <c r="AG352" s="14">
        <v>0</v>
      </c>
      <c r="AH352" s="14">
        <v>0</v>
      </c>
      <c r="AI352" s="14">
        <v>0</v>
      </c>
      <c r="AJ352" s="14">
        <v>0</v>
      </c>
      <c r="AK352" s="14">
        <v>0</v>
      </c>
      <c r="AL352" s="18">
        <v>21974.272000000001</v>
      </c>
      <c r="AM352" s="14">
        <v>0</v>
      </c>
      <c r="AN352" s="14">
        <v>0</v>
      </c>
      <c r="AO352" s="18">
        <v>26556.185000000001</v>
      </c>
      <c r="AP352" s="14">
        <v>0</v>
      </c>
      <c r="AQ352" s="14">
        <v>0</v>
      </c>
      <c r="AR352" s="18">
        <v>23093.631000000001</v>
      </c>
      <c r="AS352" s="14">
        <v>0</v>
      </c>
      <c r="AT352" s="14">
        <v>0</v>
      </c>
      <c r="AU352" s="18">
        <v>25372.15</v>
      </c>
      <c r="AV352" s="14">
        <v>0</v>
      </c>
      <c r="AW352" s="14">
        <v>0</v>
      </c>
      <c r="AX352" s="18">
        <v>15014.343999999999</v>
      </c>
      <c r="AY352" s="14">
        <v>0</v>
      </c>
      <c r="AZ352" s="14">
        <v>0</v>
      </c>
      <c r="BA352" s="18">
        <v>15332.737999999999</v>
      </c>
      <c r="BB352" s="14">
        <v>0</v>
      </c>
      <c r="BC352" s="14">
        <v>0</v>
      </c>
      <c r="BD352" s="18">
        <v>35043.415999999997</v>
      </c>
      <c r="BE352" s="14">
        <v>0</v>
      </c>
    </row>
    <row r="354" spans="1:57" x14ac:dyDescent="0.3">
      <c r="A354" s="14" t="s">
        <v>144</v>
      </c>
      <c r="B354" s="17">
        <f>SUM(B355:B362)</f>
        <v>497503.09</v>
      </c>
      <c r="C354" s="18">
        <v>497503.09</v>
      </c>
      <c r="D354" s="14">
        <v>0</v>
      </c>
      <c r="E354" s="18">
        <v>28516.307000000001</v>
      </c>
      <c r="F354" s="14">
        <v>0</v>
      </c>
      <c r="G354" s="14">
        <v>0</v>
      </c>
      <c r="H354" s="18">
        <v>54047.654999999999</v>
      </c>
      <c r="I354" s="14">
        <v>0</v>
      </c>
      <c r="J354" s="14">
        <v>0</v>
      </c>
      <c r="K354" s="18">
        <v>26103.465</v>
      </c>
      <c r="L354" s="14">
        <v>0</v>
      </c>
      <c r="M354" s="14">
        <v>0</v>
      </c>
      <c r="N354" s="18">
        <v>51037.82</v>
      </c>
      <c r="O354" s="14">
        <v>0</v>
      </c>
      <c r="P354" s="14">
        <v>0</v>
      </c>
      <c r="Q354" s="18">
        <v>21332.507000000001</v>
      </c>
      <c r="R354" s="14">
        <v>0</v>
      </c>
      <c r="S354" s="14">
        <v>0</v>
      </c>
      <c r="T354" s="18">
        <v>21740.45</v>
      </c>
      <c r="U354" s="14">
        <v>0</v>
      </c>
      <c r="V354" s="14">
        <v>0</v>
      </c>
      <c r="W354" s="18">
        <v>25665.67</v>
      </c>
      <c r="X354" s="14">
        <v>0</v>
      </c>
      <c r="Y354" s="14">
        <v>0</v>
      </c>
      <c r="Z354" s="18">
        <v>37491.082999999999</v>
      </c>
      <c r="AA354" s="14">
        <v>0</v>
      </c>
      <c r="AB354" s="14">
        <v>0</v>
      </c>
      <c r="AC354" s="18">
        <v>29381.946</v>
      </c>
      <c r="AD354" s="14">
        <v>0</v>
      </c>
      <c r="AE354" s="14">
        <v>0</v>
      </c>
      <c r="AF354" s="18">
        <v>39799.451000000001</v>
      </c>
      <c r="AG354" s="14">
        <v>0</v>
      </c>
      <c r="AH354" s="14">
        <v>0</v>
      </c>
      <c r="AI354" s="14">
        <v>0</v>
      </c>
      <c r="AJ354" s="14">
        <v>0</v>
      </c>
      <c r="AK354" s="14">
        <v>0</v>
      </c>
      <c r="AL354" s="18">
        <v>21974.272000000001</v>
      </c>
      <c r="AM354" s="14">
        <v>0</v>
      </c>
      <c r="AN354" s="14">
        <v>0</v>
      </c>
      <c r="AO354" s="18">
        <v>26556.185000000001</v>
      </c>
      <c r="AP354" s="14">
        <v>0</v>
      </c>
      <c r="AQ354" s="14">
        <v>0</v>
      </c>
      <c r="AR354" s="18">
        <v>23093.631000000001</v>
      </c>
      <c r="AS354" s="14">
        <v>0</v>
      </c>
      <c r="AT354" s="14">
        <v>0</v>
      </c>
      <c r="AU354" s="18">
        <v>25372.15</v>
      </c>
      <c r="AV354" s="14">
        <v>0</v>
      </c>
      <c r="AW354" s="14">
        <v>0</v>
      </c>
      <c r="AX354" s="18">
        <v>15014.343999999999</v>
      </c>
      <c r="AY354" s="14">
        <v>0</v>
      </c>
      <c r="AZ354" s="14">
        <v>0</v>
      </c>
      <c r="BA354" s="18">
        <v>15332.737999999999</v>
      </c>
      <c r="BB354" s="14">
        <v>0</v>
      </c>
      <c r="BC354" s="14">
        <v>0</v>
      </c>
      <c r="BD354" s="18">
        <v>35043.415999999997</v>
      </c>
      <c r="BE354" s="14">
        <v>0</v>
      </c>
    </row>
    <row r="355" spans="1:57" x14ac:dyDescent="0.3">
      <c r="A355" s="14" t="s">
        <v>71</v>
      </c>
      <c r="B355" s="18">
        <v>57232.224999999999</v>
      </c>
      <c r="C355" s="18">
        <v>57232.224999999999</v>
      </c>
      <c r="D355" s="14">
        <v>0</v>
      </c>
      <c r="E355" s="18">
        <v>3280.4859999999999</v>
      </c>
      <c r="F355" s="14">
        <v>0</v>
      </c>
      <c r="G355" s="14">
        <v>0</v>
      </c>
      <c r="H355" s="18">
        <v>6217.585</v>
      </c>
      <c r="I355" s="14">
        <v>0</v>
      </c>
      <c r="J355" s="14">
        <v>0</v>
      </c>
      <c r="K355" s="18">
        <v>3002.915</v>
      </c>
      <c r="L355" s="14">
        <v>0</v>
      </c>
      <c r="M355" s="14">
        <v>0</v>
      </c>
      <c r="N355" s="18">
        <v>5871.3360000000002</v>
      </c>
      <c r="O355" s="14">
        <v>0</v>
      </c>
      <c r="P355" s="14">
        <v>0</v>
      </c>
      <c r="Q355" s="18">
        <v>2454.069</v>
      </c>
      <c r="R355" s="14">
        <v>0</v>
      </c>
      <c r="S355" s="14">
        <v>0</v>
      </c>
      <c r="T355" s="18">
        <v>2500.998</v>
      </c>
      <c r="U355" s="14">
        <v>0</v>
      </c>
      <c r="V355" s="14">
        <v>0</v>
      </c>
      <c r="W355" s="18">
        <v>2952.5509999999999</v>
      </c>
      <c r="X355" s="14">
        <v>0</v>
      </c>
      <c r="Y355" s="14">
        <v>0</v>
      </c>
      <c r="Z355" s="18">
        <v>4312.9340000000002</v>
      </c>
      <c r="AA355" s="14">
        <v>0</v>
      </c>
      <c r="AB355" s="14">
        <v>0</v>
      </c>
      <c r="AC355" s="18">
        <v>3380.0680000000002</v>
      </c>
      <c r="AD355" s="14">
        <v>0</v>
      </c>
      <c r="AE355" s="14">
        <v>0</v>
      </c>
      <c r="AF355" s="18">
        <v>4578.4859999999999</v>
      </c>
      <c r="AG355" s="14">
        <v>0</v>
      </c>
      <c r="AH355" s="14">
        <v>0</v>
      </c>
      <c r="AI355" s="14">
        <v>0</v>
      </c>
      <c r="AJ355" s="14">
        <v>0</v>
      </c>
      <c r="AK355" s="14">
        <v>0</v>
      </c>
      <c r="AL355" s="18">
        <v>2527.8969999999999</v>
      </c>
      <c r="AM355" s="14">
        <v>0</v>
      </c>
      <c r="AN355" s="14">
        <v>0</v>
      </c>
      <c r="AO355" s="18">
        <v>3054.9949999999999</v>
      </c>
      <c r="AP355" s="14">
        <v>0</v>
      </c>
      <c r="AQ355" s="14">
        <v>0</v>
      </c>
      <c r="AR355" s="18">
        <v>2656.6669999999999</v>
      </c>
      <c r="AS355" s="14">
        <v>0</v>
      </c>
      <c r="AT355" s="14">
        <v>0</v>
      </c>
      <c r="AU355" s="18">
        <v>2918.7849999999999</v>
      </c>
      <c r="AV355" s="14">
        <v>0</v>
      </c>
      <c r="AW355" s="14">
        <v>0</v>
      </c>
      <c r="AX355" s="18">
        <v>1727.2339999999999</v>
      </c>
      <c r="AY355" s="14">
        <v>0</v>
      </c>
      <c r="AZ355" s="14">
        <v>0</v>
      </c>
      <c r="BA355" s="18">
        <v>1763.8620000000001</v>
      </c>
      <c r="BB355" s="14">
        <v>0</v>
      </c>
      <c r="BC355" s="14">
        <v>0</v>
      </c>
      <c r="BD355" s="18">
        <v>4031.357</v>
      </c>
      <c r="BE355" s="14">
        <v>0</v>
      </c>
    </row>
    <row r="356" spans="1:57" x14ac:dyDescent="0.3">
      <c r="A356" s="14" t="s">
        <v>62</v>
      </c>
      <c r="B356" s="14">
        <v>960.01800000000003</v>
      </c>
      <c r="C356" s="14">
        <v>960.01800000000003</v>
      </c>
      <c r="D356" s="14">
        <v>0</v>
      </c>
      <c r="E356" s="14">
        <v>55.027000000000001</v>
      </c>
      <c r="F356" s="14">
        <v>0</v>
      </c>
      <c r="G356" s="14">
        <v>0</v>
      </c>
      <c r="H356" s="14">
        <v>104.294</v>
      </c>
      <c r="I356" s="14">
        <v>0</v>
      </c>
      <c r="J356" s="14">
        <v>0</v>
      </c>
      <c r="K356" s="14">
        <v>50.371000000000002</v>
      </c>
      <c r="L356" s="14">
        <v>0</v>
      </c>
      <c r="M356" s="14">
        <v>0</v>
      </c>
      <c r="N356" s="14">
        <v>98.486000000000004</v>
      </c>
      <c r="O356" s="14">
        <v>0</v>
      </c>
      <c r="P356" s="14">
        <v>0</v>
      </c>
      <c r="Q356" s="14">
        <v>41.164999999999999</v>
      </c>
      <c r="R356" s="14">
        <v>0</v>
      </c>
      <c r="S356" s="14">
        <v>0</v>
      </c>
      <c r="T356" s="14">
        <v>41.951999999999998</v>
      </c>
      <c r="U356" s="14">
        <v>0</v>
      </c>
      <c r="V356" s="14">
        <v>0</v>
      </c>
      <c r="W356" s="14">
        <v>49.526000000000003</v>
      </c>
      <c r="X356" s="14">
        <v>0</v>
      </c>
      <c r="Y356" s="14">
        <v>0</v>
      </c>
      <c r="Z356" s="14">
        <v>72.346000000000004</v>
      </c>
      <c r="AA356" s="14">
        <v>0</v>
      </c>
      <c r="AB356" s="14">
        <v>0</v>
      </c>
      <c r="AC356" s="14">
        <v>56.698</v>
      </c>
      <c r="AD356" s="14">
        <v>0</v>
      </c>
      <c r="AE356" s="14">
        <v>0</v>
      </c>
      <c r="AF356" s="14">
        <v>76.8</v>
      </c>
      <c r="AG356" s="14">
        <v>0</v>
      </c>
      <c r="AH356" s="14">
        <v>0</v>
      </c>
      <c r="AI356" s="14">
        <v>0</v>
      </c>
      <c r="AJ356" s="14">
        <v>0</v>
      </c>
      <c r="AK356" s="14">
        <v>0</v>
      </c>
      <c r="AL356" s="14">
        <v>42.402999999999999</v>
      </c>
      <c r="AM356" s="14">
        <v>0</v>
      </c>
      <c r="AN356" s="14">
        <v>0</v>
      </c>
      <c r="AO356" s="14">
        <v>51.244999999999997</v>
      </c>
      <c r="AP356" s="14">
        <v>0</v>
      </c>
      <c r="AQ356" s="14">
        <v>0</v>
      </c>
      <c r="AR356" s="14">
        <v>44.563000000000002</v>
      </c>
      <c r="AS356" s="14">
        <v>0</v>
      </c>
      <c r="AT356" s="14">
        <v>0</v>
      </c>
      <c r="AU356" s="14">
        <v>48.96</v>
      </c>
      <c r="AV356" s="14">
        <v>0</v>
      </c>
      <c r="AW356" s="14">
        <v>0</v>
      </c>
      <c r="AX356" s="14">
        <v>28.972999999999999</v>
      </c>
      <c r="AY356" s="14">
        <v>0</v>
      </c>
      <c r="AZ356" s="14">
        <v>0</v>
      </c>
      <c r="BA356" s="14">
        <v>29.587</v>
      </c>
      <c r="BB356" s="14">
        <v>0</v>
      </c>
      <c r="BC356" s="14">
        <v>0</v>
      </c>
      <c r="BD356" s="14">
        <v>67.622</v>
      </c>
      <c r="BE356" s="14">
        <v>0</v>
      </c>
    </row>
    <row r="357" spans="1:57" x14ac:dyDescent="0.3">
      <c r="A357" s="14" t="s">
        <v>79</v>
      </c>
      <c r="B357" s="18">
        <v>176947.53899999999</v>
      </c>
      <c r="C357" s="18">
        <v>176947.53899999999</v>
      </c>
      <c r="D357" s="14">
        <v>0</v>
      </c>
      <c r="E357" s="18">
        <v>10142.43</v>
      </c>
      <c r="F357" s="14">
        <v>0</v>
      </c>
      <c r="G357" s="14">
        <v>0</v>
      </c>
      <c r="H357" s="18">
        <v>19223.196</v>
      </c>
      <c r="I357" s="14">
        <v>0</v>
      </c>
      <c r="J357" s="14">
        <v>0</v>
      </c>
      <c r="K357" s="18">
        <v>9284.2520000000004</v>
      </c>
      <c r="L357" s="14">
        <v>0</v>
      </c>
      <c r="M357" s="14">
        <v>0</v>
      </c>
      <c r="N357" s="18">
        <v>18152.685000000001</v>
      </c>
      <c r="O357" s="14">
        <v>0</v>
      </c>
      <c r="P357" s="14">
        <v>0</v>
      </c>
      <c r="Q357" s="18">
        <v>7587.3590000000004</v>
      </c>
      <c r="R357" s="14">
        <v>0</v>
      </c>
      <c r="S357" s="14">
        <v>0</v>
      </c>
      <c r="T357" s="18">
        <v>7732.4530000000004</v>
      </c>
      <c r="U357" s="14">
        <v>0</v>
      </c>
      <c r="V357" s="14">
        <v>0</v>
      </c>
      <c r="W357" s="18">
        <v>9128.5409999999993</v>
      </c>
      <c r="X357" s="14">
        <v>0</v>
      </c>
      <c r="Y357" s="14">
        <v>0</v>
      </c>
      <c r="Z357" s="18">
        <v>13334.5</v>
      </c>
      <c r="AA357" s="14">
        <v>0</v>
      </c>
      <c r="AB357" s="14">
        <v>0</v>
      </c>
      <c r="AC357" s="18">
        <v>10450.313</v>
      </c>
      <c r="AD357" s="14">
        <v>0</v>
      </c>
      <c r="AE357" s="14">
        <v>0</v>
      </c>
      <c r="AF357" s="18">
        <v>14155.52</v>
      </c>
      <c r="AG357" s="14">
        <v>0</v>
      </c>
      <c r="AH357" s="14">
        <v>0</v>
      </c>
      <c r="AI357" s="14">
        <v>0</v>
      </c>
      <c r="AJ357" s="14">
        <v>0</v>
      </c>
      <c r="AK357" s="14">
        <v>0</v>
      </c>
      <c r="AL357" s="18">
        <v>7815.616</v>
      </c>
      <c r="AM357" s="14">
        <v>0</v>
      </c>
      <c r="AN357" s="14">
        <v>0</v>
      </c>
      <c r="AO357" s="18">
        <v>9445.2710000000006</v>
      </c>
      <c r="AP357" s="14">
        <v>0</v>
      </c>
      <c r="AQ357" s="14">
        <v>0</v>
      </c>
      <c r="AR357" s="18">
        <v>8213.74</v>
      </c>
      <c r="AS357" s="14">
        <v>0</v>
      </c>
      <c r="AT357" s="14">
        <v>0</v>
      </c>
      <c r="AU357" s="18">
        <v>9024.1440000000002</v>
      </c>
      <c r="AV357" s="14">
        <v>0</v>
      </c>
      <c r="AW357" s="14">
        <v>0</v>
      </c>
      <c r="AX357" s="18">
        <v>5340.17</v>
      </c>
      <c r="AY357" s="14">
        <v>0</v>
      </c>
      <c r="AZ357" s="14">
        <v>0</v>
      </c>
      <c r="BA357" s="18">
        <v>5453.4139999999998</v>
      </c>
      <c r="BB357" s="14">
        <v>0</v>
      </c>
      <c r="BC357" s="14">
        <v>0</v>
      </c>
      <c r="BD357" s="18">
        <v>12463.934999999999</v>
      </c>
      <c r="BE357" s="14">
        <v>0</v>
      </c>
    </row>
    <row r="358" spans="1:57" x14ac:dyDescent="0.3">
      <c r="A358" s="14" t="s">
        <v>56</v>
      </c>
      <c r="B358" s="18">
        <v>172363.446</v>
      </c>
      <c r="C358" s="18">
        <v>172363.446</v>
      </c>
      <c r="D358" s="14">
        <v>0</v>
      </c>
      <c r="E358" s="18">
        <v>9879.6749999999993</v>
      </c>
      <c r="F358" s="14">
        <v>0</v>
      </c>
      <c r="G358" s="14">
        <v>0</v>
      </c>
      <c r="H358" s="18">
        <v>18725.189999999999</v>
      </c>
      <c r="I358" s="14">
        <v>0</v>
      </c>
      <c r="J358" s="14">
        <v>0</v>
      </c>
      <c r="K358" s="18">
        <v>9043.7289999999994</v>
      </c>
      <c r="L358" s="14">
        <v>0</v>
      </c>
      <c r="M358" s="14">
        <v>0</v>
      </c>
      <c r="N358" s="18">
        <v>17682.412</v>
      </c>
      <c r="O358" s="14">
        <v>0</v>
      </c>
      <c r="P358" s="14">
        <v>0</v>
      </c>
      <c r="Q358" s="18">
        <v>7390.7969999999996</v>
      </c>
      <c r="R358" s="14">
        <v>0</v>
      </c>
      <c r="S358" s="14">
        <v>0</v>
      </c>
      <c r="T358" s="18">
        <v>7532.1319999999996</v>
      </c>
      <c r="U358" s="14">
        <v>0</v>
      </c>
      <c r="V358" s="14">
        <v>0</v>
      </c>
      <c r="W358" s="18">
        <v>8892.0519999999997</v>
      </c>
      <c r="X358" s="14">
        <v>0</v>
      </c>
      <c r="Y358" s="14">
        <v>0</v>
      </c>
      <c r="Z358" s="18">
        <v>12989.05</v>
      </c>
      <c r="AA358" s="14">
        <v>0</v>
      </c>
      <c r="AB358" s="14">
        <v>0</v>
      </c>
      <c r="AC358" s="18">
        <v>10179.582</v>
      </c>
      <c r="AD358" s="14">
        <v>0</v>
      </c>
      <c r="AE358" s="14">
        <v>0</v>
      </c>
      <c r="AF358" s="18">
        <v>13788.8</v>
      </c>
      <c r="AG358" s="14">
        <v>0</v>
      </c>
      <c r="AH358" s="14">
        <v>0</v>
      </c>
      <c r="AI358" s="14">
        <v>0</v>
      </c>
      <c r="AJ358" s="14">
        <v>0</v>
      </c>
      <c r="AK358" s="14">
        <v>0</v>
      </c>
      <c r="AL358" s="18">
        <v>7613.1409999999996</v>
      </c>
      <c r="AM358" s="14">
        <v>0</v>
      </c>
      <c r="AN358" s="14">
        <v>0</v>
      </c>
      <c r="AO358" s="18">
        <v>9200.5769999999993</v>
      </c>
      <c r="AP358" s="14">
        <v>0</v>
      </c>
      <c r="AQ358" s="14">
        <v>0</v>
      </c>
      <c r="AR358" s="18">
        <v>8000.951</v>
      </c>
      <c r="AS358" s="14">
        <v>0</v>
      </c>
      <c r="AT358" s="14">
        <v>0</v>
      </c>
      <c r="AU358" s="18">
        <v>8790.36</v>
      </c>
      <c r="AV358" s="14">
        <v>0</v>
      </c>
      <c r="AW358" s="14">
        <v>0</v>
      </c>
      <c r="AX358" s="18">
        <v>5201.8249999999998</v>
      </c>
      <c r="AY358" s="14">
        <v>0</v>
      </c>
      <c r="AZ358" s="14">
        <v>0</v>
      </c>
      <c r="BA358" s="18">
        <v>5312.1350000000002</v>
      </c>
      <c r="BB358" s="14">
        <v>0</v>
      </c>
      <c r="BC358" s="14">
        <v>0</v>
      </c>
      <c r="BD358" s="18">
        <v>12141.038</v>
      </c>
      <c r="BE358" s="14">
        <v>0</v>
      </c>
    </row>
    <row r="359" spans="1:57" x14ac:dyDescent="0.3">
      <c r="A359" s="14" t="s">
        <v>59</v>
      </c>
      <c r="B359" s="14">
        <v>0</v>
      </c>
      <c r="C359" s="14">
        <v>0</v>
      </c>
      <c r="D359" s="14">
        <v>0</v>
      </c>
      <c r="E359" s="14">
        <v>0</v>
      </c>
      <c r="F359" s="14">
        <v>0</v>
      </c>
      <c r="G359" s="14">
        <v>0</v>
      </c>
      <c r="H359" s="14">
        <v>0</v>
      </c>
      <c r="I359" s="14">
        <v>0</v>
      </c>
      <c r="J359" s="14">
        <v>0</v>
      </c>
      <c r="K359" s="14">
        <v>0</v>
      </c>
      <c r="L359" s="14">
        <v>0</v>
      </c>
      <c r="M359" s="14">
        <v>0</v>
      </c>
      <c r="N359" s="14">
        <v>0</v>
      </c>
      <c r="O359" s="14">
        <v>0</v>
      </c>
      <c r="P359" s="14">
        <v>0</v>
      </c>
      <c r="Q359" s="14">
        <v>0</v>
      </c>
      <c r="R359" s="14">
        <v>0</v>
      </c>
      <c r="S359" s="14">
        <v>0</v>
      </c>
      <c r="T359" s="14">
        <v>0</v>
      </c>
      <c r="U359" s="14">
        <v>0</v>
      </c>
      <c r="V359" s="14">
        <v>0</v>
      </c>
      <c r="W359" s="14">
        <v>0</v>
      </c>
      <c r="X359" s="14">
        <v>0</v>
      </c>
      <c r="Y359" s="14">
        <v>0</v>
      </c>
      <c r="Z359" s="14">
        <v>0</v>
      </c>
      <c r="AA359" s="14">
        <v>0</v>
      </c>
      <c r="AB359" s="14">
        <v>0</v>
      </c>
      <c r="AC359" s="14">
        <v>0</v>
      </c>
      <c r="AD359" s="14">
        <v>0</v>
      </c>
      <c r="AE359" s="14">
        <v>0</v>
      </c>
      <c r="AF359" s="14">
        <v>0</v>
      </c>
      <c r="AG359" s="14">
        <v>0</v>
      </c>
      <c r="AH359" s="14">
        <v>0</v>
      </c>
      <c r="AI359" s="14">
        <v>0</v>
      </c>
      <c r="AJ359" s="14">
        <v>0</v>
      </c>
      <c r="AK359" s="14">
        <v>0</v>
      </c>
      <c r="AL359" s="14">
        <v>0</v>
      </c>
      <c r="AM359" s="14">
        <v>0</v>
      </c>
      <c r="AN359" s="14">
        <v>0</v>
      </c>
      <c r="AO359" s="14">
        <v>0</v>
      </c>
      <c r="AP359" s="14">
        <v>0</v>
      </c>
      <c r="AQ359" s="14">
        <v>0</v>
      </c>
      <c r="AR359" s="14">
        <v>0</v>
      </c>
      <c r="AS359" s="14">
        <v>0</v>
      </c>
      <c r="AT359" s="14">
        <v>0</v>
      </c>
      <c r="AU359" s="14">
        <v>0</v>
      </c>
      <c r="AV359" s="14">
        <v>0</v>
      </c>
      <c r="AW359" s="14">
        <v>0</v>
      </c>
      <c r="AX359" s="14">
        <v>0</v>
      </c>
      <c r="AY359" s="14">
        <v>0</v>
      </c>
      <c r="AZ359" s="14">
        <v>0</v>
      </c>
      <c r="BA359" s="14">
        <v>0</v>
      </c>
      <c r="BB359" s="14">
        <v>0</v>
      </c>
      <c r="BC359" s="14">
        <v>0</v>
      </c>
      <c r="BD359" s="14">
        <v>0</v>
      </c>
      <c r="BE359" s="14">
        <v>0</v>
      </c>
    </row>
    <row r="360" spans="1:57" x14ac:dyDescent="0.3">
      <c r="A360" s="14" t="s">
        <v>57</v>
      </c>
      <c r="B360" s="18">
        <v>84705.695000000007</v>
      </c>
      <c r="C360" s="18">
        <v>84705.695000000007</v>
      </c>
      <c r="D360" s="14">
        <v>0</v>
      </c>
      <c r="E360" s="18">
        <v>4855.2330000000002</v>
      </c>
      <c r="F360" s="14">
        <v>0</v>
      </c>
      <c r="G360" s="14">
        <v>0</v>
      </c>
      <c r="H360" s="18">
        <v>9202.2430000000004</v>
      </c>
      <c r="I360" s="14">
        <v>0</v>
      </c>
      <c r="J360" s="14">
        <v>0</v>
      </c>
      <c r="K360" s="18">
        <v>4444.4189999999999</v>
      </c>
      <c r="L360" s="14">
        <v>0</v>
      </c>
      <c r="M360" s="14">
        <v>0</v>
      </c>
      <c r="N360" s="18">
        <v>8689.7829999999994</v>
      </c>
      <c r="O360" s="14">
        <v>0</v>
      </c>
      <c r="P360" s="14">
        <v>0</v>
      </c>
      <c r="Q360" s="18">
        <v>3632.1080000000002</v>
      </c>
      <c r="R360" s="14">
        <v>0</v>
      </c>
      <c r="S360" s="14">
        <v>0</v>
      </c>
      <c r="T360" s="18">
        <v>3701.5650000000001</v>
      </c>
      <c r="U360" s="14">
        <v>0</v>
      </c>
      <c r="V360" s="14">
        <v>0</v>
      </c>
      <c r="W360" s="18">
        <v>4369.8789999999999</v>
      </c>
      <c r="X360" s="14">
        <v>0</v>
      </c>
      <c r="Y360" s="14">
        <v>0</v>
      </c>
      <c r="Z360" s="18">
        <v>6383.2929999999997</v>
      </c>
      <c r="AA360" s="14">
        <v>0</v>
      </c>
      <c r="AB360" s="14">
        <v>0</v>
      </c>
      <c r="AC360" s="18">
        <v>5002.6180000000004</v>
      </c>
      <c r="AD360" s="14">
        <v>0</v>
      </c>
      <c r="AE360" s="14">
        <v>0</v>
      </c>
      <c r="AF360" s="18">
        <v>6776.32</v>
      </c>
      <c r="AG360" s="14">
        <v>0</v>
      </c>
      <c r="AH360" s="14">
        <v>0</v>
      </c>
      <c r="AI360" s="14">
        <v>0</v>
      </c>
      <c r="AJ360" s="14">
        <v>0</v>
      </c>
      <c r="AK360" s="14">
        <v>0</v>
      </c>
      <c r="AL360" s="18">
        <v>3741.3760000000002</v>
      </c>
      <c r="AM360" s="14">
        <v>0</v>
      </c>
      <c r="AN360" s="14">
        <v>0</v>
      </c>
      <c r="AO360" s="18">
        <v>4521.5</v>
      </c>
      <c r="AP360" s="14">
        <v>0</v>
      </c>
      <c r="AQ360" s="14">
        <v>0</v>
      </c>
      <c r="AR360" s="18">
        <v>3931.96</v>
      </c>
      <c r="AS360" s="14">
        <v>0</v>
      </c>
      <c r="AT360" s="14">
        <v>0</v>
      </c>
      <c r="AU360" s="18">
        <v>4319.9040000000005</v>
      </c>
      <c r="AV360" s="14">
        <v>0</v>
      </c>
      <c r="AW360" s="14">
        <v>0</v>
      </c>
      <c r="AX360" s="18">
        <v>2556.3670000000002</v>
      </c>
      <c r="AY360" s="14">
        <v>0</v>
      </c>
      <c r="AZ360" s="14">
        <v>0</v>
      </c>
      <c r="BA360" s="18">
        <v>2610.5770000000002</v>
      </c>
      <c r="BB360" s="14">
        <v>0</v>
      </c>
      <c r="BC360" s="14">
        <v>0</v>
      </c>
      <c r="BD360" s="18">
        <v>5966.55</v>
      </c>
      <c r="BE360" s="14">
        <v>0</v>
      </c>
    </row>
    <row r="361" spans="1:57" x14ac:dyDescent="0.3">
      <c r="A361" s="14" t="s">
        <v>65</v>
      </c>
      <c r="B361" s="18">
        <v>5294.1670000000004</v>
      </c>
      <c r="C361" s="18">
        <v>5294.1670000000004</v>
      </c>
      <c r="D361" s="14">
        <v>0</v>
      </c>
      <c r="E361" s="14">
        <v>303.45600000000002</v>
      </c>
      <c r="F361" s="14">
        <v>0</v>
      </c>
      <c r="G361" s="14">
        <v>0</v>
      </c>
      <c r="H361" s="14">
        <v>575.14700000000005</v>
      </c>
      <c r="I361" s="14">
        <v>0</v>
      </c>
      <c r="J361" s="14">
        <v>0</v>
      </c>
      <c r="K361" s="14">
        <v>277.779</v>
      </c>
      <c r="L361" s="14">
        <v>0</v>
      </c>
      <c r="M361" s="14">
        <v>0</v>
      </c>
      <c r="N361" s="14">
        <v>543.11800000000005</v>
      </c>
      <c r="O361" s="14">
        <v>0</v>
      </c>
      <c r="P361" s="14">
        <v>0</v>
      </c>
      <c r="Q361" s="14">
        <v>227.00899999999999</v>
      </c>
      <c r="R361" s="14">
        <v>0</v>
      </c>
      <c r="S361" s="14">
        <v>0</v>
      </c>
      <c r="T361" s="14">
        <v>231.35</v>
      </c>
      <c r="U361" s="14">
        <v>0</v>
      </c>
      <c r="V361" s="14">
        <v>0</v>
      </c>
      <c r="W361" s="14">
        <v>273.12099999999998</v>
      </c>
      <c r="X361" s="14">
        <v>0</v>
      </c>
      <c r="Y361" s="14">
        <v>0</v>
      </c>
      <c r="Z361" s="14">
        <v>398.96</v>
      </c>
      <c r="AA361" s="14">
        <v>0</v>
      </c>
      <c r="AB361" s="14">
        <v>0</v>
      </c>
      <c r="AC361" s="14">
        <v>312.66699999999997</v>
      </c>
      <c r="AD361" s="14">
        <v>0</v>
      </c>
      <c r="AE361" s="14">
        <v>0</v>
      </c>
      <c r="AF361" s="14">
        <v>423.52499999999998</v>
      </c>
      <c r="AG361" s="14">
        <v>0</v>
      </c>
      <c r="AH361" s="14">
        <v>0</v>
      </c>
      <c r="AI361" s="14">
        <v>0</v>
      </c>
      <c r="AJ361" s="14">
        <v>0</v>
      </c>
      <c r="AK361" s="14">
        <v>0</v>
      </c>
      <c r="AL361" s="14">
        <v>233.839</v>
      </c>
      <c r="AM361" s="14">
        <v>0</v>
      </c>
      <c r="AN361" s="14">
        <v>0</v>
      </c>
      <c r="AO361" s="14">
        <v>282.59699999999998</v>
      </c>
      <c r="AP361" s="14">
        <v>0</v>
      </c>
      <c r="AQ361" s="14">
        <v>0</v>
      </c>
      <c r="AR361" s="14">
        <v>245.75</v>
      </c>
      <c r="AS361" s="14">
        <v>0</v>
      </c>
      <c r="AT361" s="14">
        <v>0</v>
      </c>
      <c r="AU361" s="14">
        <v>269.99700000000001</v>
      </c>
      <c r="AV361" s="14">
        <v>0</v>
      </c>
      <c r="AW361" s="14">
        <v>0</v>
      </c>
      <c r="AX361" s="14">
        <v>159.77500000000001</v>
      </c>
      <c r="AY361" s="14">
        <v>0</v>
      </c>
      <c r="AZ361" s="14">
        <v>0</v>
      </c>
      <c r="BA361" s="14">
        <v>163.16300000000001</v>
      </c>
      <c r="BB361" s="14">
        <v>0</v>
      </c>
      <c r="BC361" s="14">
        <v>0</v>
      </c>
      <c r="BD361" s="14">
        <v>372.91399999999999</v>
      </c>
      <c r="BE361" s="14">
        <v>0</v>
      </c>
    </row>
    <row r="362" spans="1:57" x14ac:dyDescent="0.3">
      <c r="A362" s="14" t="s">
        <v>60</v>
      </c>
      <c r="B362" s="14">
        <v>0</v>
      </c>
      <c r="C362" s="14">
        <v>0</v>
      </c>
      <c r="D362" s="14">
        <v>0</v>
      </c>
      <c r="E362" s="14">
        <v>0</v>
      </c>
      <c r="F362" s="14">
        <v>0</v>
      </c>
      <c r="G362" s="14">
        <v>0</v>
      </c>
      <c r="H362" s="14">
        <v>0</v>
      </c>
      <c r="I362" s="14">
        <v>0</v>
      </c>
      <c r="J362" s="14">
        <v>0</v>
      </c>
      <c r="K362" s="14">
        <v>0</v>
      </c>
      <c r="L362" s="14">
        <v>0</v>
      </c>
      <c r="M362" s="14">
        <v>0</v>
      </c>
      <c r="N362" s="14">
        <v>0</v>
      </c>
      <c r="O362" s="14">
        <v>0</v>
      </c>
      <c r="P362" s="14">
        <v>0</v>
      </c>
      <c r="Q362" s="14">
        <v>0</v>
      </c>
      <c r="R362" s="14">
        <v>0</v>
      </c>
      <c r="S362" s="14">
        <v>0</v>
      </c>
      <c r="T362" s="14">
        <v>0</v>
      </c>
      <c r="U362" s="14">
        <v>0</v>
      </c>
      <c r="V362" s="14">
        <v>0</v>
      </c>
      <c r="W362" s="14">
        <v>0</v>
      </c>
      <c r="X362" s="14">
        <v>0</v>
      </c>
      <c r="Y362" s="14">
        <v>0</v>
      </c>
      <c r="Z362" s="14">
        <v>0</v>
      </c>
      <c r="AA362" s="14">
        <v>0</v>
      </c>
      <c r="AB362" s="14">
        <v>0</v>
      </c>
      <c r="AC362" s="14">
        <v>0</v>
      </c>
      <c r="AD362" s="14">
        <v>0</v>
      </c>
      <c r="AE362" s="14">
        <v>0</v>
      </c>
      <c r="AF362" s="14">
        <v>0</v>
      </c>
      <c r="AG362" s="14">
        <v>0</v>
      </c>
      <c r="AH362" s="14">
        <v>0</v>
      </c>
      <c r="AI362" s="14">
        <v>0</v>
      </c>
      <c r="AJ362" s="14">
        <v>0</v>
      </c>
      <c r="AK362" s="14">
        <v>0</v>
      </c>
      <c r="AL362" s="14">
        <v>0</v>
      </c>
      <c r="AM362" s="14">
        <v>0</v>
      </c>
      <c r="AN362" s="14">
        <v>0</v>
      </c>
      <c r="AO362" s="14">
        <v>0</v>
      </c>
      <c r="AP362" s="14">
        <v>0</v>
      </c>
      <c r="AQ362" s="14">
        <v>0</v>
      </c>
      <c r="AR362" s="14">
        <v>0</v>
      </c>
      <c r="AS362" s="14">
        <v>0</v>
      </c>
      <c r="AT362" s="14">
        <v>0</v>
      </c>
      <c r="AU362" s="14">
        <v>0</v>
      </c>
      <c r="AV362" s="14">
        <v>0</v>
      </c>
      <c r="AW362" s="14">
        <v>0</v>
      </c>
      <c r="AX362" s="14">
        <v>0</v>
      </c>
      <c r="AY362" s="14">
        <v>0</v>
      </c>
      <c r="AZ362" s="14">
        <v>0</v>
      </c>
      <c r="BA362" s="14">
        <v>0</v>
      </c>
      <c r="BB362" s="14">
        <v>0</v>
      </c>
      <c r="BC362" s="14">
        <v>0</v>
      </c>
      <c r="BD362" s="14">
        <v>0</v>
      </c>
      <c r="BE362" s="14">
        <v>0</v>
      </c>
    </row>
    <row r="364" spans="1:57" x14ac:dyDescent="0.3">
      <c r="A364" s="14" t="s">
        <v>145</v>
      </c>
      <c r="B364" s="14">
        <v>0</v>
      </c>
      <c r="C364" s="14">
        <v>0</v>
      </c>
      <c r="D364" s="14">
        <v>0</v>
      </c>
      <c r="E364" s="14">
        <v>0</v>
      </c>
      <c r="F364" s="14">
        <v>0</v>
      </c>
      <c r="G364" s="14">
        <v>0</v>
      </c>
      <c r="H364" s="14">
        <v>0</v>
      </c>
      <c r="I364" s="14">
        <v>0</v>
      </c>
      <c r="J364" s="14">
        <v>0</v>
      </c>
      <c r="K364" s="14">
        <v>0</v>
      </c>
      <c r="L364" s="14">
        <v>0</v>
      </c>
      <c r="M364" s="14">
        <v>0</v>
      </c>
      <c r="N364" s="14">
        <v>0</v>
      </c>
      <c r="O364" s="14">
        <v>0</v>
      </c>
      <c r="P364" s="14">
        <v>0</v>
      </c>
      <c r="Q364" s="14">
        <v>0</v>
      </c>
      <c r="R364" s="14">
        <v>0</v>
      </c>
      <c r="S364" s="14">
        <v>0</v>
      </c>
      <c r="T364" s="14">
        <v>0</v>
      </c>
      <c r="U364" s="14">
        <v>0</v>
      </c>
      <c r="V364" s="14">
        <v>0</v>
      </c>
      <c r="W364" s="14">
        <v>0</v>
      </c>
      <c r="X364" s="14">
        <v>0</v>
      </c>
      <c r="Y364" s="14">
        <v>0</v>
      </c>
      <c r="Z364" s="14">
        <v>0</v>
      </c>
      <c r="AA364" s="14">
        <v>0</v>
      </c>
      <c r="AB364" s="14">
        <v>0</v>
      </c>
      <c r="AC364" s="14">
        <v>0</v>
      </c>
      <c r="AD364" s="14">
        <v>0</v>
      </c>
      <c r="AE364" s="14">
        <v>0</v>
      </c>
      <c r="AF364" s="14">
        <v>0</v>
      </c>
      <c r="AG364" s="14">
        <v>0</v>
      </c>
      <c r="AH364" s="14">
        <v>0</v>
      </c>
      <c r="AI364" s="14">
        <v>0</v>
      </c>
      <c r="AJ364" s="14">
        <v>0</v>
      </c>
      <c r="AK364" s="14">
        <v>0</v>
      </c>
      <c r="AL364" s="14">
        <v>0</v>
      </c>
      <c r="AM364" s="14">
        <v>0</v>
      </c>
      <c r="AN364" s="14">
        <v>0</v>
      </c>
      <c r="AO364" s="14">
        <v>0</v>
      </c>
      <c r="AP364" s="14">
        <v>0</v>
      </c>
      <c r="AQ364" s="14">
        <v>0</v>
      </c>
      <c r="AR364" s="14">
        <v>0</v>
      </c>
      <c r="AS364" s="14">
        <v>0</v>
      </c>
      <c r="AT364" s="14">
        <v>0</v>
      </c>
      <c r="AU364" s="14">
        <v>0</v>
      </c>
      <c r="AV364" s="14">
        <v>0</v>
      </c>
      <c r="AW364" s="14">
        <v>0</v>
      </c>
      <c r="AX364" s="14">
        <v>0</v>
      </c>
      <c r="AY364" s="14">
        <v>0</v>
      </c>
      <c r="AZ364" s="14">
        <v>0</v>
      </c>
      <c r="BA364" s="14">
        <v>0</v>
      </c>
      <c r="BB364" s="14">
        <v>0</v>
      </c>
      <c r="BC364" s="14">
        <v>0</v>
      </c>
      <c r="BD364" s="14">
        <v>0</v>
      </c>
      <c r="BE364" s="14">
        <v>0</v>
      </c>
    </row>
    <row r="365" spans="1:57" x14ac:dyDescent="0.3">
      <c r="A365" s="14" t="s">
        <v>65</v>
      </c>
      <c r="B365" s="14">
        <v>0</v>
      </c>
      <c r="C365" s="14">
        <v>0</v>
      </c>
      <c r="D365" s="14">
        <v>0</v>
      </c>
      <c r="E365" s="14">
        <v>0</v>
      </c>
      <c r="F365" s="14">
        <v>0</v>
      </c>
      <c r="G365" s="14">
        <v>0</v>
      </c>
      <c r="H365" s="14">
        <v>0</v>
      </c>
      <c r="I365" s="14">
        <v>0</v>
      </c>
      <c r="J365" s="14">
        <v>0</v>
      </c>
      <c r="K365" s="14">
        <v>0</v>
      </c>
      <c r="L365" s="14">
        <v>0</v>
      </c>
      <c r="M365" s="14">
        <v>0</v>
      </c>
      <c r="N365" s="14">
        <v>0</v>
      </c>
      <c r="O365" s="14">
        <v>0</v>
      </c>
      <c r="P365" s="14">
        <v>0</v>
      </c>
      <c r="Q365" s="14">
        <v>0</v>
      </c>
      <c r="R365" s="14">
        <v>0</v>
      </c>
      <c r="S365" s="14">
        <v>0</v>
      </c>
      <c r="T365" s="14">
        <v>0</v>
      </c>
      <c r="U365" s="14">
        <v>0</v>
      </c>
      <c r="V365" s="14">
        <v>0</v>
      </c>
      <c r="W365" s="14">
        <v>0</v>
      </c>
      <c r="X365" s="14">
        <v>0</v>
      </c>
      <c r="Y365" s="14">
        <v>0</v>
      </c>
      <c r="Z365" s="14">
        <v>0</v>
      </c>
      <c r="AA365" s="14">
        <v>0</v>
      </c>
      <c r="AB365" s="14">
        <v>0</v>
      </c>
      <c r="AC365" s="14">
        <v>0</v>
      </c>
      <c r="AD365" s="14">
        <v>0</v>
      </c>
      <c r="AE365" s="14">
        <v>0</v>
      </c>
      <c r="AF365" s="14">
        <v>0</v>
      </c>
      <c r="AG365" s="14">
        <v>0</v>
      </c>
      <c r="AH365" s="14">
        <v>0</v>
      </c>
      <c r="AI365" s="14">
        <v>0</v>
      </c>
      <c r="AJ365" s="14">
        <v>0</v>
      </c>
      <c r="AK365" s="14">
        <v>0</v>
      </c>
      <c r="AL365" s="14">
        <v>0</v>
      </c>
      <c r="AM365" s="14">
        <v>0</v>
      </c>
      <c r="AN365" s="14">
        <v>0</v>
      </c>
      <c r="AO365" s="14">
        <v>0</v>
      </c>
      <c r="AP365" s="14">
        <v>0</v>
      </c>
      <c r="AQ365" s="14">
        <v>0</v>
      </c>
      <c r="AR365" s="14">
        <v>0</v>
      </c>
      <c r="AS365" s="14">
        <v>0</v>
      </c>
      <c r="AT365" s="14">
        <v>0</v>
      </c>
      <c r="AU365" s="14">
        <v>0</v>
      </c>
      <c r="AV365" s="14">
        <v>0</v>
      </c>
      <c r="AW365" s="14">
        <v>0</v>
      </c>
      <c r="AX365" s="14">
        <v>0</v>
      </c>
      <c r="AY365" s="14">
        <v>0</v>
      </c>
      <c r="AZ365" s="14">
        <v>0</v>
      </c>
      <c r="BA365" s="14">
        <v>0</v>
      </c>
      <c r="BB365" s="14">
        <v>0</v>
      </c>
      <c r="BC365" s="14">
        <v>0</v>
      </c>
      <c r="BD365" s="14">
        <v>0</v>
      </c>
      <c r="BE365" s="14">
        <v>0</v>
      </c>
    </row>
    <row r="367" spans="1:57" x14ac:dyDescent="0.3">
      <c r="A367" s="14" t="s">
        <v>146</v>
      </c>
      <c r="B367" s="18">
        <v>4131479.63</v>
      </c>
      <c r="C367" s="18">
        <v>4131479.63</v>
      </c>
      <c r="D367" s="14">
        <v>0</v>
      </c>
      <c r="E367" s="18">
        <v>236811.67600000001</v>
      </c>
      <c r="F367" s="14">
        <v>0</v>
      </c>
      <c r="G367" s="14">
        <v>0</v>
      </c>
      <c r="H367" s="18">
        <v>448834.97</v>
      </c>
      <c r="I367" s="14">
        <v>0</v>
      </c>
      <c r="J367" s="14">
        <v>0</v>
      </c>
      <c r="K367" s="18">
        <v>216774.40100000001</v>
      </c>
      <c r="L367" s="14">
        <v>0</v>
      </c>
      <c r="M367" s="14">
        <v>0</v>
      </c>
      <c r="N367" s="18">
        <v>423840.01799999998</v>
      </c>
      <c r="O367" s="14">
        <v>0</v>
      </c>
      <c r="P367" s="14">
        <v>0</v>
      </c>
      <c r="Q367" s="18">
        <v>177154.30300000001</v>
      </c>
      <c r="R367" s="14">
        <v>0</v>
      </c>
      <c r="S367" s="14">
        <v>0</v>
      </c>
      <c r="T367" s="18">
        <v>180542.05</v>
      </c>
      <c r="U367" s="14">
        <v>0</v>
      </c>
      <c r="V367" s="14">
        <v>0</v>
      </c>
      <c r="W367" s="18">
        <v>213138.77100000001</v>
      </c>
      <c r="X367" s="14">
        <v>0</v>
      </c>
      <c r="Y367" s="14">
        <v>0</v>
      </c>
      <c r="Z367" s="18">
        <v>311342.07799999998</v>
      </c>
      <c r="AA367" s="14">
        <v>0</v>
      </c>
      <c r="AB367" s="14">
        <v>0</v>
      </c>
      <c r="AC367" s="18">
        <v>244000.307</v>
      </c>
      <c r="AD367" s="14">
        <v>0</v>
      </c>
      <c r="AE367" s="14">
        <v>0</v>
      </c>
      <c r="AF367" s="18">
        <v>330511.76</v>
      </c>
      <c r="AG367" s="14">
        <v>0</v>
      </c>
      <c r="AH367" s="14">
        <v>0</v>
      </c>
      <c r="AI367" s="14">
        <v>0</v>
      </c>
      <c r="AJ367" s="14">
        <v>0</v>
      </c>
      <c r="AK367" s="14">
        <v>0</v>
      </c>
      <c r="AL367" s="18">
        <v>182483.80600000001</v>
      </c>
      <c r="AM367" s="14">
        <v>0</v>
      </c>
      <c r="AN367" s="14">
        <v>0</v>
      </c>
      <c r="AO367" s="18">
        <v>220533.97200000001</v>
      </c>
      <c r="AP367" s="14">
        <v>0</v>
      </c>
      <c r="AQ367" s="14">
        <v>0</v>
      </c>
      <c r="AR367" s="18">
        <v>191779.45</v>
      </c>
      <c r="AS367" s="14">
        <v>0</v>
      </c>
      <c r="AT367" s="14">
        <v>0</v>
      </c>
      <c r="AU367" s="18">
        <v>210701.247</v>
      </c>
      <c r="AV367" s="14">
        <v>0</v>
      </c>
      <c r="AW367" s="14">
        <v>0</v>
      </c>
      <c r="AX367" s="18">
        <v>124685.561</v>
      </c>
      <c r="AY367" s="14">
        <v>0</v>
      </c>
      <c r="AZ367" s="14">
        <v>0</v>
      </c>
      <c r="BA367" s="18">
        <v>127329.656</v>
      </c>
      <c r="BB367" s="14">
        <v>0</v>
      </c>
      <c r="BC367" s="14">
        <v>0</v>
      </c>
      <c r="BD367" s="18">
        <v>291015.60399999999</v>
      </c>
      <c r="BE367" s="14">
        <v>0</v>
      </c>
    </row>
    <row r="369" spans="1:57" x14ac:dyDescent="0.3">
      <c r="A369" s="14" t="s">
        <v>147</v>
      </c>
      <c r="B369" s="17">
        <f>SUM(B370:B375)</f>
        <v>4131479.6299999994</v>
      </c>
      <c r="C369" s="18">
        <v>4131479.63</v>
      </c>
      <c r="D369" s="14">
        <v>0</v>
      </c>
      <c r="E369" s="18">
        <v>236811.67600000001</v>
      </c>
      <c r="F369" s="14">
        <v>0</v>
      </c>
      <c r="G369" s="14">
        <v>0</v>
      </c>
      <c r="H369" s="18">
        <v>448834.97</v>
      </c>
      <c r="I369" s="14">
        <v>0</v>
      </c>
      <c r="J369" s="14">
        <v>0</v>
      </c>
      <c r="K369" s="18">
        <v>216774.40100000001</v>
      </c>
      <c r="L369" s="14">
        <v>0</v>
      </c>
      <c r="M369" s="14">
        <v>0</v>
      </c>
      <c r="N369" s="18">
        <v>423840.01799999998</v>
      </c>
      <c r="O369" s="14">
        <v>0</v>
      </c>
      <c r="P369" s="14">
        <v>0</v>
      </c>
      <c r="Q369" s="18">
        <v>177154.30300000001</v>
      </c>
      <c r="R369" s="14">
        <v>0</v>
      </c>
      <c r="S369" s="14">
        <v>0</v>
      </c>
      <c r="T369" s="18">
        <v>180542.05</v>
      </c>
      <c r="U369" s="14">
        <v>0</v>
      </c>
      <c r="V369" s="14">
        <v>0</v>
      </c>
      <c r="W369" s="18">
        <v>213138.77100000001</v>
      </c>
      <c r="X369" s="14">
        <v>0</v>
      </c>
      <c r="Y369" s="14">
        <v>0</v>
      </c>
      <c r="Z369" s="18">
        <v>311342.07799999998</v>
      </c>
      <c r="AA369" s="14">
        <v>0</v>
      </c>
      <c r="AB369" s="14">
        <v>0</v>
      </c>
      <c r="AC369" s="18">
        <v>244000.307</v>
      </c>
      <c r="AD369" s="14">
        <v>0</v>
      </c>
      <c r="AE369" s="14">
        <v>0</v>
      </c>
      <c r="AF369" s="18">
        <v>330511.76</v>
      </c>
      <c r="AG369" s="14">
        <v>0</v>
      </c>
      <c r="AH369" s="14">
        <v>0</v>
      </c>
      <c r="AI369" s="14">
        <v>0</v>
      </c>
      <c r="AJ369" s="14">
        <v>0</v>
      </c>
      <c r="AK369" s="14">
        <v>0</v>
      </c>
      <c r="AL369" s="18">
        <v>182483.80600000001</v>
      </c>
      <c r="AM369" s="14">
        <v>0</v>
      </c>
      <c r="AN369" s="14">
        <v>0</v>
      </c>
      <c r="AO369" s="18">
        <v>220533.97200000001</v>
      </c>
      <c r="AP369" s="14">
        <v>0</v>
      </c>
      <c r="AQ369" s="14">
        <v>0</v>
      </c>
      <c r="AR369" s="18">
        <v>191779.45</v>
      </c>
      <c r="AS369" s="14">
        <v>0</v>
      </c>
      <c r="AT369" s="14">
        <v>0</v>
      </c>
      <c r="AU369" s="18">
        <v>210701.247</v>
      </c>
      <c r="AV369" s="14">
        <v>0</v>
      </c>
      <c r="AW369" s="14">
        <v>0</v>
      </c>
      <c r="AX369" s="18">
        <v>124685.561</v>
      </c>
      <c r="AY369" s="14">
        <v>0</v>
      </c>
      <c r="AZ369" s="14">
        <v>0</v>
      </c>
      <c r="BA369" s="18">
        <v>127329.656</v>
      </c>
      <c r="BB369" s="14">
        <v>0</v>
      </c>
      <c r="BC369" s="14">
        <v>0</v>
      </c>
      <c r="BD369" s="18">
        <v>291015.60399999999</v>
      </c>
      <c r="BE369" s="14">
        <v>0</v>
      </c>
    </row>
    <row r="370" spans="1:57" x14ac:dyDescent="0.3">
      <c r="A370" s="14" t="s">
        <v>71</v>
      </c>
      <c r="B370" s="18">
        <v>1559161.183</v>
      </c>
      <c r="C370" s="18">
        <v>1559161.183</v>
      </c>
      <c r="D370" s="14">
        <v>0</v>
      </c>
      <c r="E370" s="18">
        <v>89369.331999999995</v>
      </c>
      <c r="F370" s="14">
        <v>0</v>
      </c>
      <c r="G370" s="14">
        <v>0</v>
      </c>
      <c r="H370" s="18">
        <v>169383.883</v>
      </c>
      <c r="I370" s="14">
        <v>0</v>
      </c>
      <c r="J370" s="14">
        <v>0</v>
      </c>
      <c r="K370" s="18">
        <v>81807.551000000007</v>
      </c>
      <c r="L370" s="14">
        <v>0</v>
      </c>
      <c r="M370" s="14">
        <v>0</v>
      </c>
      <c r="N370" s="18">
        <v>159951.147</v>
      </c>
      <c r="O370" s="14">
        <v>0</v>
      </c>
      <c r="P370" s="14">
        <v>0</v>
      </c>
      <c r="Q370" s="18">
        <v>66855.494000000006</v>
      </c>
      <c r="R370" s="14">
        <v>0</v>
      </c>
      <c r="S370" s="14">
        <v>0</v>
      </c>
      <c r="T370" s="18">
        <v>68133.981</v>
      </c>
      <c r="U370" s="14">
        <v>0</v>
      </c>
      <c r="V370" s="14">
        <v>0</v>
      </c>
      <c r="W370" s="18">
        <v>80435.517000000007</v>
      </c>
      <c r="X370" s="14">
        <v>0</v>
      </c>
      <c r="Y370" s="14">
        <v>0</v>
      </c>
      <c r="Z370" s="18">
        <v>117496.037</v>
      </c>
      <c r="AA370" s="14">
        <v>0</v>
      </c>
      <c r="AB370" s="14">
        <v>0</v>
      </c>
      <c r="AC370" s="18">
        <v>92082.217999999993</v>
      </c>
      <c r="AD370" s="14">
        <v>0</v>
      </c>
      <c r="AE370" s="14">
        <v>0</v>
      </c>
      <c r="AF370" s="18">
        <v>124730.4</v>
      </c>
      <c r="AG370" s="14">
        <v>0</v>
      </c>
      <c r="AH370" s="14">
        <v>0</v>
      </c>
      <c r="AI370" s="14">
        <v>0</v>
      </c>
      <c r="AJ370" s="14">
        <v>0</v>
      </c>
      <c r="AK370" s="14">
        <v>0</v>
      </c>
      <c r="AL370" s="18">
        <v>68866.771999999997</v>
      </c>
      <c r="AM370" s="14">
        <v>0</v>
      </c>
      <c r="AN370" s="14">
        <v>0</v>
      </c>
      <c r="AO370" s="18">
        <v>83226.358999999997</v>
      </c>
      <c r="AP370" s="14">
        <v>0</v>
      </c>
      <c r="AQ370" s="14">
        <v>0</v>
      </c>
      <c r="AR370" s="18">
        <v>72374.815000000002</v>
      </c>
      <c r="AS370" s="14">
        <v>0</v>
      </c>
      <c r="AT370" s="14">
        <v>0</v>
      </c>
      <c r="AU370" s="18">
        <v>79515.63</v>
      </c>
      <c r="AV370" s="14">
        <v>0</v>
      </c>
      <c r="AW370" s="14">
        <v>0</v>
      </c>
      <c r="AX370" s="18">
        <v>47054.542999999998</v>
      </c>
      <c r="AY370" s="14">
        <v>0</v>
      </c>
      <c r="AZ370" s="14">
        <v>0</v>
      </c>
      <c r="BA370" s="18">
        <v>48052.387000000002</v>
      </c>
      <c r="BB370" s="14">
        <v>0</v>
      </c>
      <c r="BC370" s="14">
        <v>0</v>
      </c>
      <c r="BD370" s="18">
        <v>109825.117</v>
      </c>
      <c r="BE370" s="14">
        <v>0</v>
      </c>
    </row>
    <row r="371" spans="1:57" x14ac:dyDescent="0.3">
      <c r="A371" s="14" t="s">
        <v>34</v>
      </c>
      <c r="B371" s="14">
        <v>0</v>
      </c>
      <c r="C371" s="14">
        <v>0</v>
      </c>
      <c r="D371" s="14">
        <v>0</v>
      </c>
      <c r="E371" s="14">
        <v>0</v>
      </c>
      <c r="F371" s="14">
        <v>0</v>
      </c>
      <c r="G371" s="14">
        <v>0</v>
      </c>
      <c r="H371" s="14">
        <v>0</v>
      </c>
      <c r="I371" s="14">
        <v>0</v>
      </c>
      <c r="J371" s="14">
        <v>0</v>
      </c>
      <c r="K371" s="14">
        <v>0</v>
      </c>
      <c r="L371" s="14">
        <v>0</v>
      </c>
      <c r="M371" s="14">
        <v>0</v>
      </c>
      <c r="N371" s="14">
        <v>0</v>
      </c>
      <c r="O371" s="14">
        <v>0</v>
      </c>
      <c r="P371" s="14">
        <v>0</v>
      </c>
      <c r="Q371" s="14">
        <v>0</v>
      </c>
      <c r="R371" s="14">
        <v>0</v>
      </c>
      <c r="S371" s="14">
        <v>0</v>
      </c>
      <c r="T371" s="14">
        <v>0</v>
      </c>
      <c r="U371" s="14">
        <v>0</v>
      </c>
      <c r="V371" s="14">
        <v>0</v>
      </c>
      <c r="W371" s="14">
        <v>0</v>
      </c>
      <c r="X371" s="14">
        <v>0</v>
      </c>
      <c r="Y371" s="14">
        <v>0</v>
      </c>
      <c r="Z371" s="14">
        <v>0</v>
      </c>
      <c r="AA371" s="14">
        <v>0</v>
      </c>
      <c r="AB371" s="14">
        <v>0</v>
      </c>
      <c r="AC371" s="14">
        <v>0</v>
      </c>
      <c r="AD371" s="14">
        <v>0</v>
      </c>
      <c r="AE371" s="14">
        <v>0</v>
      </c>
      <c r="AF371" s="14">
        <v>0</v>
      </c>
      <c r="AG371" s="14">
        <v>0</v>
      </c>
      <c r="AH371" s="14">
        <v>0</v>
      </c>
      <c r="AI371" s="14">
        <v>0</v>
      </c>
      <c r="AJ371" s="14">
        <v>0</v>
      </c>
      <c r="AK371" s="14">
        <v>0</v>
      </c>
      <c r="AL371" s="14">
        <v>0</v>
      </c>
      <c r="AM371" s="14">
        <v>0</v>
      </c>
      <c r="AN371" s="14">
        <v>0</v>
      </c>
      <c r="AO371" s="14">
        <v>0</v>
      </c>
      <c r="AP371" s="14">
        <v>0</v>
      </c>
      <c r="AQ371" s="14">
        <v>0</v>
      </c>
      <c r="AR371" s="14">
        <v>0</v>
      </c>
      <c r="AS371" s="14">
        <v>0</v>
      </c>
      <c r="AT371" s="14">
        <v>0</v>
      </c>
      <c r="AU371" s="14">
        <v>0</v>
      </c>
      <c r="AV371" s="14">
        <v>0</v>
      </c>
      <c r="AW371" s="14">
        <v>0</v>
      </c>
      <c r="AX371" s="14">
        <v>0</v>
      </c>
      <c r="AY371" s="14">
        <v>0</v>
      </c>
      <c r="AZ371" s="14">
        <v>0</v>
      </c>
      <c r="BA371" s="14">
        <v>0</v>
      </c>
      <c r="BB371" s="14">
        <v>0</v>
      </c>
      <c r="BC371" s="14">
        <v>0</v>
      </c>
      <c r="BD371" s="14">
        <v>0</v>
      </c>
      <c r="BE371" s="14">
        <v>0</v>
      </c>
    </row>
    <row r="372" spans="1:57" x14ac:dyDescent="0.3">
      <c r="A372" s="14" t="s">
        <v>79</v>
      </c>
      <c r="B372" s="18">
        <v>729014.58</v>
      </c>
      <c r="C372" s="18">
        <v>729014.58</v>
      </c>
      <c r="D372" s="14">
        <v>0</v>
      </c>
      <c r="E372" s="18">
        <v>41786.28</v>
      </c>
      <c r="F372" s="14">
        <v>0</v>
      </c>
      <c r="G372" s="14">
        <v>0</v>
      </c>
      <c r="H372" s="18">
        <v>79198.559999999998</v>
      </c>
      <c r="I372" s="14">
        <v>0</v>
      </c>
      <c r="J372" s="14">
        <v>0</v>
      </c>
      <c r="K372" s="18">
        <v>38250.629999999997</v>
      </c>
      <c r="L372" s="14">
        <v>0</v>
      </c>
      <c r="M372" s="14">
        <v>0</v>
      </c>
      <c r="N372" s="18">
        <v>74788.11</v>
      </c>
      <c r="O372" s="14">
        <v>0</v>
      </c>
      <c r="P372" s="14">
        <v>0</v>
      </c>
      <c r="Q372" s="18">
        <v>31259.52</v>
      </c>
      <c r="R372" s="14">
        <v>0</v>
      </c>
      <c r="S372" s="14">
        <v>0</v>
      </c>
      <c r="T372" s="18">
        <v>31857.3</v>
      </c>
      <c r="U372" s="14">
        <v>0</v>
      </c>
      <c r="V372" s="14">
        <v>0</v>
      </c>
      <c r="W372" s="18">
        <v>37609.11</v>
      </c>
      <c r="X372" s="14">
        <v>0</v>
      </c>
      <c r="Y372" s="14">
        <v>0</v>
      </c>
      <c r="Z372" s="18">
        <v>54937.440000000002</v>
      </c>
      <c r="AA372" s="14">
        <v>0</v>
      </c>
      <c r="AB372" s="14">
        <v>0</v>
      </c>
      <c r="AC372" s="18">
        <v>43054.74</v>
      </c>
      <c r="AD372" s="14">
        <v>0</v>
      </c>
      <c r="AE372" s="14">
        <v>0</v>
      </c>
      <c r="AF372" s="18">
        <v>58320</v>
      </c>
      <c r="AG372" s="14">
        <v>0</v>
      </c>
      <c r="AH372" s="14">
        <v>0</v>
      </c>
      <c r="AI372" s="14">
        <v>0</v>
      </c>
      <c r="AJ372" s="14">
        <v>0</v>
      </c>
      <c r="AK372" s="14">
        <v>0</v>
      </c>
      <c r="AL372" s="18">
        <v>32199.93</v>
      </c>
      <c r="AM372" s="14">
        <v>0</v>
      </c>
      <c r="AN372" s="14">
        <v>0</v>
      </c>
      <c r="AO372" s="18">
        <v>38914.019999999997</v>
      </c>
      <c r="AP372" s="14">
        <v>0</v>
      </c>
      <c r="AQ372" s="14">
        <v>0</v>
      </c>
      <c r="AR372" s="18">
        <v>33840.18</v>
      </c>
      <c r="AS372" s="14">
        <v>0</v>
      </c>
      <c r="AT372" s="14">
        <v>0</v>
      </c>
      <c r="AU372" s="18">
        <v>37179</v>
      </c>
      <c r="AV372" s="14">
        <v>0</v>
      </c>
      <c r="AW372" s="14">
        <v>0</v>
      </c>
      <c r="AX372" s="18">
        <v>22001.22</v>
      </c>
      <c r="AY372" s="14">
        <v>0</v>
      </c>
      <c r="AZ372" s="14">
        <v>0</v>
      </c>
      <c r="BA372" s="18">
        <v>22467.78</v>
      </c>
      <c r="BB372" s="14">
        <v>0</v>
      </c>
      <c r="BC372" s="14">
        <v>0</v>
      </c>
      <c r="BD372" s="18">
        <v>51350.76</v>
      </c>
      <c r="BE372" s="14">
        <v>0</v>
      </c>
    </row>
    <row r="373" spans="1:57" x14ac:dyDescent="0.3">
      <c r="A373" s="14" t="s">
        <v>56</v>
      </c>
      <c r="B373" s="18">
        <v>1825604.513</v>
      </c>
      <c r="C373" s="18">
        <v>1825604.513</v>
      </c>
      <c r="D373" s="14">
        <v>0</v>
      </c>
      <c r="E373" s="18">
        <v>104641.558</v>
      </c>
      <c r="F373" s="14">
        <v>0</v>
      </c>
      <c r="G373" s="14">
        <v>0</v>
      </c>
      <c r="H373" s="18">
        <v>198329.70800000001</v>
      </c>
      <c r="I373" s="14">
        <v>0</v>
      </c>
      <c r="J373" s="14">
        <v>0</v>
      </c>
      <c r="K373" s="18">
        <v>95787.553</v>
      </c>
      <c r="L373" s="14">
        <v>0</v>
      </c>
      <c r="M373" s="14">
        <v>0</v>
      </c>
      <c r="N373" s="18">
        <v>187285.02100000001</v>
      </c>
      <c r="O373" s="14">
        <v>0</v>
      </c>
      <c r="P373" s="14">
        <v>0</v>
      </c>
      <c r="Q373" s="18">
        <v>78280.356</v>
      </c>
      <c r="R373" s="14">
        <v>0</v>
      </c>
      <c r="S373" s="14">
        <v>0</v>
      </c>
      <c r="T373" s="18">
        <v>79777.322</v>
      </c>
      <c r="U373" s="14">
        <v>0</v>
      </c>
      <c r="V373" s="14">
        <v>0</v>
      </c>
      <c r="W373" s="18">
        <v>94181.053</v>
      </c>
      <c r="X373" s="14">
        <v>0</v>
      </c>
      <c r="Y373" s="14">
        <v>0</v>
      </c>
      <c r="Z373" s="18">
        <v>137574.804</v>
      </c>
      <c r="AA373" s="14">
        <v>0</v>
      </c>
      <c r="AB373" s="14">
        <v>0</v>
      </c>
      <c r="AC373" s="18">
        <v>107818.046</v>
      </c>
      <c r="AD373" s="14">
        <v>0</v>
      </c>
      <c r="AE373" s="14">
        <v>0</v>
      </c>
      <c r="AF373" s="18">
        <v>146045.44</v>
      </c>
      <c r="AG373" s="14">
        <v>0</v>
      </c>
      <c r="AH373" s="14">
        <v>0</v>
      </c>
      <c r="AI373" s="14">
        <v>0</v>
      </c>
      <c r="AJ373" s="14">
        <v>0</v>
      </c>
      <c r="AK373" s="14">
        <v>0</v>
      </c>
      <c r="AL373" s="18">
        <v>80635.339000000007</v>
      </c>
      <c r="AM373" s="14">
        <v>0</v>
      </c>
      <c r="AN373" s="14">
        <v>0</v>
      </c>
      <c r="AO373" s="18">
        <v>97448.82</v>
      </c>
      <c r="AP373" s="14">
        <v>0</v>
      </c>
      <c r="AQ373" s="14">
        <v>0</v>
      </c>
      <c r="AR373" s="18">
        <v>84742.866999999998</v>
      </c>
      <c r="AS373" s="14">
        <v>0</v>
      </c>
      <c r="AT373" s="14">
        <v>0</v>
      </c>
      <c r="AU373" s="18">
        <v>93103.967999999993</v>
      </c>
      <c r="AV373" s="14">
        <v>0</v>
      </c>
      <c r="AW373" s="14">
        <v>0</v>
      </c>
      <c r="AX373" s="18">
        <v>55095.642</v>
      </c>
      <c r="AY373" s="14">
        <v>0</v>
      </c>
      <c r="AZ373" s="14">
        <v>0</v>
      </c>
      <c r="BA373" s="18">
        <v>56264.006000000001</v>
      </c>
      <c r="BB373" s="14">
        <v>0</v>
      </c>
      <c r="BC373" s="14">
        <v>0</v>
      </c>
      <c r="BD373" s="18">
        <v>128593.01</v>
      </c>
      <c r="BE373" s="14">
        <v>0</v>
      </c>
    </row>
    <row r="374" spans="1:57" x14ac:dyDescent="0.3">
      <c r="A374" s="14" t="s">
        <v>65</v>
      </c>
      <c r="B374" s="18">
        <v>17699.353999999999</v>
      </c>
      <c r="C374" s="18">
        <v>17699.353999999999</v>
      </c>
      <c r="D374" s="14">
        <v>0</v>
      </c>
      <c r="E374" s="18">
        <v>1014.506</v>
      </c>
      <c r="F374" s="14">
        <v>0</v>
      </c>
      <c r="G374" s="14">
        <v>0</v>
      </c>
      <c r="H374" s="18">
        <v>1922.819</v>
      </c>
      <c r="I374" s="14">
        <v>0</v>
      </c>
      <c r="J374" s="14">
        <v>0</v>
      </c>
      <c r="K374" s="14">
        <v>928.66700000000003</v>
      </c>
      <c r="L374" s="14">
        <v>0</v>
      </c>
      <c r="M374" s="14">
        <v>0</v>
      </c>
      <c r="N374" s="18">
        <v>1815.74</v>
      </c>
      <c r="O374" s="14">
        <v>0</v>
      </c>
      <c r="P374" s="14">
        <v>0</v>
      </c>
      <c r="Q374" s="14">
        <v>758.93299999999999</v>
      </c>
      <c r="R374" s="14">
        <v>0</v>
      </c>
      <c r="S374" s="14">
        <v>0</v>
      </c>
      <c r="T374" s="14">
        <v>773.447</v>
      </c>
      <c r="U374" s="14">
        <v>0</v>
      </c>
      <c r="V374" s="14">
        <v>0</v>
      </c>
      <c r="W374" s="14">
        <v>913.09100000000001</v>
      </c>
      <c r="X374" s="14">
        <v>0</v>
      </c>
      <c r="Y374" s="14">
        <v>0</v>
      </c>
      <c r="Z374" s="18">
        <v>1333.797</v>
      </c>
      <c r="AA374" s="14">
        <v>0</v>
      </c>
      <c r="AB374" s="14">
        <v>0</v>
      </c>
      <c r="AC374" s="18">
        <v>1045.3030000000001</v>
      </c>
      <c r="AD374" s="14">
        <v>0</v>
      </c>
      <c r="AE374" s="14">
        <v>0</v>
      </c>
      <c r="AF374" s="18">
        <v>1415.92</v>
      </c>
      <c r="AG374" s="14">
        <v>0</v>
      </c>
      <c r="AH374" s="14">
        <v>0</v>
      </c>
      <c r="AI374" s="14">
        <v>0</v>
      </c>
      <c r="AJ374" s="14">
        <v>0</v>
      </c>
      <c r="AK374" s="14">
        <v>0</v>
      </c>
      <c r="AL374" s="14">
        <v>781.76499999999999</v>
      </c>
      <c r="AM374" s="14">
        <v>0</v>
      </c>
      <c r="AN374" s="14">
        <v>0</v>
      </c>
      <c r="AO374" s="14">
        <v>944.77300000000002</v>
      </c>
      <c r="AP374" s="14">
        <v>0</v>
      </c>
      <c r="AQ374" s="14">
        <v>0</v>
      </c>
      <c r="AR374" s="14">
        <v>821.58799999999997</v>
      </c>
      <c r="AS374" s="14">
        <v>0</v>
      </c>
      <c r="AT374" s="14">
        <v>0</v>
      </c>
      <c r="AU374" s="14">
        <v>902.649</v>
      </c>
      <c r="AV374" s="14">
        <v>0</v>
      </c>
      <c r="AW374" s="14">
        <v>0</v>
      </c>
      <c r="AX374" s="14">
        <v>534.15599999999995</v>
      </c>
      <c r="AY374" s="14">
        <v>0</v>
      </c>
      <c r="AZ374" s="14">
        <v>0</v>
      </c>
      <c r="BA374" s="14">
        <v>545.48299999999995</v>
      </c>
      <c r="BB374" s="14">
        <v>0</v>
      </c>
      <c r="BC374" s="14">
        <v>0</v>
      </c>
      <c r="BD374" s="18">
        <v>1246.7170000000001</v>
      </c>
      <c r="BE374" s="14">
        <v>0</v>
      </c>
    </row>
    <row r="375" spans="1:57" x14ac:dyDescent="0.3">
      <c r="A375" s="14" t="s">
        <v>60</v>
      </c>
      <c r="B375" s="14">
        <v>0</v>
      </c>
      <c r="C375" s="14">
        <v>0</v>
      </c>
      <c r="D375" s="14">
        <v>0</v>
      </c>
      <c r="E375" s="14">
        <v>0</v>
      </c>
      <c r="F375" s="14">
        <v>0</v>
      </c>
      <c r="G375" s="14">
        <v>0</v>
      </c>
      <c r="H375" s="14">
        <v>0</v>
      </c>
      <c r="I375" s="14">
        <v>0</v>
      </c>
      <c r="J375" s="14">
        <v>0</v>
      </c>
      <c r="K375" s="14">
        <v>0</v>
      </c>
      <c r="L375" s="14">
        <v>0</v>
      </c>
      <c r="M375" s="14">
        <v>0</v>
      </c>
      <c r="N375" s="14">
        <v>0</v>
      </c>
      <c r="O375" s="14">
        <v>0</v>
      </c>
      <c r="P375" s="14">
        <v>0</v>
      </c>
      <c r="Q375" s="14">
        <v>0</v>
      </c>
      <c r="R375" s="14">
        <v>0</v>
      </c>
      <c r="S375" s="14">
        <v>0</v>
      </c>
      <c r="T375" s="14">
        <v>0</v>
      </c>
      <c r="U375" s="14">
        <v>0</v>
      </c>
      <c r="V375" s="14">
        <v>0</v>
      </c>
      <c r="W375" s="14">
        <v>0</v>
      </c>
      <c r="X375" s="14">
        <v>0</v>
      </c>
      <c r="Y375" s="14">
        <v>0</v>
      </c>
      <c r="Z375" s="14">
        <v>0</v>
      </c>
      <c r="AA375" s="14">
        <v>0</v>
      </c>
      <c r="AB375" s="14">
        <v>0</v>
      </c>
      <c r="AC375" s="14">
        <v>0</v>
      </c>
      <c r="AD375" s="14">
        <v>0</v>
      </c>
      <c r="AE375" s="14">
        <v>0</v>
      </c>
      <c r="AF375" s="14">
        <v>0</v>
      </c>
      <c r="AG375" s="14">
        <v>0</v>
      </c>
      <c r="AH375" s="14">
        <v>0</v>
      </c>
      <c r="AI375" s="14">
        <v>0</v>
      </c>
      <c r="AJ375" s="14">
        <v>0</v>
      </c>
      <c r="AK375" s="14">
        <v>0</v>
      </c>
      <c r="AL375" s="14">
        <v>0</v>
      </c>
      <c r="AM375" s="14">
        <v>0</v>
      </c>
      <c r="AN375" s="14">
        <v>0</v>
      </c>
      <c r="AO375" s="14">
        <v>0</v>
      </c>
      <c r="AP375" s="14">
        <v>0</v>
      </c>
      <c r="AQ375" s="14">
        <v>0</v>
      </c>
      <c r="AR375" s="14">
        <v>0</v>
      </c>
      <c r="AS375" s="14">
        <v>0</v>
      </c>
      <c r="AT375" s="14">
        <v>0</v>
      </c>
      <c r="AU375" s="14">
        <v>0</v>
      </c>
      <c r="AV375" s="14">
        <v>0</v>
      </c>
      <c r="AW375" s="14">
        <v>0</v>
      </c>
      <c r="AX375" s="14">
        <v>0</v>
      </c>
      <c r="AY375" s="14">
        <v>0</v>
      </c>
      <c r="AZ375" s="14">
        <v>0</v>
      </c>
      <c r="BA375" s="14">
        <v>0</v>
      </c>
      <c r="BB375" s="14">
        <v>0</v>
      </c>
      <c r="BC375" s="14">
        <v>0</v>
      </c>
      <c r="BD375" s="14">
        <v>0</v>
      </c>
      <c r="BE375" s="14">
        <v>0</v>
      </c>
    </row>
    <row r="377" spans="1:57" x14ac:dyDescent="0.3">
      <c r="A377" s="14" t="s">
        <v>148</v>
      </c>
      <c r="B377" s="14">
        <v>0</v>
      </c>
      <c r="C377" s="14">
        <v>0</v>
      </c>
      <c r="D377" s="14">
        <v>0</v>
      </c>
      <c r="E377" s="14">
        <v>0</v>
      </c>
      <c r="F377" s="14">
        <v>0</v>
      </c>
      <c r="G377" s="14">
        <v>0</v>
      </c>
      <c r="H377" s="14">
        <v>0</v>
      </c>
      <c r="I377" s="14">
        <v>0</v>
      </c>
      <c r="J377" s="14">
        <v>0</v>
      </c>
      <c r="K377" s="14">
        <v>0</v>
      </c>
      <c r="L377" s="14">
        <v>0</v>
      </c>
      <c r="M377" s="14">
        <v>0</v>
      </c>
      <c r="N377" s="14">
        <v>0</v>
      </c>
      <c r="O377" s="14">
        <v>0</v>
      </c>
      <c r="P377" s="14">
        <v>0</v>
      </c>
      <c r="Q377" s="14">
        <v>0</v>
      </c>
      <c r="R377" s="14">
        <v>0</v>
      </c>
      <c r="S377" s="14">
        <v>0</v>
      </c>
      <c r="T377" s="14">
        <v>0</v>
      </c>
      <c r="U377" s="14">
        <v>0</v>
      </c>
      <c r="V377" s="14">
        <v>0</v>
      </c>
      <c r="W377" s="14">
        <v>0</v>
      </c>
      <c r="X377" s="14">
        <v>0</v>
      </c>
      <c r="Y377" s="14">
        <v>0</v>
      </c>
      <c r="Z377" s="14">
        <v>0</v>
      </c>
      <c r="AA377" s="14">
        <v>0</v>
      </c>
      <c r="AB377" s="14">
        <v>0</v>
      </c>
      <c r="AC377" s="14">
        <v>0</v>
      </c>
      <c r="AD377" s="14">
        <v>0</v>
      </c>
      <c r="AE377" s="14">
        <v>0</v>
      </c>
      <c r="AF377" s="14">
        <v>0</v>
      </c>
      <c r="AG377" s="14">
        <v>0</v>
      </c>
      <c r="AH377" s="14">
        <v>0</v>
      </c>
      <c r="AI377" s="14">
        <v>0</v>
      </c>
      <c r="AJ377" s="14">
        <v>0</v>
      </c>
      <c r="AK377" s="14">
        <v>0</v>
      </c>
      <c r="AL377" s="14">
        <v>0</v>
      </c>
      <c r="AM377" s="14">
        <v>0</v>
      </c>
      <c r="AN377" s="14">
        <v>0</v>
      </c>
      <c r="AO377" s="14">
        <v>0</v>
      </c>
      <c r="AP377" s="14">
        <v>0</v>
      </c>
      <c r="AQ377" s="14">
        <v>0</v>
      </c>
      <c r="AR377" s="14">
        <v>0</v>
      </c>
      <c r="AS377" s="14">
        <v>0</v>
      </c>
      <c r="AT377" s="14">
        <v>0</v>
      </c>
      <c r="AU377" s="14">
        <v>0</v>
      </c>
      <c r="AV377" s="14">
        <v>0</v>
      </c>
      <c r="AW377" s="14">
        <v>0</v>
      </c>
      <c r="AX377" s="14">
        <v>0</v>
      </c>
      <c r="AY377" s="14">
        <v>0</v>
      </c>
      <c r="AZ377" s="14">
        <v>0</v>
      </c>
      <c r="BA377" s="14">
        <v>0</v>
      </c>
      <c r="BB377" s="14">
        <v>0</v>
      </c>
      <c r="BC377" s="14">
        <v>0</v>
      </c>
      <c r="BD377" s="14">
        <v>0</v>
      </c>
      <c r="BE377" s="14">
        <v>0</v>
      </c>
    </row>
    <row r="378" spans="1:57" x14ac:dyDescent="0.3">
      <c r="A378" s="14" t="s">
        <v>65</v>
      </c>
      <c r="B378" s="14">
        <v>0</v>
      </c>
      <c r="C378" s="14">
        <v>0</v>
      </c>
      <c r="D378" s="14">
        <v>0</v>
      </c>
      <c r="E378" s="14">
        <v>0</v>
      </c>
      <c r="F378" s="14">
        <v>0</v>
      </c>
      <c r="G378" s="14">
        <v>0</v>
      </c>
      <c r="H378" s="14">
        <v>0</v>
      </c>
      <c r="I378" s="14">
        <v>0</v>
      </c>
      <c r="J378" s="14">
        <v>0</v>
      </c>
      <c r="K378" s="14">
        <v>0</v>
      </c>
      <c r="L378" s="14">
        <v>0</v>
      </c>
      <c r="M378" s="14">
        <v>0</v>
      </c>
      <c r="N378" s="14">
        <v>0</v>
      </c>
      <c r="O378" s="14">
        <v>0</v>
      </c>
      <c r="P378" s="14">
        <v>0</v>
      </c>
      <c r="Q378" s="14">
        <v>0</v>
      </c>
      <c r="R378" s="14">
        <v>0</v>
      </c>
      <c r="S378" s="14">
        <v>0</v>
      </c>
      <c r="T378" s="14">
        <v>0</v>
      </c>
      <c r="U378" s="14">
        <v>0</v>
      </c>
      <c r="V378" s="14">
        <v>0</v>
      </c>
      <c r="W378" s="14">
        <v>0</v>
      </c>
      <c r="X378" s="14">
        <v>0</v>
      </c>
      <c r="Y378" s="14">
        <v>0</v>
      </c>
      <c r="Z378" s="14">
        <v>0</v>
      </c>
      <c r="AA378" s="14">
        <v>0</v>
      </c>
      <c r="AB378" s="14">
        <v>0</v>
      </c>
      <c r="AC378" s="14">
        <v>0</v>
      </c>
      <c r="AD378" s="14">
        <v>0</v>
      </c>
      <c r="AE378" s="14">
        <v>0</v>
      </c>
      <c r="AF378" s="14">
        <v>0</v>
      </c>
      <c r="AG378" s="14">
        <v>0</v>
      </c>
      <c r="AH378" s="14">
        <v>0</v>
      </c>
      <c r="AI378" s="14">
        <v>0</v>
      </c>
      <c r="AJ378" s="14">
        <v>0</v>
      </c>
      <c r="AK378" s="14">
        <v>0</v>
      </c>
      <c r="AL378" s="14">
        <v>0</v>
      </c>
      <c r="AM378" s="14">
        <v>0</v>
      </c>
      <c r="AN378" s="14">
        <v>0</v>
      </c>
      <c r="AO378" s="14">
        <v>0</v>
      </c>
      <c r="AP378" s="14">
        <v>0</v>
      </c>
      <c r="AQ378" s="14">
        <v>0</v>
      </c>
      <c r="AR378" s="14">
        <v>0</v>
      </c>
      <c r="AS378" s="14">
        <v>0</v>
      </c>
      <c r="AT378" s="14">
        <v>0</v>
      </c>
      <c r="AU378" s="14">
        <v>0</v>
      </c>
      <c r="AV378" s="14">
        <v>0</v>
      </c>
      <c r="AW378" s="14">
        <v>0</v>
      </c>
      <c r="AX378" s="14">
        <v>0</v>
      </c>
      <c r="AY378" s="14">
        <v>0</v>
      </c>
      <c r="AZ378" s="14">
        <v>0</v>
      </c>
      <c r="BA378" s="14">
        <v>0</v>
      </c>
      <c r="BB378" s="14">
        <v>0</v>
      </c>
      <c r="BC378" s="14">
        <v>0</v>
      </c>
      <c r="BD378" s="14">
        <v>0</v>
      </c>
      <c r="BE378" s="14">
        <v>0</v>
      </c>
    </row>
    <row r="380" spans="1:57" ht="27.6" x14ac:dyDescent="0.3">
      <c r="A380" s="14" t="s">
        <v>149</v>
      </c>
      <c r="B380" s="17">
        <f>SUM(B381:B386)</f>
        <v>1676709.8699999999</v>
      </c>
      <c r="C380" s="18">
        <v>1676709.87</v>
      </c>
      <c r="D380" s="14">
        <v>0</v>
      </c>
      <c r="E380" s="18">
        <v>88357.71</v>
      </c>
      <c r="F380" s="14">
        <v>0</v>
      </c>
      <c r="G380" s="14">
        <v>0</v>
      </c>
      <c r="H380" s="18">
        <v>271642.01</v>
      </c>
      <c r="I380" s="14">
        <v>0</v>
      </c>
      <c r="J380" s="14">
        <v>0</v>
      </c>
      <c r="K380" s="18">
        <v>45748.62</v>
      </c>
      <c r="L380" s="14">
        <v>0</v>
      </c>
      <c r="M380" s="14">
        <v>0</v>
      </c>
      <c r="N380" s="18">
        <v>86440.35</v>
      </c>
      <c r="O380" s="14">
        <v>0</v>
      </c>
      <c r="P380" s="14">
        <v>0</v>
      </c>
      <c r="Q380" s="18">
        <v>71055.58</v>
      </c>
      <c r="R380" s="14">
        <v>0</v>
      </c>
      <c r="S380" s="14">
        <v>0</v>
      </c>
      <c r="T380" s="18">
        <v>38724.379999999997</v>
      </c>
      <c r="U380" s="14">
        <v>0</v>
      </c>
      <c r="V380" s="14">
        <v>0</v>
      </c>
      <c r="W380" s="18">
        <v>63148.800000000003</v>
      </c>
      <c r="X380" s="14">
        <v>0</v>
      </c>
      <c r="Y380" s="14">
        <v>0</v>
      </c>
      <c r="Z380" s="18">
        <v>49636.5</v>
      </c>
      <c r="AA380" s="14">
        <v>0</v>
      </c>
      <c r="AB380" s="14">
        <v>0</v>
      </c>
      <c r="AC380" s="18">
        <v>92657.82</v>
      </c>
      <c r="AD380" s="14">
        <v>0</v>
      </c>
      <c r="AE380" s="14">
        <v>0</v>
      </c>
      <c r="AF380" s="18">
        <v>85170.27</v>
      </c>
      <c r="AG380" s="14">
        <v>0</v>
      </c>
      <c r="AH380" s="14">
        <v>0</v>
      </c>
      <c r="AI380" s="18">
        <v>34889.629999999997</v>
      </c>
      <c r="AJ380" s="14">
        <v>0</v>
      </c>
      <c r="AK380" s="14">
        <v>0</v>
      </c>
      <c r="AL380" s="18">
        <v>34730.57</v>
      </c>
      <c r="AM380" s="14">
        <v>0</v>
      </c>
      <c r="AN380" s="14">
        <v>0</v>
      </c>
      <c r="AO380" s="18">
        <v>69995.83</v>
      </c>
      <c r="AP380" s="14">
        <v>0</v>
      </c>
      <c r="AQ380" s="14">
        <v>0</v>
      </c>
      <c r="AR380" s="18">
        <v>34944.870000000003</v>
      </c>
      <c r="AS380" s="14">
        <v>0</v>
      </c>
      <c r="AT380" s="14">
        <v>0</v>
      </c>
      <c r="AU380" s="18">
        <v>26074.54</v>
      </c>
      <c r="AV380" s="14">
        <v>0</v>
      </c>
      <c r="AW380" s="14">
        <v>0</v>
      </c>
      <c r="AX380" s="18">
        <v>98596.46</v>
      </c>
      <c r="AY380" s="14">
        <v>0</v>
      </c>
      <c r="AZ380" s="14">
        <v>0</v>
      </c>
      <c r="BA380" s="18">
        <v>66525.75</v>
      </c>
      <c r="BB380" s="14">
        <v>0</v>
      </c>
      <c r="BC380" s="14">
        <v>0</v>
      </c>
      <c r="BD380" s="18">
        <v>418370.18</v>
      </c>
      <c r="BE380" s="14">
        <v>0</v>
      </c>
    </row>
    <row r="381" spans="1:57" x14ac:dyDescent="0.3">
      <c r="A381" s="14" t="s">
        <v>99</v>
      </c>
      <c r="B381" s="18">
        <v>366252</v>
      </c>
      <c r="C381" s="18">
        <v>366252</v>
      </c>
      <c r="D381" s="14">
        <v>0</v>
      </c>
      <c r="E381" s="18">
        <v>48107</v>
      </c>
      <c r="F381" s="14">
        <v>0</v>
      </c>
      <c r="G381" s="14">
        <v>0</v>
      </c>
      <c r="H381" s="18">
        <v>22717</v>
      </c>
      <c r="I381" s="14">
        <v>0</v>
      </c>
      <c r="J381" s="14">
        <v>0</v>
      </c>
      <c r="K381" s="18">
        <v>27079</v>
      </c>
      <c r="L381" s="14">
        <v>0</v>
      </c>
      <c r="M381" s="14">
        <v>0</v>
      </c>
      <c r="N381" s="18">
        <v>26750</v>
      </c>
      <c r="O381" s="14">
        <v>0</v>
      </c>
      <c r="P381" s="14">
        <v>0</v>
      </c>
      <c r="Q381" s="18">
        <v>24137</v>
      </c>
      <c r="R381" s="14">
        <v>0</v>
      </c>
      <c r="S381" s="14">
        <v>0</v>
      </c>
      <c r="T381" s="18">
        <v>16979</v>
      </c>
      <c r="U381" s="14">
        <v>0</v>
      </c>
      <c r="V381" s="14">
        <v>0</v>
      </c>
      <c r="W381" s="18">
        <v>24321</v>
      </c>
      <c r="X381" s="14">
        <v>0</v>
      </c>
      <c r="Y381" s="14">
        <v>0</v>
      </c>
      <c r="Z381" s="18">
        <v>26750</v>
      </c>
      <c r="AA381" s="14">
        <v>0</v>
      </c>
      <c r="AB381" s="14">
        <v>0</v>
      </c>
      <c r="AC381" s="14">
        <v>0</v>
      </c>
      <c r="AD381" s="14">
        <v>0</v>
      </c>
      <c r="AE381" s="14">
        <v>0</v>
      </c>
      <c r="AF381" s="18">
        <v>17648</v>
      </c>
      <c r="AG381" s="14">
        <v>0</v>
      </c>
      <c r="AH381" s="14">
        <v>0</v>
      </c>
      <c r="AI381" s="14">
        <v>0</v>
      </c>
      <c r="AJ381" s="14">
        <v>0</v>
      </c>
      <c r="AK381" s="14">
        <v>0</v>
      </c>
      <c r="AL381" s="18">
        <v>26750</v>
      </c>
      <c r="AM381" s="14">
        <v>0</v>
      </c>
      <c r="AN381" s="14">
        <v>0</v>
      </c>
      <c r="AO381" s="18">
        <v>27648</v>
      </c>
      <c r="AP381" s="14">
        <v>0</v>
      </c>
      <c r="AQ381" s="14">
        <v>0</v>
      </c>
      <c r="AR381" s="18">
        <v>26750</v>
      </c>
      <c r="AS381" s="14">
        <v>0</v>
      </c>
      <c r="AT381" s="14">
        <v>0</v>
      </c>
      <c r="AU381" s="18">
        <v>16250</v>
      </c>
      <c r="AV381" s="14">
        <v>0</v>
      </c>
      <c r="AW381" s="14">
        <v>0</v>
      </c>
      <c r="AX381" s="18">
        <v>16250</v>
      </c>
      <c r="AY381" s="14">
        <v>0</v>
      </c>
      <c r="AZ381" s="14">
        <v>0</v>
      </c>
      <c r="BA381" s="18">
        <v>18116</v>
      </c>
      <c r="BB381" s="14">
        <v>0</v>
      </c>
      <c r="BC381" s="14">
        <v>0</v>
      </c>
      <c r="BD381" s="14">
        <v>0</v>
      </c>
      <c r="BE381" s="14">
        <v>0</v>
      </c>
    </row>
    <row r="382" spans="1:57" x14ac:dyDescent="0.3">
      <c r="A382" s="14" t="s">
        <v>71</v>
      </c>
      <c r="B382" s="18">
        <v>1089750.21</v>
      </c>
      <c r="C382" s="18">
        <v>1089750.21</v>
      </c>
      <c r="D382" s="14">
        <v>0</v>
      </c>
      <c r="E382" s="18">
        <v>38570.71</v>
      </c>
      <c r="F382" s="14">
        <v>0</v>
      </c>
      <c r="G382" s="14">
        <v>0</v>
      </c>
      <c r="H382" s="18">
        <v>233047.01</v>
      </c>
      <c r="I382" s="14">
        <v>0</v>
      </c>
      <c r="J382" s="14">
        <v>0</v>
      </c>
      <c r="K382" s="18">
        <v>18099.62</v>
      </c>
      <c r="L382" s="14">
        <v>0</v>
      </c>
      <c r="M382" s="14">
        <v>0</v>
      </c>
      <c r="N382" s="18">
        <v>35666.35</v>
      </c>
      <c r="O382" s="14">
        <v>0</v>
      </c>
      <c r="P382" s="14">
        <v>0</v>
      </c>
      <c r="Q382" s="18">
        <v>25612.58</v>
      </c>
      <c r="R382" s="14">
        <v>0</v>
      </c>
      <c r="S382" s="14">
        <v>0</v>
      </c>
      <c r="T382" s="18">
        <v>20605.38</v>
      </c>
      <c r="U382" s="14">
        <v>0</v>
      </c>
      <c r="V382" s="14">
        <v>0</v>
      </c>
      <c r="W382" s="18">
        <v>35951.800000000003</v>
      </c>
      <c r="X382" s="14">
        <v>0</v>
      </c>
      <c r="Y382" s="14">
        <v>0</v>
      </c>
      <c r="Z382" s="18">
        <v>22141.5</v>
      </c>
      <c r="AA382" s="14">
        <v>0</v>
      </c>
      <c r="AB382" s="14">
        <v>0</v>
      </c>
      <c r="AC382" s="18">
        <v>86267.82</v>
      </c>
      <c r="AD382" s="14">
        <v>0</v>
      </c>
      <c r="AE382" s="14">
        <v>0</v>
      </c>
      <c r="AF382" s="18">
        <v>63449.63</v>
      </c>
      <c r="AG382" s="14">
        <v>0</v>
      </c>
      <c r="AH382" s="14">
        <v>0</v>
      </c>
      <c r="AI382" s="18">
        <v>-2119.39</v>
      </c>
      <c r="AJ382" s="14">
        <v>0</v>
      </c>
      <c r="AK382" s="14">
        <v>0</v>
      </c>
      <c r="AL382" s="18">
        <v>7445.57</v>
      </c>
      <c r="AM382" s="14">
        <v>0</v>
      </c>
      <c r="AN382" s="14">
        <v>0</v>
      </c>
      <c r="AO382" s="18">
        <v>42267.83</v>
      </c>
      <c r="AP382" s="14">
        <v>0</v>
      </c>
      <c r="AQ382" s="14">
        <v>0</v>
      </c>
      <c r="AR382" s="18">
        <v>6319.87</v>
      </c>
      <c r="AS382" s="14">
        <v>0</v>
      </c>
      <c r="AT382" s="14">
        <v>0</v>
      </c>
      <c r="AU382" s="18">
        <v>9504.5400000000009</v>
      </c>
      <c r="AV382" s="14">
        <v>0</v>
      </c>
      <c r="AW382" s="14">
        <v>0</v>
      </c>
      <c r="AX382" s="18">
        <v>76096.460000000006</v>
      </c>
      <c r="AY382" s="14">
        <v>0</v>
      </c>
      <c r="AZ382" s="14">
        <v>0</v>
      </c>
      <c r="BA382" s="18">
        <v>45541.75</v>
      </c>
      <c r="BB382" s="14">
        <v>0</v>
      </c>
      <c r="BC382" s="14">
        <v>0</v>
      </c>
      <c r="BD382" s="18">
        <v>325281.18</v>
      </c>
      <c r="BE382" s="14">
        <v>0</v>
      </c>
    </row>
    <row r="383" spans="1:57" x14ac:dyDescent="0.3">
      <c r="A383" s="14" t="s">
        <v>150</v>
      </c>
      <c r="B383" s="14">
        <v>0</v>
      </c>
      <c r="C383" s="14">
        <v>0</v>
      </c>
      <c r="D383" s="14">
        <v>0</v>
      </c>
      <c r="E383" s="14">
        <v>0</v>
      </c>
      <c r="F383" s="14">
        <v>0</v>
      </c>
      <c r="G383" s="14">
        <v>0</v>
      </c>
      <c r="H383" s="14">
        <v>0</v>
      </c>
      <c r="I383" s="14">
        <v>0</v>
      </c>
      <c r="J383" s="14">
        <v>0</v>
      </c>
      <c r="K383" s="14">
        <v>0</v>
      </c>
      <c r="L383" s="14">
        <v>0</v>
      </c>
      <c r="M383" s="14">
        <v>0</v>
      </c>
      <c r="N383" s="14">
        <v>0</v>
      </c>
      <c r="O383" s="14">
        <v>0</v>
      </c>
      <c r="P383" s="14">
        <v>0</v>
      </c>
      <c r="Q383" s="14">
        <v>0</v>
      </c>
      <c r="R383" s="14">
        <v>0</v>
      </c>
      <c r="S383" s="14">
        <v>0</v>
      </c>
      <c r="T383" s="14">
        <v>0</v>
      </c>
      <c r="U383" s="14">
        <v>0</v>
      </c>
      <c r="V383" s="14">
        <v>0</v>
      </c>
      <c r="W383" s="14">
        <v>0</v>
      </c>
      <c r="X383" s="14">
        <v>0</v>
      </c>
      <c r="Y383" s="14">
        <v>0</v>
      </c>
      <c r="Z383" s="14">
        <v>0</v>
      </c>
      <c r="AA383" s="14">
        <v>0</v>
      </c>
      <c r="AB383" s="14">
        <v>0</v>
      </c>
      <c r="AC383" s="14">
        <v>0</v>
      </c>
      <c r="AD383" s="14">
        <v>0</v>
      </c>
      <c r="AE383" s="14">
        <v>0</v>
      </c>
      <c r="AF383" s="14">
        <v>0</v>
      </c>
      <c r="AG383" s="14">
        <v>0</v>
      </c>
      <c r="AH383" s="14">
        <v>0</v>
      </c>
      <c r="AI383" s="14">
        <v>0</v>
      </c>
      <c r="AJ383" s="14">
        <v>0</v>
      </c>
      <c r="AK383" s="14">
        <v>0</v>
      </c>
      <c r="AL383" s="14">
        <v>0</v>
      </c>
      <c r="AM383" s="14">
        <v>0</v>
      </c>
      <c r="AN383" s="14">
        <v>0</v>
      </c>
      <c r="AO383" s="14">
        <v>0</v>
      </c>
      <c r="AP383" s="14">
        <v>0</v>
      </c>
      <c r="AQ383" s="14">
        <v>0</v>
      </c>
      <c r="AR383" s="14">
        <v>0</v>
      </c>
      <c r="AS383" s="14">
        <v>0</v>
      </c>
      <c r="AT383" s="14">
        <v>0</v>
      </c>
      <c r="AU383" s="14">
        <v>0</v>
      </c>
      <c r="AV383" s="14">
        <v>0</v>
      </c>
      <c r="AW383" s="14">
        <v>0</v>
      </c>
      <c r="AX383" s="14">
        <v>0</v>
      </c>
      <c r="AY383" s="14">
        <v>0</v>
      </c>
      <c r="AZ383" s="14">
        <v>0</v>
      </c>
      <c r="BA383" s="14">
        <v>0</v>
      </c>
      <c r="BB383" s="14">
        <v>0</v>
      </c>
      <c r="BC383" s="14">
        <v>0</v>
      </c>
      <c r="BD383" s="14">
        <v>0</v>
      </c>
      <c r="BE383" s="14">
        <v>0</v>
      </c>
    </row>
    <row r="384" spans="1:57" x14ac:dyDescent="0.3">
      <c r="A384" s="14" t="s">
        <v>72</v>
      </c>
      <c r="B384" s="18">
        <v>9985.02</v>
      </c>
      <c r="C384" s="18">
        <v>9985.02</v>
      </c>
      <c r="D384" s="14">
        <v>0</v>
      </c>
      <c r="E384" s="18">
        <v>1650</v>
      </c>
      <c r="F384" s="14">
        <v>0</v>
      </c>
      <c r="G384" s="14">
        <v>0</v>
      </c>
      <c r="H384" s="14">
        <v>322</v>
      </c>
      <c r="I384" s="14">
        <v>0</v>
      </c>
      <c r="J384" s="14">
        <v>0</v>
      </c>
      <c r="K384" s="14">
        <v>0</v>
      </c>
      <c r="L384" s="14">
        <v>0</v>
      </c>
      <c r="M384" s="14">
        <v>0</v>
      </c>
      <c r="N384" s="14">
        <v>0</v>
      </c>
      <c r="O384" s="14">
        <v>0</v>
      </c>
      <c r="P384" s="14">
        <v>0</v>
      </c>
      <c r="Q384" s="14">
        <v>0</v>
      </c>
      <c r="R384" s="14">
        <v>0</v>
      </c>
      <c r="S384" s="14">
        <v>0</v>
      </c>
      <c r="T384" s="14">
        <v>0</v>
      </c>
      <c r="U384" s="14">
        <v>0</v>
      </c>
      <c r="V384" s="14">
        <v>0</v>
      </c>
      <c r="W384" s="14">
        <v>0</v>
      </c>
      <c r="X384" s="14">
        <v>0</v>
      </c>
      <c r="Y384" s="14">
        <v>0</v>
      </c>
      <c r="Z384" s="14">
        <v>0</v>
      </c>
      <c r="AA384" s="14">
        <v>0</v>
      </c>
      <c r="AB384" s="14">
        <v>0</v>
      </c>
      <c r="AC384" s="14">
        <v>0</v>
      </c>
      <c r="AD384" s="14">
        <v>0</v>
      </c>
      <c r="AE384" s="14">
        <v>0</v>
      </c>
      <c r="AF384" s="18">
        <v>1694</v>
      </c>
      <c r="AG384" s="14">
        <v>0</v>
      </c>
      <c r="AH384" s="14">
        <v>0</v>
      </c>
      <c r="AI384" s="18">
        <v>5899.02</v>
      </c>
      <c r="AJ384" s="14">
        <v>0</v>
      </c>
      <c r="AK384" s="14">
        <v>0</v>
      </c>
      <c r="AL384" s="14">
        <v>0</v>
      </c>
      <c r="AM384" s="14">
        <v>0</v>
      </c>
      <c r="AN384" s="14">
        <v>0</v>
      </c>
      <c r="AO384" s="14">
        <v>0</v>
      </c>
      <c r="AP384" s="14">
        <v>0</v>
      </c>
      <c r="AQ384" s="14">
        <v>0</v>
      </c>
      <c r="AR384" s="14">
        <v>0</v>
      </c>
      <c r="AS384" s="14">
        <v>0</v>
      </c>
      <c r="AT384" s="14">
        <v>0</v>
      </c>
      <c r="AU384" s="14">
        <v>280</v>
      </c>
      <c r="AV384" s="14">
        <v>0</v>
      </c>
      <c r="AW384" s="14">
        <v>0</v>
      </c>
      <c r="AX384" s="14">
        <v>140</v>
      </c>
      <c r="AY384" s="14">
        <v>0</v>
      </c>
      <c r="AZ384" s="14">
        <v>0</v>
      </c>
      <c r="BA384" s="14">
        <v>0</v>
      </c>
      <c r="BB384" s="14">
        <v>0</v>
      </c>
      <c r="BC384" s="14">
        <v>0</v>
      </c>
      <c r="BD384" s="14">
        <v>0</v>
      </c>
      <c r="BE384" s="14">
        <v>0</v>
      </c>
    </row>
    <row r="385" spans="1:57" x14ac:dyDescent="0.3">
      <c r="A385" s="14" t="s">
        <v>79</v>
      </c>
      <c r="B385" s="18">
        <v>105478</v>
      </c>
      <c r="C385" s="18">
        <v>105478</v>
      </c>
      <c r="D385" s="14">
        <v>0</v>
      </c>
      <c r="E385" s="14">
        <v>0</v>
      </c>
      <c r="F385" s="14">
        <v>0</v>
      </c>
      <c r="G385" s="14">
        <v>0</v>
      </c>
      <c r="H385" s="18">
        <v>11120</v>
      </c>
      <c r="I385" s="14">
        <v>0</v>
      </c>
      <c r="J385" s="14">
        <v>0</v>
      </c>
      <c r="K385" s="14">
        <v>0</v>
      </c>
      <c r="L385" s="14">
        <v>0</v>
      </c>
      <c r="M385" s="14">
        <v>0</v>
      </c>
      <c r="N385" s="18">
        <v>22648</v>
      </c>
      <c r="O385" s="14">
        <v>0</v>
      </c>
      <c r="P385" s="14">
        <v>0</v>
      </c>
      <c r="Q385" s="14">
        <v>0</v>
      </c>
      <c r="R385" s="14">
        <v>0</v>
      </c>
      <c r="S385" s="14">
        <v>0</v>
      </c>
      <c r="T385" s="14">
        <v>0</v>
      </c>
      <c r="U385" s="14">
        <v>0</v>
      </c>
      <c r="V385" s="14">
        <v>0</v>
      </c>
      <c r="W385" s="14">
        <v>0</v>
      </c>
      <c r="X385" s="14">
        <v>0</v>
      </c>
      <c r="Y385" s="14">
        <v>0</v>
      </c>
      <c r="Z385" s="14">
        <v>0</v>
      </c>
      <c r="AA385" s="14">
        <v>0</v>
      </c>
      <c r="AB385" s="14">
        <v>0</v>
      </c>
      <c r="AC385" s="14">
        <v>0</v>
      </c>
      <c r="AD385" s="14">
        <v>0</v>
      </c>
      <c r="AE385" s="14">
        <v>0</v>
      </c>
      <c r="AF385" s="14">
        <v>0</v>
      </c>
      <c r="AG385" s="14">
        <v>0</v>
      </c>
      <c r="AH385" s="14">
        <v>0</v>
      </c>
      <c r="AI385" s="18">
        <v>31110</v>
      </c>
      <c r="AJ385" s="14">
        <v>0</v>
      </c>
      <c r="AK385" s="14">
        <v>0</v>
      </c>
      <c r="AL385" s="14">
        <v>0</v>
      </c>
      <c r="AM385" s="14">
        <v>0</v>
      </c>
      <c r="AN385" s="14">
        <v>0</v>
      </c>
      <c r="AO385" s="14">
        <v>0</v>
      </c>
      <c r="AP385" s="14">
        <v>0</v>
      </c>
      <c r="AQ385" s="14">
        <v>0</v>
      </c>
      <c r="AR385" s="14">
        <v>0</v>
      </c>
      <c r="AS385" s="14">
        <v>0</v>
      </c>
      <c r="AT385" s="14">
        <v>0</v>
      </c>
      <c r="AU385" s="14">
        <v>0</v>
      </c>
      <c r="AV385" s="14">
        <v>0</v>
      </c>
      <c r="AW385" s="14">
        <v>0</v>
      </c>
      <c r="AX385" s="18">
        <v>5600</v>
      </c>
      <c r="AY385" s="14">
        <v>0</v>
      </c>
      <c r="AZ385" s="14">
        <v>0</v>
      </c>
      <c r="BA385" s="18">
        <v>1000</v>
      </c>
      <c r="BB385" s="14">
        <v>0</v>
      </c>
      <c r="BC385" s="14">
        <v>0</v>
      </c>
      <c r="BD385" s="18">
        <v>34000</v>
      </c>
      <c r="BE385" s="14">
        <v>0</v>
      </c>
    </row>
    <row r="386" spans="1:57" x14ac:dyDescent="0.3">
      <c r="A386" s="14" t="s">
        <v>62</v>
      </c>
      <c r="B386" s="18">
        <v>105244.64</v>
      </c>
      <c r="C386" s="18">
        <v>105244.64</v>
      </c>
      <c r="D386" s="14">
        <v>0</v>
      </c>
      <c r="E386" s="14">
        <v>30</v>
      </c>
      <c r="F386" s="14">
        <v>0</v>
      </c>
      <c r="G386" s="14">
        <v>0</v>
      </c>
      <c r="H386" s="18">
        <v>4436</v>
      </c>
      <c r="I386" s="14">
        <v>0</v>
      </c>
      <c r="J386" s="14">
        <v>0</v>
      </c>
      <c r="K386" s="14">
        <v>570</v>
      </c>
      <c r="L386" s="14">
        <v>0</v>
      </c>
      <c r="M386" s="14">
        <v>0</v>
      </c>
      <c r="N386" s="18">
        <v>1376</v>
      </c>
      <c r="O386" s="14">
        <v>0</v>
      </c>
      <c r="P386" s="14">
        <v>0</v>
      </c>
      <c r="Q386" s="18">
        <v>21306</v>
      </c>
      <c r="R386" s="14">
        <v>0</v>
      </c>
      <c r="S386" s="14">
        <v>0</v>
      </c>
      <c r="T386" s="18">
        <v>1140</v>
      </c>
      <c r="U386" s="14">
        <v>0</v>
      </c>
      <c r="V386" s="14">
        <v>0</v>
      </c>
      <c r="W386" s="18">
        <v>2876</v>
      </c>
      <c r="X386" s="14">
        <v>0</v>
      </c>
      <c r="Y386" s="14">
        <v>0</v>
      </c>
      <c r="Z386" s="14">
        <v>745</v>
      </c>
      <c r="AA386" s="14">
        <v>0</v>
      </c>
      <c r="AB386" s="14">
        <v>0</v>
      </c>
      <c r="AC386" s="18">
        <v>6390</v>
      </c>
      <c r="AD386" s="14">
        <v>0</v>
      </c>
      <c r="AE386" s="14">
        <v>0</v>
      </c>
      <c r="AF386" s="18">
        <v>2378.64</v>
      </c>
      <c r="AG386" s="14">
        <v>0</v>
      </c>
      <c r="AH386" s="14">
        <v>0</v>
      </c>
      <c r="AI386" s="14">
        <v>0</v>
      </c>
      <c r="AJ386" s="14">
        <v>0</v>
      </c>
      <c r="AK386" s="14">
        <v>0</v>
      </c>
      <c r="AL386" s="14">
        <v>535</v>
      </c>
      <c r="AM386" s="14">
        <v>0</v>
      </c>
      <c r="AN386" s="14">
        <v>0</v>
      </c>
      <c r="AO386" s="14">
        <v>80</v>
      </c>
      <c r="AP386" s="14">
        <v>0</v>
      </c>
      <c r="AQ386" s="14">
        <v>0</v>
      </c>
      <c r="AR386" s="18">
        <v>1875</v>
      </c>
      <c r="AS386" s="14">
        <v>0</v>
      </c>
      <c r="AT386" s="14">
        <v>0</v>
      </c>
      <c r="AU386" s="14">
        <v>40</v>
      </c>
      <c r="AV386" s="14">
        <v>0</v>
      </c>
      <c r="AW386" s="14">
        <v>0</v>
      </c>
      <c r="AX386" s="14">
        <v>510</v>
      </c>
      <c r="AY386" s="14">
        <v>0</v>
      </c>
      <c r="AZ386" s="14">
        <v>0</v>
      </c>
      <c r="BA386" s="18">
        <v>1868</v>
      </c>
      <c r="BB386" s="14">
        <v>0</v>
      </c>
      <c r="BC386" s="14">
        <v>0</v>
      </c>
      <c r="BD386" s="18">
        <v>59089</v>
      </c>
      <c r="BE386" s="14">
        <v>0</v>
      </c>
    </row>
    <row r="388" spans="1:57" x14ac:dyDescent="0.3">
      <c r="A388" s="14" t="s">
        <v>151</v>
      </c>
      <c r="B388" s="17">
        <f>B273+B276</f>
        <v>23568997.402999997</v>
      </c>
      <c r="C388" s="18">
        <v>23568997.403000001</v>
      </c>
      <c r="D388" s="14">
        <v>0</v>
      </c>
      <c r="E388" s="18">
        <v>1042498.197</v>
      </c>
      <c r="F388" s="14">
        <v>0</v>
      </c>
      <c r="G388" s="14">
        <v>0</v>
      </c>
      <c r="H388" s="18">
        <v>2050392.4180000001</v>
      </c>
      <c r="I388" s="14">
        <v>0</v>
      </c>
      <c r="J388" s="14">
        <v>0</v>
      </c>
      <c r="K388" s="18">
        <v>940506.40500000003</v>
      </c>
      <c r="L388" s="14">
        <v>0</v>
      </c>
      <c r="M388" s="14">
        <v>0</v>
      </c>
      <c r="N388" s="18">
        <v>1703130.639</v>
      </c>
      <c r="O388" s="14">
        <v>0</v>
      </c>
      <c r="P388" s="14">
        <v>0</v>
      </c>
      <c r="Q388" s="18">
        <v>1155719.192</v>
      </c>
      <c r="R388" s="14">
        <v>0</v>
      </c>
      <c r="S388" s="14">
        <v>0</v>
      </c>
      <c r="T388" s="18">
        <v>915883.18099999998</v>
      </c>
      <c r="U388" s="14">
        <v>0</v>
      </c>
      <c r="V388" s="14">
        <v>0</v>
      </c>
      <c r="W388" s="18">
        <v>1169158.2150000001</v>
      </c>
      <c r="X388" s="14">
        <v>0</v>
      </c>
      <c r="Y388" s="14">
        <v>0</v>
      </c>
      <c r="Z388" s="18">
        <v>1470556.11</v>
      </c>
      <c r="AA388" s="14">
        <v>0</v>
      </c>
      <c r="AB388" s="14">
        <v>0</v>
      </c>
      <c r="AC388" s="18">
        <v>1172390.2679999999</v>
      </c>
      <c r="AD388" s="14">
        <v>0</v>
      </c>
      <c r="AE388" s="14">
        <v>0</v>
      </c>
      <c r="AF388" s="18">
        <v>1588023.8330000001</v>
      </c>
      <c r="AG388" s="14">
        <v>0</v>
      </c>
      <c r="AH388" s="14">
        <v>0</v>
      </c>
      <c r="AI388" s="18">
        <v>40618.410000000003</v>
      </c>
      <c r="AJ388" s="14">
        <v>0</v>
      </c>
      <c r="AK388" s="14">
        <v>0</v>
      </c>
      <c r="AL388" s="18">
        <v>942169.53300000005</v>
      </c>
      <c r="AM388" s="14">
        <v>0</v>
      </c>
      <c r="AN388" s="14">
        <v>0</v>
      </c>
      <c r="AO388" s="18">
        <v>1120093.068</v>
      </c>
      <c r="AP388" s="14">
        <v>0</v>
      </c>
      <c r="AQ388" s="14">
        <v>0</v>
      </c>
      <c r="AR388" s="18">
        <v>1060798.3259999999</v>
      </c>
      <c r="AS388" s="14">
        <v>0</v>
      </c>
      <c r="AT388" s="14">
        <v>0</v>
      </c>
      <c r="AU388" s="18">
        <v>1289241.5109999999</v>
      </c>
      <c r="AV388" s="14">
        <v>0</v>
      </c>
      <c r="AW388" s="14">
        <v>0</v>
      </c>
      <c r="AX388" s="18">
        <v>918766.12300000002</v>
      </c>
      <c r="AY388" s="14">
        <v>0</v>
      </c>
      <c r="AZ388" s="14">
        <v>0</v>
      </c>
      <c r="BA388" s="18">
        <v>868374.701</v>
      </c>
      <c r="BB388" s="14">
        <v>0</v>
      </c>
      <c r="BC388" s="14">
        <v>0</v>
      </c>
      <c r="BD388" s="18">
        <v>4120677.273</v>
      </c>
      <c r="BE388" s="14">
        <v>0</v>
      </c>
    </row>
    <row r="390" spans="1:57" x14ac:dyDescent="0.3">
      <c r="A390" s="14" t="s">
        <v>152</v>
      </c>
      <c r="B390" s="17">
        <f>B221-B388</f>
        <v>90173670.183000177</v>
      </c>
      <c r="C390" s="18">
        <v>90173670.182999998</v>
      </c>
      <c r="D390" s="14">
        <v>0</v>
      </c>
      <c r="E390" s="18">
        <v>2448288.2239999999</v>
      </c>
      <c r="F390" s="14">
        <v>0</v>
      </c>
      <c r="G390" s="14">
        <v>0</v>
      </c>
      <c r="H390" s="18">
        <v>45092081.707999997</v>
      </c>
      <c r="I390" s="14">
        <v>0</v>
      </c>
      <c r="J390" s="14">
        <v>0</v>
      </c>
      <c r="K390" s="18">
        <v>3845998.5109999999</v>
      </c>
      <c r="L390" s="14">
        <v>0</v>
      </c>
      <c r="M390" s="14">
        <v>0</v>
      </c>
      <c r="N390" s="18">
        <v>5052072.3559999997</v>
      </c>
      <c r="O390" s="14">
        <v>0</v>
      </c>
      <c r="P390" s="14">
        <v>0</v>
      </c>
      <c r="Q390" s="18">
        <v>5807643.2829999998</v>
      </c>
      <c r="R390" s="14">
        <v>0</v>
      </c>
      <c r="S390" s="14">
        <v>0</v>
      </c>
      <c r="T390" s="18">
        <v>3640738.9879999999</v>
      </c>
      <c r="U390" s="14">
        <v>0</v>
      </c>
      <c r="V390" s="14">
        <v>0</v>
      </c>
      <c r="W390" s="18">
        <v>7037464.4809999997</v>
      </c>
      <c r="X390" s="14">
        <v>0</v>
      </c>
      <c r="Y390" s="14">
        <v>0</v>
      </c>
      <c r="Z390" s="18">
        <v>4960649.96</v>
      </c>
      <c r="AA390" s="14">
        <v>0</v>
      </c>
      <c r="AB390" s="14">
        <v>0</v>
      </c>
      <c r="AC390" s="18">
        <v>11381933.839</v>
      </c>
      <c r="AD390" s="14">
        <v>0</v>
      </c>
      <c r="AE390" s="14">
        <v>0</v>
      </c>
      <c r="AF390" s="18">
        <v>3786095.6919999998</v>
      </c>
      <c r="AG390" s="14">
        <v>0</v>
      </c>
      <c r="AH390" s="14">
        <v>0</v>
      </c>
      <c r="AI390" s="18">
        <v>-60928.392</v>
      </c>
      <c r="AJ390" s="14">
        <v>0</v>
      </c>
      <c r="AK390" s="14">
        <v>0</v>
      </c>
      <c r="AL390" s="18">
        <v>1380498.5090000001</v>
      </c>
      <c r="AM390" s="14">
        <v>0</v>
      </c>
      <c r="AN390" s="14">
        <v>0</v>
      </c>
      <c r="AO390" s="18">
        <v>2241972.3029999998</v>
      </c>
      <c r="AP390" s="14">
        <v>0</v>
      </c>
      <c r="AQ390" s="14">
        <v>0</v>
      </c>
      <c r="AR390" s="18">
        <v>-1099071.4879999999</v>
      </c>
      <c r="AS390" s="14">
        <v>0</v>
      </c>
      <c r="AT390" s="14">
        <v>0</v>
      </c>
      <c r="AU390" s="18">
        <v>1738705.3489999999</v>
      </c>
      <c r="AV390" s="14">
        <v>0</v>
      </c>
      <c r="AW390" s="14">
        <v>0</v>
      </c>
      <c r="AX390" s="18">
        <v>-1585894.172</v>
      </c>
      <c r="AY390" s="14">
        <v>0</v>
      </c>
      <c r="AZ390" s="14">
        <v>0</v>
      </c>
      <c r="BA390" s="18">
        <v>-1277315.9890000001</v>
      </c>
      <c r="BB390" s="14">
        <v>0</v>
      </c>
      <c r="BC390" s="14">
        <v>0</v>
      </c>
      <c r="BD390" s="18">
        <v>-4217262.9790000003</v>
      </c>
      <c r="BE390" s="14">
        <v>0</v>
      </c>
    </row>
    <row r="392" spans="1:57" x14ac:dyDescent="0.3">
      <c r="A392" s="14" t="s">
        <v>153</v>
      </c>
      <c r="B392" s="20">
        <f>B390/B26%</f>
        <v>4.4631384698632344</v>
      </c>
      <c r="C392" s="14">
        <v>4.4630000000000001</v>
      </c>
      <c r="D392" s="14">
        <v>0</v>
      </c>
      <c r="E392" s="14">
        <v>3.0870000000000002</v>
      </c>
      <c r="F392" s="14">
        <v>0</v>
      </c>
      <c r="G392" s="14">
        <v>0</v>
      </c>
      <c r="H392" s="14">
        <v>7.8609999999999998</v>
      </c>
      <c r="I392" s="14">
        <v>0</v>
      </c>
      <c r="J392" s="14">
        <v>0</v>
      </c>
      <c r="K392" s="14">
        <v>4.0810000000000004</v>
      </c>
      <c r="L392" s="14">
        <v>0</v>
      </c>
      <c r="M392" s="14">
        <v>0</v>
      </c>
      <c r="N392" s="14">
        <v>3.048</v>
      </c>
      <c r="O392" s="14">
        <v>0</v>
      </c>
      <c r="P392" s="14">
        <v>0</v>
      </c>
      <c r="Q392" s="14">
        <v>5.1210000000000004</v>
      </c>
      <c r="R392" s="14">
        <v>0</v>
      </c>
      <c r="S392" s="14">
        <v>0</v>
      </c>
      <c r="T392" s="14">
        <v>4.4080000000000004</v>
      </c>
      <c r="U392" s="14">
        <v>0</v>
      </c>
      <c r="V392" s="14">
        <v>0</v>
      </c>
      <c r="W392" s="14">
        <v>5.4320000000000004</v>
      </c>
      <c r="X392" s="14">
        <v>0</v>
      </c>
      <c r="Y392" s="14">
        <v>0</v>
      </c>
      <c r="Z392" s="14">
        <v>4.0960000000000001</v>
      </c>
      <c r="AA392" s="14">
        <v>0</v>
      </c>
      <c r="AB392" s="14">
        <v>0</v>
      </c>
      <c r="AC392" s="14">
        <v>6.726</v>
      </c>
      <c r="AD392" s="14">
        <v>0</v>
      </c>
      <c r="AE392" s="14">
        <v>0</v>
      </c>
      <c r="AF392" s="14">
        <v>2.968</v>
      </c>
      <c r="AG392" s="14">
        <v>0</v>
      </c>
      <c r="AH392" s="14">
        <v>0</v>
      </c>
      <c r="AI392" s="14">
        <v>-12.066000000000001</v>
      </c>
      <c r="AJ392" s="14">
        <v>0</v>
      </c>
      <c r="AK392" s="14">
        <v>0</v>
      </c>
      <c r="AL392" s="14">
        <v>2.383</v>
      </c>
      <c r="AM392" s="14">
        <v>0</v>
      </c>
      <c r="AN392" s="14">
        <v>0</v>
      </c>
      <c r="AO392" s="14">
        <v>2.96</v>
      </c>
      <c r="AP392" s="14">
        <v>0</v>
      </c>
      <c r="AQ392" s="14">
        <v>0</v>
      </c>
      <c r="AR392" s="14">
        <v>-2.6949999999999998</v>
      </c>
      <c r="AS392" s="14">
        <v>0</v>
      </c>
      <c r="AT392" s="14">
        <v>0</v>
      </c>
      <c r="AU392" s="14">
        <v>2.1960000000000002</v>
      </c>
      <c r="AV392" s="14">
        <v>0</v>
      </c>
      <c r="AW392" s="14">
        <v>0</v>
      </c>
      <c r="AX392" s="14">
        <v>-6.415</v>
      </c>
      <c r="AY392" s="14">
        <v>0</v>
      </c>
      <c r="AZ392" s="14">
        <v>0</v>
      </c>
      <c r="BA392" s="14">
        <v>-4.2229999999999999</v>
      </c>
      <c r="BB392" s="14">
        <v>0</v>
      </c>
      <c r="BC392" s="14">
        <v>0</v>
      </c>
      <c r="BD392" s="14">
        <v>-7.673</v>
      </c>
      <c r="BE392" s="14">
        <v>0</v>
      </c>
    </row>
    <row r="394" spans="1:57" x14ac:dyDescent="0.3">
      <c r="A394" s="14" t="s">
        <v>154</v>
      </c>
      <c r="B394" s="17">
        <f>B48+B66+B86+B273+B276</f>
        <v>130029894.92599998</v>
      </c>
      <c r="C394" s="18">
        <v>130029894.926</v>
      </c>
      <c r="D394" s="14">
        <v>0</v>
      </c>
      <c r="E394" s="18">
        <v>6791763.4000000004</v>
      </c>
      <c r="F394" s="14">
        <v>0</v>
      </c>
      <c r="G394" s="14">
        <v>0</v>
      </c>
      <c r="H394" s="18">
        <v>15583279.308</v>
      </c>
      <c r="I394" s="14">
        <v>0</v>
      </c>
      <c r="J394" s="14">
        <v>0</v>
      </c>
      <c r="K394" s="18">
        <v>6818396.0870000003</v>
      </c>
      <c r="L394" s="14">
        <v>0</v>
      </c>
      <c r="M394" s="14">
        <v>0</v>
      </c>
      <c r="N394" s="18">
        <v>12523667.602</v>
      </c>
      <c r="O394" s="14">
        <v>0</v>
      </c>
      <c r="P394" s="14">
        <v>0</v>
      </c>
      <c r="Q394" s="18">
        <v>5641093.9579999996</v>
      </c>
      <c r="R394" s="14">
        <v>0</v>
      </c>
      <c r="S394" s="14">
        <v>0</v>
      </c>
      <c r="T394" s="18">
        <v>5537237.2220000001</v>
      </c>
      <c r="U394" s="14">
        <v>0</v>
      </c>
      <c r="V394" s="14">
        <v>0</v>
      </c>
      <c r="W394" s="18">
        <v>6872181.8049999997</v>
      </c>
      <c r="X394" s="14">
        <v>0</v>
      </c>
      <c r="Y394" s="14">
        <v>0</v>
      </c>
      <c r="Z394" s="18">
        <v>9905401.4690000005</v>
      </c>
      <c r="AA394" s="14">
        <v>0</v>
      </c>
      <c r="AB394" s="14">
        <v>0</v>
      </c>
      <c r="AC394" s="18">
        <v>7510383.7740000002</v>
      </c>
      <c r="AD394" s="14">
        <v>0</v>
      </c>
      <c r="AE394" s="14">
        <v>0</v>
      </c>
      <c r="AF394" s="18">
        <v>9687265.9110000003</v>
      </c>
      <c r="AG394" s="14">
        <v>0</v>
      </c>
      <c r="AH394" s="14">
        <v>0</v>
      </c>
      <c r="AI394" s="18">
        <v>157024.48800000001</v>
      </c>
      <c r="AJ394" s="14">
        <v>0</v>
      </c>
      <c r="AK394" s="14">
        <v>0</v>
      </c>
      <c r="AL394" s="18">
        <v>5489011.6220000004</v>
      </c>
      <c r="AM394" s="14">
        <v>0</v>
      </c>
      <c r="AN394" s="14">
        <v>0</v>
      </c>
      <c r="AO394" s="18">
        <v>6157639.0930000003</v>
      </c>
      <c r="AP394" s="14">
        <v>0</v>
      </c>
      <c r="AQ394" s="14">
        <v>0</v>
      </c>
      <c r="AR394" s="18">
        <v>5892758.6129999999</v>
      </c>
      <c r="AS394" s="14">
        <v>0</v>
      </c>
      <c r="AT394" s="14">
        <v>0</v>
      </c>
      <c r="AU394" s="18">
        <v>6879397.5060000001</v>
      </c>
      <c r="AV394" s="14">
        <v>0</v>
      </c>
      <c r="AW394" s="14">
        <v>0</v>
      </c>
      <c r="AX394" s="18">
        <v>4046894.8160000001</v>
      </c>
      <c r="AY394" s="14">
        <v>0</v>
      </c>
      <c r="AZ394" s="14">
        <v>0</v>
      </c>
      <c r="BA394" s="18">
        <v>4083260.148</v>
      </c>
      <c r="BB394" s="14">
        <v>0</v>
      </c>
      <c r="BC394" s="14">
        <v>0</v>
      </c>
      <c r="BD394" s="18">
        <v>10453238.104</v>
      </c>
      <c r="BE394" s="14">
        <v>0</v>
      </c>
    </row>
    <row r="396" spans="1:57" x14ac:dyDescent="0.3">
      <c r="A396" s="14" t="s">
        <v>155</v>
      </c>
      <c r="B396" s="17">
        <f>B128+B156+B170+B216</f>
        <v>61531056.019999996</v>
      </c>
      <c r="C396" s="18">
        <v>61531056.020000003</v>
      </c>
      <c r="D396" s="14">
        <v>0</v>
      </c>
      <c r="E396" s="18">
        <v>3524860.0279999999</v>
      </c>
      <c r="F396" s="14">
        <v>0</v>
      </c>
      <c r="G396" s="14">
        <v>0</v>
      </c>
      <c r="H396" s="18">
        <v>6679546.6660000002</v>
      </c>
      <c r="I396" s="14">
        <v>0</v>
      </c>
      <c r="J396" s="14">
        <v>0</v>
      </c>
      <c r="K396" s="18">
        <v>3223841.1779999998</v>
      </c>
      <c r="L396" s="14">
        <v>0</v>
      </c>
      <c r="M396" s="14">
        <v>0</v>
      </c>
      <c r="N396" s="18">
        <v>6317517.7829999998</v>
      </c>
      <c r="O396" s="14">
        <v>0</v>
      </c>
      <c r="P396" s="14">
        <v>0</v>
      </c>
      <c r="Q396" s="18">
        <v>2636681.8110000002</v>
      </c>
      <c r="R396" s="14">
        <v>0</v>
      </c>
      <c r="S396" s="14">
        <v>0</v>
      </c>
      <c r="T396" s="18">
        <v>2685430.6030000001</v>
      </c>
      <c r="U396" s="14">
        <v>0</v>
      </c>
      <c r="V396" s="14">
        <v>0</v>
      </c>
      <c r="W396" s="18">
        <v>3172384.4640000002</v>
      </c>
      <c r="X396" s="14">
        <v>0</v>
      </c>
      <c r="Y396" s="14">
        <v>0</v>
      </c>
      <c r="Z396" s="18">
        <v>4633825.8940000003</v>
      </c>
      <c r="AA396" s="14">
        <v>0</v>
      </c>
      <c r="AB396" s="14">
        <v>0</v>
      </c>
      <c r="AC396" s="18">
        <v>3634632.017</v>
      </c>
      <c r="AD396" s="14">
        <v>0</v>
      </c>
      <c r="AE396" s="14">
        <v>0</v>
      </c>
      <c r="AF396" s="18">
        <v>4926504.8890000004</v>
      </c>
      <c r="AG396" s="14">
        <v>0</v>
      </c>
      <c r="AH396" s="14">
        <v>0</v>
      </c>
      <c r="AI396" s="18">
        <v>22136.808000000001</v>
      </c>
      <c r="AJ396" s="14">
        <v>0</v>
      </c>
      <c r="AK396" s="14">
        <v>0</v>
      </c>
      <c r="AL396" s="18">
        <v>2714040.8470000001</v>
      </c>
      <c r="AM396" s="14">
        <v>0</v>
      </c>
      <c r="AN396" s="14">
        <v>0</v>
      </c>
      <c r="AO396" s="18">
        <v>3279660.9380000001</v>
      </c>
      <c r="AP396" s="14">
        <v>0</v>
      </c>
      <c r="AQ396" s="14">
        <v>0</v>
      </c>
      <c r="AR396" s="18">
        <v>2853205.9419999998</v>
      </c>
      <c r="AS396" s="14">
        <v>0</v>
      </c>
      <c r="AT396" s="14">
        <v>0</v>
      </c>
      <c r="AU396" s="18">
        <v>3133824.0329999998</v>
      </c>
      <c r="AV396" s="14">
        <v>0</v>
      </c>
      <c r="AW396" s="14">
        <v>0</v>
      </c>
      <c r="AX396" s="18">
        <v>1857819.3060000001</v>
      </c>
      <c r="AY396" s="14">
        <v>0</v>
      </c>
      <c r="AZ396" s="14">
        <v>0</v>
      </c>
      <c r="BA396" s="18">
        <v>1896853.9240000001</v>
      </c>
      <c r="BB396" s="14">
        <v>0</v>
      </c>
      <c r="BC396" s="14">
        <v>0</v>
      </c>
      <c r="BD396" s="18">
        <v>4338288.8890000004</v>
      </c>
      <c r="BE396" s="14">
        <v>0</v>
      </c>
    </row>
    <row r="398" spans="1:57" x14ac:dyDescent="0.3">
      <c r="A398" s="14" t="s">
        <v>156</v>
      </c>
      <c r="B398" s="17">
        <f>B394-B396</f>
        <v>68498838.905999988</v>
      </c>
      <c r="C398" s="18">
        <v>68498838.906000003</v>
      </c>
      <c r="D398" s="14">
        <v>0</v>
      </c>
      <c r="E398" s="18">
        <v>3266903.372</v>
      </c>
      <c r="F398" s="14">
        <v>0</v>
      </c>
      <c r="G398" s="14">
        <v>0</v>
      </c>
      <c r="H398" s="18">
        <v>8903732.6420000009</v>
      </c>
      <c r="I398" s="14">
        <v>0</v>
      </c>
      <c r="J398" s="14">
        <v>0</v>
      </c>
      <c r="K398" s="18">
        <v>3594554.909</v>
      </c>
      <c r="L398" s="14">
        <v>0</v>
      </c>
      <c r="M398" s="14">
        <v>0</v>
      </c>
      <c r="N398" s="18">
        <v>6206149.8190000001</v>
      </c>
      <c r="O398" s="14">
        <v>0</v>
      </c>
      <c r="P398" s="14">
        <v>0</v>
      </c>
      <c r="Q398" s="18">
        <v>3004412.1469999999</v>
      </c>
      <c r="R398" s="14">
        <v>0</v>
      </c>
      <c r="S398" s="14">
        <v>0</v>
      </c>
      <c r="T398" s="18">
        <v>2851806.6189999999</v>
      </c>
      <c r="U398" s="14">
        <v>0</v>
      </c>
      <c r="V398" s="14">
        <v>0</v>
      </c>
      <c r="W398" s="18">
        <v>3699797.341</v>
      </c>
      <c r="X398" s="14">
        <v>0</v>
      </c>
      <c r="Y398" s="14">
        <v>0</v>
      </c>
      <c r="Z398" s="18">
        <v>5271575.5750000002</v>
      </c>
      <c r="AA398" s="14">
        <v>0</v>
      </c>
      <c r="AB398" s="14">
        <v>0</v>
      </c>
      <c r="AC398" s="18">
        <v>3875751.7570000002</v>
      </c>
      <c r="AD398" s="14">
        <v>0</v>
      </c>
      <c r="AE398" s="14">
        <v>0</v>
      </c>
      <c r="AF398" s="18">
        <v>4760761.0219999999</v>
      </c>
      <c r="AG398" s="14">
        <v>0</v>
      </c>
      <c r="AH398" s="14">
        <v>0</v>
      </c>
      <c r="AI398" s="18">
        <v>134887.67999999999</v>
      </c>
      <c r="AJ398" s="14">
        <v>0</v>
      </c>
      <c r="AK398" s="14">
        <v>0</v>
      </c>
      <c r="AL398" s="18">
        <v>2774970.7749999999</v>
      </c>
      <c r="AM398" s="14">
        <v>0</v>
      </c>
      <c r="AN398" s="14">
        <v>0</v>
      </c>
      <c r="AO398" s="18">
        <v>2877978.1549999998</v>
      </c>
      <c r="AP398" s="14">
        <v>0</v>
      </c>
      <c r="AQ398" s="14">
        <v>0</v>
      </c>
      <c r="AR398" s="18">
        <v>3039552.6710000001</v>
      </c>
      <c r="AS398" s="14">
        <v>0</v>
      </c>
      <c r="AT398" s="14">
        <v>0</v>
      </c>
      <c r="AU398" s="18">
        <v>3745573.4730000002</v>
      </c>
      <c r="AV398" s="14">
        <v>0</v>
      </c>
      <c r="AW398" s="14">
        <v>0</v>
      </c>
      <c r="AX398" s="18">
        <v>2189075.5099999998</v>
      </c>
      <c r="AY398" s="14">
        <v>0</v>
      </c>
      <c r="AZ398" s="14">
        <v>0</v>
      </c>
      <c r="BA398" s="18">
        <v>2186406.2239999999</v>
      </c>
      <c r="BB398" s="14">
        <v>0</v>
      </c>
      <c r="BC398" s="14">
        <v>0</v>
      </c>
      <c r="BD398" s="18">
        <v>6114949.2149999999</v>
      </c>
      <c r="BE398" s="14">
        <v>0</v>
      </c>
    </row>
    <row r="401" spans="1:57" x14ac:dyDescent="0.3">
      <c r="A401" s="14" t="s">
        <v>157</v>
      </c>
      <c r="B401" s="17">
        <f>SUM(B402:B404)</f>
        <v>10684600.606000001</v>
      </c>
      <c r="C401" s="18">
        <v>10684600.606000001</v>
      </c>
      <c r="D401" s="14">
        <v>0</v>
      </c>
      <c r="E401" s="18">
        <v>328633.5</v>
      </c>
      <c r="F401" s="14">
        <v>0</v>
      </c>
      <c r="G401" s="14">
        <v>0</v>
      </c>
      <c r="H401" s="18">
        <v>2406861.2030000002</v>
      </c>
      <c r="I401" s="14">
        <v>0</v>
      </c>
      <c r="J401" s="14">
        <v>0</v>
      </c>
      <c r="K401" s="18">
        <v>518257.97899999999</v>
      </c>
      <c r="L401" s="14">
        <v>0</v>
      </c>
      <c r="M401" s="14">
        <v>0</v>
      </c>
      <c r="N401" s="18">
        <v>1331847.71</v>
      </c>
      <c r="O401" s="14">
        <v>0</v>
      </c>
      <c r="P401" s="14">
        <v>0</v>
      </c>
      <c r="Q401" s="18">
        <v>300286.473</v>
      </c>
      <c r="R401" s="14">
        <v>0</v>
      </c>
      <c r="S401" s="14">
        <v>0</v>
      </c>
      <c r="T401" s="18">
        <v>521544.66700000002</v>
      </c>
      <c r="U401" s="14">
        <v>0</v>
      </c>
      <c r="V401" s="14">
        <v>0</v>
      </c>
      <c r="W401" s="18">
        <v>747718.33799999999</v>
      </c>
      <c r="X401" s="14">
        <v>0</v>
      </c>
      <c r="Y401" s="14">
        <v>0</v>
      </c>
      <c r="Z401" s="18">
        <v>561622.005</v>
      </c>
      <c r="AA401" s="14">
        <v>0</v>
      </c>
      <c r="AB401" s="14">
        <v>0</v>
      </c>
      <c r="AC401" s="18">
        <v>951982.39300000004</v>
      </c>
      <c r="AD401" s="14">
        <v>0</v>
      </c>
      <c r="AE401" s="14">
        <v>0</v>
      </c>
      <c r="AF401" s="18">
        <v>668888.34699999995</v>
      </c>
      <c r="AG401" s="14">
        <v>0</v>
      </c>
      <c r="AH401" s="14">
        <v>0</v>
      </c>
      <c r="AI401" s="18">
        <v>1175</v>
      </c>
      <c r="AJ401" s="14">
        <v>0</v>
      </c>
      <c r="AK401" s="14">
        <v>0</v>
      </c>
      <c r="AL401" s="18">
        <v>422889.85200000001</v>
      </c>
      <c r="AM401" s="14">
        <v>0</v>
      </c>
      <c r="AN401" s="14">
        <v>0</v>
      </c>
      <c r="AO401" s="18">
        <v>655445.36800000002</v>
      </c>
      <c r="AP401" s="14">
        <v>0</v>
      </c>
      <c r="AQ401" s="14">
        <v>0</v>
      </c>
      <c r="AR401" s="18">
        <v>273648.10600000003</v>
      </c>
      <c r="AS401" s="14">
        <v>0</v>
      </c>
      <c r="AT401" s="14">
        <v>0</v>
      </c>
      <c r="AU401" s="18">
        <v>461487.29100000003</v>
      </c>
      <c r="AV401" s="14">
        <v>0</v>
      </c>
      <c r="AW401" s="14">
        <v>0</v>
      </c>
      <c r="AX401" s="18">
        <v>237036.18100000001</v>
      </c>
      <c r="AY401" s="14">
        <v>0</v>
      </c>
      <c r="AZ401" s="14">
        <v>0</v>
      </c>
      <c r="BA401" s="18">
        <v>189045.334</v>
      </c>
      <c r="BB401" s="14">
        <v>0</v>
      </c>
      <c r="BC401" s="14">
        <v>0</v>
      </c>
      <c r="BD401" s="18">
        <v>106230.859</v>
      </c>
      <c r="BE401" s="14">
        <v>0</v>
      </c>
    </row>
    <row r="402" spans="1:57" x14ac:dyDescent="0.3">
      <c r="A402" s="14" t="s">
        <v>158</v>
      </c>
      <c r="B402" s="18">
        <v>1602976.3959999999</v>
      </c>
      <c r="C402" s="18">
        <v>1602976.3959999999</v>
      </c>
      <c r="D402" s="14">
        <v>0</v>
      </c>
      <c r="E402" s="18">
        <v>91880.77</v>
      </c>
      <c r="F402" s="14">
        <v>0</v>
      </c>
      <c r="G402" s="14">
        <v>0</v>
      </c>
      <c r="H402" s="18">
        <v>174143.87299999999</v>
      </c>
      <c r="I402" s="14">
        <v>0</v>
      </c>
      <c r="J402" s="14">
        <v>0</v>
      </c>
      <c r="K402" s="18">
        <v>84106.489000000001</v>
      </c>
      <c r="L402" s="14">
        <v>0</v>
      </c>
      <c r="M402" s="14">
        <v>0</v>
      </c>
      <c r="N402" s="18">
        <v>164446.06</v>
      </c>
      <c r="O402" s="14">
        <v>0</v>
      </c>
      <c r="P402" s="14">
        <v>0</v>
      </c>
      <c r="Q402" s="18">
        <v>68734.252999999997</v>
      </c>
      <c r="R402" s="14">
        <v>0</v>
      </c>
      <c r="S402" s="14">
        <v>0</v>
      </c>
      <c r="T402" s="18">
        <v>70048.667000000001</v>
      </c>
      <c r="U402" s="14">
        <v>0</v>
      </c>
      <c r="V402" s="14">
        <v>0</v>
      </c>
      <c r="W402" s="18">
        <v>82695.898000000001</v>
      </c>
      <c r="X402" s="14">
        <v>0</v>
      </c>
      <c r="Y402" s="14">
        <v>0</v>
      </c>
      <c r="Z402" s="18">
        <v>120797.88499999999</v>
      </c>
      <c r="AA402" s="14">
        <v>0</v>
      </c>
      <c r="AB402" s="14">
        <v>0</v>
      </c>
      <c r="AC402" s="18">
        <v>94669.892999999996</v>
      </c>
      <c r="AD402" s="14">
        <v>0</v>
      </c>
      <c r="AE402" s="14">
        <v>0</v>
      </c>
      <c r="AF402" s="18">
        <v>128235.54700000001</v>
      </c>
      <c r="AG402" s="14">
        <v>0</v>
      </c>
      <c r="AH402" s="14">
        <v>0</v>
      </c>
      <c r="AI402" s="14">
        <v>0</v>
      </c>
      <c r="AJ402" s="14">
        <v>0</v>
      </c>
      <c r="AK402" s="14">
        <v>0</v>
      </c>
      <c r="AL402" s="18">
        <v>70802.051999999996</v>
      </c>
      <c r="AM402" s="14">
        <v>0</v>
      </c>
      <c r="AN402" s="14">
        <v>0</v>
      </c>
      <c r="AO402" s="18">
        <v>85565.168000000005</v>
      </c>
      <c r="AP402" s="14">
        <v>0</v>
      </c>
      <c r="AQ402" s="14">
        <v>0</v>
      </c>
      <c r="AR402" s="18">
        <v>74408.676000000007</v>
      </c>
      <c r="AS402" s="14">
        <v>0</v>
      </c>
      <c r="AT402" s="14">
        <v>0</v>
      </c>
      <c r="AU402" s="18">
        <v>81750.160999999993</v>
      </c>
      <c r="AV402" s="14">
        <v>0</v>
      </c>
      <c r="AW402" s="14">
        <v>0</v>
      </c>
      <c r="AX402" s="18">
        <v>48376.860999999997</v>
      </c>
      <c r="AY402" s="14">
        <v>0</v>
      </c>
      <c r="AZ402" s="14">
        <v>0</v>
      </c>
      <c r="BA402" s="18">
        <v>49402.743999999999</v>
      </c>
      <c r="BB402" s="14">
        <v>0</v>
      </c>
      <c r="BC402" s="14">
        <v>0</v>
      </c>
      <c r="BD402" s="18">
        <v>112911.399</v>
      </c>
      <c r="BE402" s="14">
        <v>0</v>
      </c>
    </row>
    <row r="403" spans="1:57" x14ac:dyDescent="0.3">
      <c r="A403" s="14" t="s">
        <v>159</v>
      </c>
      <c r="B403" s="18">
        <v>-1000.02</v>
      </c>
      <c r="C403" s="18">
        <v>-1000.02</v>
      </c>
      <c r="D403" s="14">
        <v>0</v>
      </c>
      <c r="E403" s="14">
        <v>-57.32</v>
      </c>
      <c r="F403" s="14">
        <v>0</v>
      </c>
      <c r="G403" s="14">
        <v>0</v>
      </c>
      <c r="H403" s="14">
        <v>-108.64</v>
      </c>
      <c r="I403" s="14">
        <v>0</v>
      </c>
      <c r="J403" s="14">
        <v>0</v>
      </c>
      <c r="K403" s="14">
        <v>-52.47</v>
      </c>
      <c r="L403" s="14">
        <v>0</v>
      </c>
      <c r="M403" s="14">
        <v>0</v>
      </c>
      <c r="N403" s="14">
        <v>-102.59</v>
      </c>
      <c r="O403" s="14">
        <v>0</v>
      </c>
      <c r="P403" s="14">
        <v>0</v>
      </c>
      <c r="Q403" s="14">
        <v>-42.88</v>
      </c>
      <c r="R403" s="14">
        <v>0</v>
      </c>
      <c r="S403" s="14">
        <v>0</v>
      </c>
      <c r="T403" s="14">
        <v>-43.7</v>
      </c>
      <c r="U403" s="14">
        <v>0</v>
      </c>
      <c r="V403" s="14">
        <v>0</v>
      </c>
      <c r="W403" s="14">
        <v>-51.59</v>
      </c>
      <c r="X403" s="14">
        <v>0</v>
      </c>
      <c r="Y403" s="14">
        <v>0</v>
      </c>
      <c r="Z403" s="14">
        <v>-75.36</v>
      </c>
      <c r="AA403" s="14">
        <v>0</v>
      </c>
      <c r="AB403" s="14">
        <v>0</v>
      </c>
      <c r="AC403" s="14">
        <v>-59.06</v>
      </c>
      <c r="AD403" s="14">
        <v>0</v>
      </c>
      <c r="AE403" s="14">
        <v>0</v>
      </c>
      <c r="AF403" s="14">
        <v>-80</v>
      </c>
      <c r="AG403" s="14">
        <v>0</v>
      </c>
      <c r="AH403" s="14">
        <v>0</v>
      </c>
      <c r="AI403" s="14">
        <v>0</v>
      </c>
      <c r="AJ403" s="14">
        <v>0</v>
      </c>
      <c r="AK403" s="14">
        <v>0</v>
      </c>
      <c r="AL403" s="14">
        <v>-44.17</v>
      </c>
      <c r="AM403" s="14">
        <v>0</v>
      </c>
      <c r="AN403" s="14">
        <v>0</v>
      </c>
      <c r="AO403" s="14">
        <v>-53.38</v>
      </c>
      <c r="AP403" s="14">
        <v>0</v>
      </c>
      <c r="AQ403" s="14">
        <v>0</v>
      </c>
      <c r="AR403" s="14">
        <v>-46.42</v>
      </c>
      <c r="AS403" s="14">
        <v>0</v>
      </c>
      <c r="AT403" s="14">
        <v>0</v>
      </c>
      <c r="AU403" s="14">
        <v>-51</v>
      </c>
      <c r="AV403" s="14">
        <v>0</v>
      </c>
      <c r="AW403" s="14">
        <v>0</v>
      </c>
      <c r="AX403" s="14">
        <v>-30.18</v>
      </c>
      <c r="AY403" s="14">
        <v>0</v>
      </c>
      <c r="AZ403" s="14">
        <v>0</v>
      </c>
      <c r="BA403" s="14">
        <v>-30.82</v>
      </c>
      <c r="BB403" s="14">
        <v>0</v>
      </c>
      <c r="BC403" s="14">
        <v>0</v>
      </c>
      <c r="BD403" s="14">
        <v>-70.44</v>
      </c>
      <c r="BE403" s="14">
        <v>0</v>
      </c>
    </row>
    <row r="404" spans="1:57" x14ac:dyDescent="0.3">
      <c r="A404" s="14" t="s">
        <v>160</v>
      </c>
      <c r="B404" s="18">
        <v>9082624.2300000004</v>
      </c>
      <c r="C404" s="18">
        <v>9082624.2300000004</v>
      </c>
      <c r="D404" s="14">
        <v>0</v>
      </c>
      <c r="E404" s="18">
        <v>236810.05</v>
      </c>
      <c r="F404" s="14">
        <v>0</v>
      </c>
      <c r="G404" s="14">
        <v>0</v>
      </c>
      <c r="H404" s="18">
        <v>2232825.9700000002</v>
      </c>
      <c r="I404" s="14">
        <v>0</v>
      </c>
      <c r="J404" s="14">
        <v>0</v>
      </c>
      <c r="K404" s="18">
        <v>434203.96</v>
      </c>
      <c r="L404" s="14">
        <v>0</v>
      </c>
      <c r="M404" s="14">
        <v>0</v>
      </c>
      <c r="N404" s="18">
        <v>1167504.24</v>
      </c>
      <c r="O404" s="14">
        <v>0</v>
      </c>
      <c r="P404" s="14">
        <v>0</v>
      </c>
      <c r="Q404" s="18">
        <v>231595.1</v>
      </c>
      <c r="R404" s="14">
        <v>0</v>
      </c>
      <c r="S404" s="14">
        <v>0</v>
      </c>
      <c r="T404" s="18">
        <v>451539.7</v>
      </c>
      <c r="U404" s="14">
        <v>0</v>
      </c>
      <c r="V404" s="14">
        <v>0</v>
      </c>
      <c r="W404" s="18">
        <v>665074.03</v>
      </c>
      <c r="X404" s="14">
        <v>0</v>
      </c>
      <c r="Y404" s="14">
        <v>0</v>
      </c>
      <c r="Z404" s="18">
        <v>440899.48</v>
      </c>
      <c r="AA404" s="14">
        <v>0</v>
      </c>
      <c r="AB404" s="14">
        <v>0</v>
      </c>
      <c r="AC404" s="18">
        <v>857371.56</v>
      </c>
      <c r="AD404" s="14">
        <v>0</v>
      </c>
      <c r="AE404" s="14">
        <v>0</v>
      </c>
      <c r="AF404" s="18">
        <v>540732.80000000005</v>
      </c>
      <c r="AG404" s="14">
        <v>0</v>
      </c>
      <c r="AH404" s="14">
        <v>0</v>
      </c>
      <c r="AI404" s="18">
        <v>1175</v>
      </c>
      <c r="AJ404" s="14">
        <v>0</v>
      </c>
      <c r="AK404" s="14">
        <v>0</v>
      </c>
      <c r="AL404" s="18">
        <v>352131.97</v>
      </c>
      <c r="AM404" s="14">
        <v>0</v>
      </c>
      <c r="AN404" s="14">
        <v>0</v>
      </c>
      <c r="AO404" s="18">
        <v>569933.57999999996</v>
      </c>
      <c r="AP404" s="14">
        <v>0</v>
      </c>
      <c r="AQ404" s="14">
        <v>0</v>
      </c>
      <c r="AR404" s="18">
        <v>199285.85</v>
      </c>
      <c r="AS404" s="14">
        <v>0</v>
      </c>
      <c r="AT404" s="14">
        <v>0</v>
      </c>
      <c r="AU404" s="18">
        <v>379788.13</v>
      </c>
      <c r="AV404" s="14">
        <v>0</v>
      </c>
      <c r="AW404" s="14">
        <v>0</v>
      </c>
      <c r="AX404" s="18">
        <v>188689.5</v>
      </c>
      <c r="AY404" s="14">
        <v>0</v>
      </c>
      <c r="AZ404" s="14">
        <v>0</v>
      </c>
      <c r="BA404" s="18">
        <v>139673.41</v>
      </c>
      <c r="BB404" s="14">
        <v>0</v>
      </c>
      <c r="BC404" s="14">
        <v>0</v>
      </c>
      <c r="BD404" s="18">
        <v>-6610.1</v>
      </c>
      <c r="BE404" s="14">
        <v>0</v>
      </c>
    </row>
    <row r="407" spans="1:57" x14ac:dyDescent="0.3">
      <c r="A407" s="14" t="s">
        <v>161</v>
      </c>
      <c r="B407" s="17">
        <f>SUM(B408:B424)</f>
        <v>49066927.294</v>
      </c>
      <c r="C407" s="18">
        <v>49066927.294</v>
      </c>
      <c r="D407" s="14">
        <v>0</v>
      </c>
      <c r="E407" s="18">
        <v>2511759.6850000001</v>
      </c>
      <c r="F407" s="14">
        <v>0</v>
      </c>
      <c r="G407" s="14">
        <v>0</v>
      </c>
      <c r="H407" s="18">
        <v>4730944.2249999996</v>
      </c>
      <c r="I407" s="14">
        <v>0</v>
      </c>
      <c r="J407" s="14">
        <v>0</v>
      </c>
      <c r="K407" s="18">
        <v>2320582.6140000001</v>
      </c>
      <c r="L407" s="14">
        <v>0</v>
      </c>
      <c r="M407" s="14">
        <v>0</v>
      </c>
      <c r="N407" s="18">
        <v>4404480.8269999996</v>
      </c>
      <c r="O407" s="14">
        <v>0</v>
      </c>
      <c r="P407" s="14">
        <v>0</v>
      </c>
      <c r="Q407" s="18">
        <v>2249888.858</v>
      </c>
      <c r="R407" s="14">
        <v>0</v>
      </c>
      <c r="S407" s="14">
        <v>0</v>
      </c>
      <c r="T407" s="18">
        <v>2064666.811</v>
      </c>
      <c r="U407" s="14">
        <v>0</v>
      </c>
      <c r="V407" s="14">
        <v>0</v>
      </c>
      <c r="W407" s="18">
        <v>2507921.04</v>
      </c>
      <c r="X407" s="14">
        <v>0</v>
      </c>
      <c r="Y407" s="14">
        <v>0</v>
      </c>
      <c r="Z407" s="18">
        <v>3468759.503</v>
      </c>
      <c r="AA407" s="14">
        <v>0</v>
      </c>
      <c r="AB407" s="14">
        <v>0</v>
      </c>
      <c r="AC407" s="18">
        <v>2684634.5759999999</v>
      </c>
      <c r="AD407" s="14">
        <v>0</v>
      </c>
      <c r="AE407" s="14">
        <v>0</v>
      </c>
      <c r="AF407" s="18">
        <v>3676781.2689999999</v>
      </c>
      <c r="AG407" s="14">
        <v>0</v>
      </c>
      <c r="AH407" s="14">
        <v>0</v>
      </c>
      <c r="AI407" s="18">
        <v>5728.78</v>
      </c>
      <c r="AJ407" s="14">
        <v>0</v>
      </c>
      <c r="AK407" s="14">
        <v>0</v>
      </c>
      <c r="AL407" s="18">
        <v>2107718.7930000001</v>
      </c>
      <c r="AM407" s="14">
        <v>0</v>
      </c>
      <c r="AN407" s="14">
        <v>0</v>
      </c>
      <c r="AO407" s="18">
        <v>2500650.5010000002</v>
      </c>
      <c r="AP407" s="14">
        <v>0</v>
      </c>
      <c r="AQ407" s="14">
        <v>0</v>
      </c>
      <c r="AR407" s="18">
        <v>2287275.0079999999</v>
      </c>
      <c r="AS407" s="14">
        <v>0</v>
      </c>
      <c r="AT407" s="14">
        <v>0</v>
      </c>
      <c r="AU407" s="18">
        <v>2649045.8820000002</v>
      </c>
      <c r="AV407" s="14">
        <v>0</v>
      </c>
      <c r="AW407" s="14">
        <v>0</v>
      </c>
      <c r="AX407" s="18">
        <v>1640283.889</v>
      </c>
      <c r="AY407" s="14">
        <v>0</v>
      </c>
      <c r="AZ407" s="14">
        <v>0</v>
      </c>
      <c r="BA407" s="18">
        <v>1639354.5970000001</v>
      </c>
      <c r="BB407" s="14">
        <v>0</v>
      </c>
      <c r="BC407" s="14">
        <v>0</v>
      </c>
      <c r="BD407" s="18">
        <v>5616450.4359999998</v>
      </c>
      <c r="BE407" s="14">
        <v>0</v>
      </c>
    </row>
    <row r="408" spans="1:57" x14ac:dyDescent="0.3">
      <c r="A408" s="14" t="s">
        <v>162</v>
      </c>
      <c r="B408" s="18">
        <v>926172.82799999998</v>
      </c>
      <c r="C408" s="18">
        <v>926172.82799999998</v>
      </c>
      <c r="D408" s="14">
        <v>0</v>
      </c>
      <c r="E408" s="18">
        <v>53087.165000000001</v>
      </c>
      <c r="F408" s="14">
        <v>0</v>
      </c>
      <c r="G408" s="14">
        <v>0</v>
      </c>
      <c r="H408" s="18">
        <v>100617.40399999999</v>
      </c>
      <c r="I408" s="14">
        <v>0</v>
      </c>
      <c r="J408" s="14">
        <v>0</v>
      </c>
      <c r="K408" s="18">
        <v>48595.315999999999</v>
      </c>
      <c r="L408" s="14">
        <v>0</v>
      </c>
      <c r="M408" s="14">
        <v>0</v>
      </c>
      <c r="N408" s="18">
        <v>95014.17</v>
      </c>
      <c r="O408" s="14">
        <v>0</v>
      </c>
      <c r="P408" s="14">
        <v>0</v>
      </c>
      <c r="Q408" s="18">
        <v>39713.495999999999</v>
      </c>
      <c r="R408" s="14">
        <v>0</v>
      </c>
      <c r="S408" s="14">
        <v>0</v>
      </c>
      <c r="T408" s="18">
        <v>40472.942999999999</v>
      </c>
      <c r="U408" s="14">
        <v>0</v>
      </c>
      <c r="V408" s="14">
        <v>0</v>
      </c>
      <c r="W408" s="18">
        <v>47780.298000000003</v>
      </c>
      <c r="X408" s="14">
        <v>0</v>
      </c>
      <c r="Y408" s="14">
        <v>0</v>
      </c>
      <c r="Z408" s="18">
        <v>69794.989000000001</v>
      </c>
      <c r="AA408" s="14">
        <v>0</v>
      </c>
      <c r="AB408" s="14">
        <v>0</v>
      </c>
      <c r="AC408" s="18">
        <v>54698.673000000003</v>
      </c>
      <c r="AD408" s="14">
        <v>0</v>
      </c>
      <c r="AE408" s="14">
        <v>0</v>
      </c>
      <c r="AF408" s="18">
        <v>74092.345000000001</v>
      </c>
      <c r="AG408" s="14">
        <v>0</v>
      </c>
      <c r="AH408" s="14">
        <v>0</v>
      </c>
      <c r="AI408" s="14">
        <v>0</v>
      </c>
      <c r="AJ408" s="14">
        <v>0</v>
      </c>
      <c r="AK408" s="14">
        <v>0</v>
      </c>
      <c r="AL408" s="18">
        <v>40908.235999999997</v>
      </c>
      <c r="AM408" s="14">
        <v>0</v>
      </c>
      <c r="AN408" s="14">
        <v>0</v>
      </c>
      <c r="AO408" s="18">
        <v>49438.116999999998</v>
      </c>
      <c r="AP408" s="14">
        <v>0</v>
      </c>
      <c r="AQ408" s="14">
        <v>0</v>
      </c>
      <c r="AR408" s="18">
        <v>42992.082999999999</v>
      </c>
      <c r="AS408" s="14">
        <v>0</v>
      </c>
      <c r="AT408" s="14">
        <v>0</v>
      </c>
      <c r="AU408" s="18">
        <v>47233.868999999999</v>
      </c>
      <c r="AV408" s="14">
        <v>0</v>
      </c>
      <c r="AW408" s="14">
        <v>0</v>
      </c>
      <c r="AX408" s="18">
        <v>27951.337</v>
      </c>
      <c r="AY408" s="14">
        <v>0</v>
      </c>
      <c r="AZ408" s="14">
        <v>0</v>
      </c>
      <c r="BA408" s="18">
        <v>28544.076000000001</v>
      </c>
      <c r="BB408" s="14">
        <v>0</v>
      </c>
      <c r="BC408" s="14">
        <v>0</v>
      </c>
      <c r="BD408" s="18">
        <v>65238.311000000002</v>
      </c>
      <c r="BE408" s="14">
        <v>0</v>
      </c>
    </row>
    <row r="409" spans="1:57" x14ac:dyDescent="0.3">
      <c r="A409" s="14" t="s">
        <v>163</v>
      </c>
      <c r="B409" s="18">
        <v>458067.32199999999</v>
      </c>
      <c r="C409" s="18">
        <v>458067.32199999999</v>
      </c>
      <c r="D409" s="14">
        <v>0</v>
      </c>
      <c r="E409" s="18">
        <v>26255.893</v>
      </c>
      <c r="F409" s="14">
        <v>0</v>
      </c>
      <c r="G409" s="14">
        <v>0</v>
      </c>
      <c r="H409" s="18">
        <v>49763.438999999998</v>
      </c>
      <c r="I409" s="14">
        <v>0</v>
      </c>
      <c r="J409" s="14">
        <v>0</v>
      </c>
      <c r="K409" s="18">
        <v>24034.31</v>
      </c>
      <c r="L409" s="14">
        <v>0</v>
      </c>
      <c r="M409" s="14">
        <v>0</v>
      </c>
      <c r="N409" s="18">
        <v>46992.188000000002</v>
      </c>
      <c r="O409" s="14">
        <v>0</v>
      </c>
      <c r="P409" s="14">
        <v>0</v>
      </c>
      <c r="Q409" s="18">
        <v>19641.534</v>
      </c>
      <c r="R409" s="14">
        <v>0</v>
      </c>
      <c r="S409" s="14">
        <v>0</v>
      </c>
      <c r="T409" s="18">
        <v>20017.142</v>
      </c>
      <c r="U409" s="14">
        <v>0</v>
      </c>
      <c r="V409" s="14">
        <v>0</v>
      </c>
      <c r="W409" s="18">
        <v>23631.221000000001</v>
      </c>
      <c r="X409" s="14">
        <v>0</v>
      </c>
      <c r="Y409" s="14">
        <v>0</v>
      </c>
      <c r="Z409" s="18">
        <v>34519.262999999999</v>
      </c>
      <c r="AA409" s="14">
        <v>0</v>
      </c>
      <c r="AB409" s="14">
        <v>0</v>
      </c>
      <c r="AC409" s="18">
        <v>27052.915000000001</v>
      </c>
      <c r="AD409" s="14">
        <v>0</v>
      </c>
      <c r="AE409" s="14">
        <v>0</v>
      </c>
      <c r="AF409" s="18">
        <v>36644.652999999998</v>
      </c>
      <c r="AG409" s="14">
        <v>0</v>
      </c>
      <c r="AH409" s="14">
        <v>0</v>
      </c>
      <c r="AI409" s="14">
        <v>0</v>
      </c>
      <c r="AJ409" s="14">
        <v>0</v>
      </c>
      <c r="AK409" s="14">
        <v>0</v>
      </c>
      <c r="AL409" s="18">
        <v>20232.43</v>
      </c>
      <c r="AM409" s="14">
        <v>0</v>
      </c>
      <c r="AN409" s="14">
        <v>0</v>
      </c>
      <c r="AO409" s="18">
        <v>24451.144</v>
      </c>
      <c r="AP409" s="14">
        <v>0</v>
      </c>
      <c r="AQ409" s="14">
        <v>0</v>
      </c>
      <c r="AR409" s="18">
        <v>21263.059000000001</v>
      </c>
      <c r="AS409" s="14">
        <v>0</v>
      </c>
      <c r="AT409" s="14">
        <v>0</v>
      </c>
      <c r="AU409" s="18">
        <v>23360.966</v>
      </c>
      <c r="AV409" s="14">
        <v>0</v>
      </c>
      <c r="AW409" s="14">
        <v>0</v>
      </c>
      <c r="AX409" s="18">
        <v>13824.196</v>
      </c>
      <c r="AY409" s="14">
        <v>0</v>
      </c>
      <c r="AZ409" s="14">
        <v>0</v>
      </c>
      <c r="BA409" s="18">
        <v>14117.352000000001</v>
      </c>
      <c r="BB409" s="14">
        <v>0</v>
      </c>
      <c r="BC409" s="14">
        <v>0</v>
      </c>
      <c r="BD409" s="18">
        <v>32265.616999999998</v>
      </c>
      <c r="BE409" s="14">
        <v>0</v>
      </c>
    </row>
    <row r="410" spans="1:57" x14ac:dyDescent="0.3">
      <c r="A410" s="14" t="s">
        <v>164</v>
      </c>
      <c r="B410" s="18">
        <v>18592739.339000002</v>
      </c>
      <c r="C410" s="18">
        <v>18592739.339000002</v>
      </c>
      <c r="D410" s="14">
        <v>0</v>
      </c>
      <c r="E410" s="18">
        <v>1065714.504</v>
      </c>
      <c r="F410" s="14">
        <v>0</v>
      </c>
      <c r="G410" s="14">
        <v>0</v>
      </c>
      <c r="H410" s="18">
        <v>2019874.8019999999</v>
      </c>
      <c r="I410" s="14">
        <v>0</v>
      </c>
      <c r="J410" s="14">
        <v>0</v>
      </c>
      <c r="K410" s="18">
        <v>975541.522</v>
      </c>
      <c r="L410" s="14">
        <v>0</v>
      </c>
      <c r="M410" s="14">
        <v>0</v>
      </c>
      <c r="N410" s="18">
        <v>1907390.98</v>
      </c>
      <c r="O410" s="14">
        <v>0</v>
      </c>
      <c r="P410" s="14">
        <v>0</v>
      </c>
      <c r="Q410" s="18">
        <v>797240.71699999995</v>
      </c>
      <c r="R410" s="14">
        <v>0</v>
      </c>
      <c r="S410" s="14">
        <v>0</v>
      </c>
      <c r="T410" s="18">
        <v>812486.46200000006</v>
      </c>
      <c r="U410" s="14">
        <v>0</v>
      </c>
      <c r="V410" s="14">
        <v>0</v>
      </c>
      <c r="W410" s="18">
        <v>959180.23699999996</v>
      </c>
      <c r="X410" s="14">
        <v>0</v>
      </c>
      <c r="Y410" s="14">
        <v>0</v>
      </c>
      <c r="Z410" s="18">
        <v>1401120.8149999999</v>
      </c>
      <c r="AA410" s="14">
        <v>0</v>
      </c>
      <c r="AB410" s="14">
        <v>0</v>
      </c>
      <c r="AC410" s="18">
        <v>1098065.2250000001</v>
      </c>
      <c r="AD410" s="14">
        <v>0</v>
      </c>
      <c r="AE410" s="14">
        <v>0</v>
      </c>
      <c r="AF410" s="18">
        <v>1487389.4010000001</v>
      </c>
      <c r="AG410" s="14">
        <v>0</v>
      </c>
      <c r="AH410" s="14">
        <v>0</v>
      </c>
      <c r="AI410" s="14">
        <v>0</v>
      </c>
      <c r="AJ410" s="14">
        <v>0</v>
      </c>
      <c r="AK410" s="14">
        <v>0</v>
      </c>
      <c r="AL410" s="18">
        <v>821224.87199999997</v>
      </c>
      <c r="AM410" s="14">
        <v>0</v>
      </c>
      <c r="AN410" s="14">
        <v>0</v>
      </c>
      <c r="AO410" s="18">
        <v>992460.57900000003</v>
      </c>
      <c r="AP410" s="14">
        <v>0</v>
      </c>
      <c r="AQ410" s="14">
        <v>0</v>
      </c>
      <c r="AR410" s="18">
        <v>863057.69900000002</v>
      </c>
      <c r="AS410" s="14">
        <v>0</v>
      </c>
      <c r="AT410" s="14">
        <v>0</v>
      </c>
      <c r="AU410" s="18">
        <v>948210.74300000002</v>
      </c>
      <c r="AV410" s="14">
        <v>0</v>
      </c>
      <c r="AW410" s="14">
        <v>0</v>
      </c>
      <c r="AX410" s="18">
        <v>561117.65099999995</v>
      </c>
      <c r="AY410" s="14">
        <v>0</v>
      </c>
      <c r="AZ410" s="14">
        <v>0</v>
      </c>
      <c r="BA410" s="18">
        <v>573016.76500000001</v>
      </c>
      <c r="BB410" s="14">
        <v>0</v>
      </c>
      <c r="BC410" s="14">
        <v>0</v>
      </c>
      <c r="BD410" s="18">
        <v>1309646.365</v>
      </c>
      <c r="BE410" s="14">
        <v>0</v>
      </c>
    </row>
    <row r="411" spans="1:57" x14ac:dyDescent="0.3">
      <c r="A411" s="14" t="s">
        <v>165</v>
      </c>
      <c r="B411" s="18">
        <v>1930858.925</v>
      </c>
      <c r="C411" s="18">
        <v>1930858.925</v>
      </c>
      <c r="D411" s="14">
        <v>0</v>
      </c>
      <c r="E411" s="18">
        <v>110674.62</v>
      </c>
      <c r="F411" s="14">
        <v>0</v>
      </c>
      <c r="G411" s="14">
        <v>0</v>
      </c>
      <c r="H411" s="18">
        <v>209764.318</v>
      </c>
      <c r="I411" s="14">
        <v>0</v>
      </c>
      <c r="J411" s="14">
        <v>0</v>
      </c>
      <c r="K411" s="18">
        <v>101310.143</v>
      </c>
      <c r="L411" s="14">
        <v>0</v>
      </c>
      <c r="M411" s="14">
        <v>0</v>
      </c>
      <c r="N411" s="18">
        <v>198082.85500000001</v>
      </c>
      <c r="O411" s="14">
        <v>0</v>
      </c>
      <c r="P411" s="14">
        <v>0</v>
      </c>
      <c r="Q411" s="18">
        <v>82793.574999999997</v>
      </c>
      <c r="R411" s="14">
        <v>0</v>
      </c>
      <c r="S411" s="14">
        <v>0</v>
      </c>
      <c r="T411" s="18">
        <v>84376.846999999994</v>
      </c>
      <c r="U411" s="14">
        <v>0</v>
      </c>
      <c r="V411" s="14">
        <v>0</v>
      </c>
      <c r="W411" s="18">
        <v>99611.019</v>
      </c>
      <c r="X411" s="14">
        <v>0</v>
      </c>
      <c r="Y411" s="14">
        <v>0</v>
      </c>
      <c r="Z411" s="18">
        <v>145506.61799999999</v>
      </c>
      <c r="AA411" s="14">
        <v>0</v>
      </c>
      <c r="AB411" s="14">
        <v>0</v>
      </c>
      <c r="AC411" s="18">
        <v>114034.247</v>
      </c>
      <c r="AD411" s="14">
        <v>0</v>
      </c>
      <c r="AE411" s="14">
        <v>0</v>
      </c>
      <c r="AF411" s="18">
        <v>154465.625</v>
      </c>
      <c r="AG411" s="14">
        <v>0</v>
      </c>
      <c r="AH411" s="14">
        <v>0</v>
      </c>
      <c r="AI411" s="14">
        <v>0</v>
      </c>
      <c r="AJ411" s="14">
        <v>0</v>
      </c>
      <c r="AK411" s="14">
        <v>0</v>
      </c>
      <c r="AL411" s="18">
        <v>85284.331000000006</v>
      </c>
      <c r="AM411" s="14">
        <v>0</v>
      </c>
      <c r="AN411" s="14">
        <v>0</v>
      </c>
      <c r="AO411" s="18">
        <v>103067.18799999999</v>
      </c>
      <c r="AP411" s="14">
        <v>0</v>
      </c>
      <c r="AQ411" s="14">
        <v>0</v>
      </c>
      <c r="AR411" s="18">
        <v>89628.680999999997</v>
      </c>
      <c r="AS411" s="14">
        <v>0</v>
      </c>
      <c r="AT411" s="14">
        <v>0</v>
      </c>
      <c r="AU411" s="18">
        <v>98471.835999999996</v>
      </c>
      <c r="AV411" s="14">
        <v>0</v>
      </c>
      <c r="AW411" s="14">
        <v>0</v>
      </c>
      <c r="AX411" s="18">
        <v>58272.158000000003</v>
      </c>
      <c r="AY411" s="14">
        <v>0</v>
      </c>
      <c r="AZ411" s="14">
        <v>0</v>
      </c>
      <c r="BA411" s="18">
        <v>59507.881000000001</v>
      </c>
      <c r="BB411" s="14">
        <v>0</v>
      </c>
      <c r="BC411" s="14">
        <v>0</v>
      </c>
      <c r="BD411" s="18">
        <v>136006.98300000001</v>
      </c>
      <c r="BE411" s="14">
        <v>0</v>
      </c>
    </row>
    <row r="412" spans="1:57" x14ac:dyDescent="0.3">
      <c r="A412" s="14" t="s">
        <v>166</v>
      </c>
      <c r="B412" s="18">
        <v>952892.20600000001</v>
      </c>
      <c r="C412" s="18">
        <v>952892.20600000001</v>
      </c>
      <c r="D412" s="14">
        <v>0</v>
      </c>
      <c r="E412" s="18">
        <v>54618.688000000002</v>
      </c>
      <c r="F412" s="14">
        <v>0</v>
      </c>
      <c r="G412" s="14">
        <v>0</v>
      </c>
      <c r="H412" s="18">
        <v>103520.13800000001</v>
      </c>
      <c r="I412" s="14">
        <v>0</v>
      </c>
      <c r="J412" s="14">
        <v>0</v>
      </c>
      <c r="K412" s="18">
        <v>49997.252999999997</v>
      </c>
      <c r="L412" s="14">
        <v>0</v>
      </c>
      <c r="M412" s="14">
        <v>0</v>
      </c>
      <c r="N412" s="18">
        <v>97755.258000000002</v>
      </c>
      <c r="O412" s="14">
        <v>0</v>
      </c>
      <c r="P412" s="14">
        <v>0</v>
      </c>
      <c r="Q412" s="18">
        <v>40859.199999999997</v>
      </c>
      <c r="R412" s="14">
        <v>0</v>
      </c>
      <c r="S412" s="14">
        <v>0</v>
      </c>
      <c r="T412" s="18">
        <v>41640.557000000001</v>
      </c>
      <c r="U412" s="14">
        <v>0</v>
      </c>
      <c r="V412" s="14">
        <v>0</v>
      </c>
      <c r="W412" s="18">
        <v>49158.728000000003</v>
      </c>
      <c r="X412" s="14">
        <v>0</v>
      </c>
      <c r="Y412" s="14">
        <v>0</v>
      </c>
      <c r="Z412" s="18">
        <v>71808.517999999996</v>
      </c>
      <c r="AA412" s="14">
        <v>0</v>
      </c>
      <c r="AB412" s="14">
        <v>0</v>
      </c>
      <c r="AC412" s="18">
        <v>56276.69</v>
      </c>
      <c r="AD412" s="14">
        <v>0</v>
      </c>
      <c r="AE412" s="14">
        <v>0</v>
      </c>
      <c r="AF412" s="18">
        <v>76229.853000000003</v>
      </c>
      <c r="AG412" s="14">
        <v>0</v>
      </c>
      <c r="AH412" s="14">
        <v>0</v>
      </c>
      <c r="AI412" s="14">
        <v>0</v>
      </c>
      <c r="AJ412" s="14">
        <v>0</v>
      </c>
      <c r="AK412" s="14">
        <v>0</v>
      </c>
      <c r="AL412" s="18">
        <v>42088.404999999999</v>
      </c>
      <c r="AM412" s="14">
        <v>0</v>
      </c>
      <c r="AN412" s="14">
        <v>0</v>
      </c>
      <c r="AO412" s="18">
        <v>50864.368999999999</v>
      </c>
      <c r="AP412" s="14">
        <v>0</v>
      </c>
      <c r="AQ412" s="14">
        <v>0</v>
      </c>
      <c r="AR412" s="18">
        <v>44232.372000000003</v>
      </c>
      <c r="AS412" s="14">
        <v>0</v>
      </c>
      <c r="AT412" s="14">
        <v>0</v>
      </c>
      <c r="AU412" s="18">
        <v>48596.53</v>
      </c>
      <c r="AV412" s="14">
        <v>0</v>
      </c>
      <c r="AW412" s="14">
        <v>0</v>
      </c>
      <c r="AX412" s="18">
        <v>28757.710999999999</v>
      </c>
      <c r="AY412" s="14">
        <v>0</v>
      </c>
      <c r="AZ412" s="14">
        <v>0</v>
      </c>
      <c r="BA412" s="18">
        <v>29367.550999999999</v>
      </c>
      <c r="BB412" s="14">
        <v>0</v>
      </c>
      <c r="BC412" s="14">
        <v>0</v>
      </c>
      <c r="BD412" s="18">
        <v>67120.384999999995</v>
      </c>
      <c r="BE412" s="14">
        <v>0</v>
      </c>
    </row>
    <row r="413" spans="1:57" x14ac:dyDescent="0.3">
      <c r="A413" s="14" t="s">
        <v>167</v>
      </c>
      <c r="B413" s="18">
        <v>193123.391</v>
      </c>
      <c r="C413" s="18">
        <v>193123.391</v>
      </c>
      <c r="D413" s="14">
        <v>0</v>
      </c>
      <c r="E413" s="18">
        <v>11069.611999999999</v>
      </c>
      <c r="F413" s="14">
        <v>0</v>
      </c>
      <c r="G413" s="14">
        <v>0</v>
      </c>
      <c r="H413" s="18">
        <v>20980.505000000001</v>
      </c>
      <c r="I413" s="14">
        <v>0</v>
      </c>
      <c r="J413" s="14">
        <v>0</v>
      </c>
      <c r="K413" s="18">
        <v>10132.981</v>
      </c>
      <c r="L413" s="14">
        <v>0</v>
      </c>
      <c r="M413" s="14">
        <v>0</v>
      </c>
      <c r="N413" s="18">
        <v>19812.132000000001</v>
      </c>
      <c r="O413" s="14">
        <v>0</v>
      </c>
      <c r="P413" s="14">
        <v>0</v>
      </c>
      <c r="Q413" s="18">
        <v>8280.9650000000001</v>
      </c>
      <c r="R413" s="14">
        <v>0</v>
      </c>
      <c r="S413" s="14">
        <v>0</v>
      </c>
      <c r="T413" s="18">
        <v>8439.3240000000005</v>
      </c>
      <c r="U413" s="14">
        <v>0</v>
      </c>
      <c r="V413" s="14">
        <v>0</v>
      </c>
      <c r="W413" s="18">
        <v>9963.0370000000003</v>
      </c>
      <c r="X413" s="14">
        <v>0</v>
      </c>
      <c r="Y413" s="14">
        <v>0</v>
      </c>
      <c r="Z413" s="18">
        <v>14553.487999999999</v>
      </c>
      <c r="AA413" s="14">
        <v>0</v>
      </c>
      <c r="AB413" s="14">
        <v>0</v>
      </c>
      <c r="AC413" s="18">
        <v>11405.638000000001</v>
      </c>
      <c r="AD413" s="14">
        <v>0</v>
      </c>
      <c r="AE413" s="14">
        <v>0</v>
      </c>
      <c r="AF413" s="18">
        <v>15449.562</v>
      </c>
      <c r="AG413" s="14">
        <v>0</v>
      </c>
      <c r="AH413" s="14">
        <v>0</v>
      </c>
      <c r="AI413" s="14">
        <v>0</v>
      </c>
      <c r="AJ413" s="14">
        <v>0</v>
      </c>
      <c r="AK413" s="14">
        <v>0</v>
      </c>
      <c r="AL413" s="18">
        <v>8530.09</v>
      </c>
      <c r="AM413" s="14">
        <v>0</v>
      </c>
      <c r="AN413" s="14">
        <v>0</v>
      </c>
      <c r="AO413" s="18">
        <v>10308.721</v>
      </c>
      <c r="AP413" s="14">
        <v>0</v>
      </c>
      <c r="AQ413" s="14">
        <v>0</v>
      </c>
      <c r="AR413" s="18">
        <v>8964.6090000000004</v>
      </c>
      <c r="AS413" s="14">
        <v>0</v>
      </c>
      <c r="AT413" s="14">
        <v>0</v>
      </c>
      <c r="AU413" s="18">
        <v>9849.0959999999995</v>
      </c>
      <c r="AV413" s="14">
        <v>0</v>
      </c>
      <c r="AW413" s="14">
        <v>0</v>
      </c>
      <c r="AX413" s="18">
        <v>5828.3469999999998</v>
      </c>
      <c r="AY413" s="14">
        <v>0</v>
      </c>
      <c r="AZ413" s="14">
        <v>0</v>
      </c>
      <c r="BA413" s="18">
        <v>5951.9440000000004</v>
      </c>
      <c r="BB413" s="14">
        <v>0</v>
      </c>
      <c r="BC413" s="14">
        <v>0</v>
      </c>
      <c r="BD413" s="18">
        <v>13603.34</v>
      </c>
      <c r="BE413" s="14">
        <v>0</v>
      </c>
    </row>
    <row r="414" spans="1:57" x14ac:dyDescent="0.3">
      <c r="A414" s="14" t="s">
        <v>168</v>
      </c>
      <c r="B414" s="18">
        <v>4120785.75</v>
      </c>
      <c r="C414" s="18">
        <v>4120785.75</v>
      </c>
      <c r="D414" s="14">
        <v>0</v>
      </c>
      <c r="E414" s="18">
        <v>236198.71599999999</v>
      </c>
      <c r="F414" s="14">
        <v>0</v>
      </c>
      <c r="G414" s="14">
        <v>0</v>
      </c>
      <c r="H414" s="18">
        <v>447673.21100000001</v>
      </c>
      <c r="I414" s="14">
        <v>0</v>
      </c>
      <c r="J414" s="14">
        <v>0</v>
      </c>
      <c r="K414" s="18">
        <v>216213.304</v>
      </c>
      <c r="L414" s="14">
        <v>0</v>
      </c>
      <c r="M414" s="14">
        <v>0</v>
      </c>
      <c r="N414" s="18">
        <v>422742.95500000002</v>
      </c>
      <c r="O414" s="14">
        <v>0</v>
      </c>
      <c r="P414" s="14">
        <v>0</v>
      </c>
      <c r="Q414" s="18">
        <v>176695.75899999999</v>
      </c>
      <c r="R414" s="14">
        <v>0</v>
      </c>
      <c r="S414" s="14">
        <v>0</v>
      </c>
      <c r="T414" s="18">
        <v>180074.73499999999</v>
      </c>
      <c r="U414" s="14">
        <v>0</v>
      </c>
      <c r="V414" s="14">
        <v>0</v>
      </c>
      <c r="W414" s="18">
        <v>212587.08499999999</v>
      </c>
      <c r="X414" s="14">
        <v>0</v>
      </c>
      <c r="Y414" s="14">
        <v>0</v>
      </c>
      <c r="Z414" s="18">
        <v>310536.20199999999</v>
      </c>
      <c r="AA414" s="14">
        <v>0</v>
      </c>
      <c r="AB414" s="14">
        <v>0</v>
      </c>
      <c r="AC414" s="18">
        <v>243368.74</v>
      </c>
      <c r="AD414" s="14">
        <v>0</v>
      </c>
      <c r="AE414" s="14">
        <v>0</v>
      </c>
      <c r="AF414" s="18">
        <v>329656.26699999999</v>
      </c>
      <c r="AG414" s="14">
        <v>0</v>
      </c>
      <c r="AH414" s="14">
        <v>0</v>
      </c>
      <c r="AI414" s="14">
        <v>0</v>
      </c>
      <c r="AJ414" s="14">
        <v>0</v>
      </c>
      <c r="AK414" s="14">
        <v>0</v>
      </c>
      <c r="AL414" s="18">
        <v>182011.46599999999</v>
      </c>
      <c r="AM414" s="14">
        <v>0</v>
      </c>
      <c r="AN414" s="14">
        <v>0</v>
      </c>
      <c r="AO414" s="18">
        <v>219963.14499999999</v>
      </c>
      <c r="AP414" s="14">
        <v>0</v>
      </c>
      <c r="AQ414" s="14">
        <v>0</v>
      </c>
      <c r="AR414" s="18">
        <v>191283.049</v>
      </c>
      <c r="AS414" s="14">
        <v>0</v>
      </c>
      <c r="AT414" s="14">
        <v>0</v>
      </c>
      <c r="AU414" s="18">
        <v>210155.87100000001</v>
      </c>
      <c r="AV414" s="14">
        <v>0</v>
      </c>
      <c r="AW414" s="14">
        <v>0</v>
      </c>
      <c r="AX414" s="18">
        <v>124362.826</v>
      </c>
      <c r="AY414" s="14">
        <v>0</v>
      </c>
      <c r="AZ414" s="14">
        <v>0</v>
      </c>
      <c r="BA414" s="18">
        <v>127000.077</v>
      </c>
      <c r="BB414" s="14">
        <v>0</v>
      </c>
      <c r="BC414" s="14">
        <v>0</v>
      </c>
      <c r="BD414" s="18">
        <v>290262.342</v>
      </c>
      <c r="BE414" s="14">
        <v>0</v>
      </c>
    </row>
    <row r="415" spans="1:57" x14ac:dyDescent="0.3">
      <c r="A415" s="14" t="s">
        <v>169</v>
      </c>
      <c r="B415" s="18">
        <v>1193163.1939999999</v>
      </c>
      <c r="C415" s="18">
        <v>1193163.1939999999</v>
      </c>
      <c r="D415" s="14">
        <v>0</v>
      </c>
      <c r="E415" s="18">
        <v>74816.698000000004</v>
      </c>
      <c r="F415" s="14">
        <v>0</v>
      </c>
      <c r="G415" s="14">
        <v>0</v>
      </c>
      <c r="H415" s="18">
        <v>90350.214999999997</v>
      </c>
      <c r="I415" s="14">
        <v>0</v>
      </c>
      <c r="J415" s="14">
        <v>0</v>
      </c>
      <c r="K415" s="18">
        <v>43817.063000000002</v>
      </c>
      <c r="L415" s="14">
        <v>0</v>
      </c>
      <c r="M415" s="14">
        <v>0</v>
      </c>
      <c r="N415" s="18">
        <v>84040.773000000001</v>
      </c>
      <c r="O415" s="14">
        <v>0</v>
      </c>
      <c r="P415" s="14">
        <v>0</v>
      </c>
      <c r="Q415" s="18">
        <v>30398.053</v>
      </c>
      <c r="R415" s="14">
        <v>0</v>
      </c>
      <c r="S415" s="14">
        <v>0</v>
      </c>
      <c r="T415" s="18">
        <v>42622.114000000001</v>
      </c>
      <c r="U415" s="14">
        <v>0</v>
      </c>
      <c r="V415" s="14">
        <v>0</v>
      </c>
      <c r="W415" s="18">
        <v>36521.22</v>
      </c>
      <c r="X415" s="14">
        <v>0</v>
      </c>
      <c r="Y415" s="14">
        <v>0</v>
      </c>
      <c r="Z415" s="18">
        <v>82122.054999999993</v>
      </c>
      <c r="AA415" s="14">
        <v>0</v>
      </c>
      <c r="AB415" s="14">
        <v>0</v>
      </c>
      <c r="AC415" s="18">
        <v>46823.341999999997</v>
      </c>
      <c r="AD415" s="14">
        <v>0</v>
      </c>
      <c r="AE415" s="14">
        <v>0</v>
      </c>
      <c r="AF415" s="18">
        <v>60515.769</v>
      </c>
      <c r="AG415" s="14">
        <v>0</v>
      </c>
      <c r="AH415" s="14">
        <v>0</v>
      </c>
      <c r="AI415" s="14">
        <v>0</v>
      </c>
      <c r="AJ415" s="14">
        <v>0</v>
      </c>
      <c r="AK415" s="14">
        <v>0</v>
      </c>
      <c r="AL415" s="18">
        <v>30999.656999999999</v>
      </c>
      <c r="AM415" s="14">
        <v>0</v>
      </c>
      <c r="AN415" s="14">
        <v>0</v>
      </c>
      <c r="AO415" s="18">
        <v>36761.421999999999</v>
      </c>
      <c r="AP415" s="14">
        <v>0</v>
      </c>
      <c r="AQ415" s="14">
        <v>0</v>
      </c>
      <c r="AR415" s="18">
        <v>30025.050999999999</v>
      </c>
      <c r="AS415" s="14">
        <v>0</v>
      </c>
      <c r="AT415" s="14">
        <v>0</v>
      </c>
      <c r="AU415" s="18">
        <v>33225.053</v>
      </c>
      <c r="AV415" s="14">
        <v>0</v>
      </c>
      <c r="AW415" s="14">
        <v>0</v>
      </c>
      <c r="AX415" s="18">
        <v>24008.048999999999</v>
      </c>
      <c r="AY415" s="14">
        <v>0</v>
      </c>
      <c r="AZ415" s="14">
        <v>0</v>
      </c>
      <c r="BA415" s="18">
        <v>21238.974999999999</v>
      </c>
      <c r="BB415" s="14">
        <v>0</v>
      </c>
      <c r="BC415" s="14">
        <v>0</v>
      </c>
      <c r="BD415" s="18">
        <v>424877.685</v>
      </c>
      <c r="BE415" s="14">
        <v>0</v>
      </c>
    </row>
    <row r="416" spans="1:57" x14ac:dyDescent="0.3">
      <c r="A416" s="14" t="s">
        <v>170</v>
      </c>
      <c r="B416" s="18">
        <v>8186341.4129999997</v>
      </c>
      <c r="C416" s="18">
        <v>8186341.4129999997</v>
      </c>
      <c r="D416" s="14">
        <v>0</v>
      </c>
      <c r="E416" s="18">
        <v>179598.80300000001</v>
      </c>
      <c r="F416" s="14">
        <v>0</v>
      </c>
      <c r="G416" s="14">
        <v>0</v>
      </c>
      <c r="H416" s="18">
        <v>321071.55599999998</v>
      </c>
      <c r="I416" s="14">
        <v>0</v>
      </c>
      <c r="J416" s="14">
        <v>0</v>
      </c>
      <c r="K416" s="18">
        <v>208354.82500000001</v>
      </c>
      <c r="L416" s="14">
        <v>0</v>
      </c>
      <c r="M416" s="14">
        <v>0</v>
      </c>
      <c r="N416" s="18">
        <v>268585.837</v>
      </c>
      <c r="O416" s="14">
        <v>0</v>
      </c>
      <c r="P416" s="14">
        <v>0</v>
      </c>
      <c r="Q416" s="18">
        <v>506021.08</v>
      </c>
      <c r="R416" s="14">
        <v>0</v>
      </c>
      <c r="S416" s="14">
        <v>0</v>
      </c>
      <c r="T416" s="18">
        <v>300477.24599999998</v>
      </c>
      <c r="U416" s="14">
        <v>0</v>
      </c>
      <c r="V416" s="14">
        <v>0</v>
      </c>
      <c r="W416" s="18">
        <v>440746.40100000001</v>
      </c>
      <c r="X416" s="14">
        <v>0</v>
      </c>
      <c r="Y416" s="14">
        <v>0</v>
      </c>
      <c r="Z416" s="18">
        <v>418343.45400000003</v>
      </c>
      <c r="AA416" s="14">
        <v>0</v>
      </c>
      <c r="AB416" s="14">
        <v>0</v>
      </c>
      <c r="AC416" s="18">
        <v>284966.95600000001</v>
      </c>
      <c r="AD416" s="14">
        <v>0</v>
      </c>
      <c r="AE416" s="14">
        <v>0</v>
      </c>
      <c r="AF416" s="18">
        <v>461576.60399999999</v>
      </c>
      <c r="AG416" s="14">
        <v>0</v>
      </c>
      <c r="AH416" s="14">
        <v>0</v>
      </c>
      <c r="AI416" s="18">
        <v>5728.78</v>
      </c>
      <c r="AJ416" s="14">
        <v>0</v>
      </c>
      <c r="AK416" s="14">
        <v>0</v>
      </c>
      <c r="AL416" s="18">
        <v>336518.24900000001</v>
      </c>
      <c r="AM416" s="14">
        <v>0</v>
      </c>
      <c r="AN416" s="14">
        <v>0</v>
      </c>
      <c r="AO416" s="18">
        <v>359491.24300000002</v>
      </c>
      <c r="AP416" s="14">
        <v>0</v>
      </c>
      <c r="AQ416" s="14">
        <v>0</v>
      </c>
      <c r="AR416" s="18">
        <v>428564.46600000001</v>
      </c>
      <c r="AS416" s="14">
        <v>0</v>
      </c>
      <c r="AT416" s="14">
        <v>0</v>
      </c>
      <c r="AU416" s="18">
        <v>603800.03700000001</v>
      </c>
      <c r="AV416" s="14">
        <v>0</v>
      </c>
      <c r="AW416" s="14">
        <v>0</v>
      </c>
      <c r="AX416" s="18">
        <v>425627.49</v>
      </c>
      <c r="AY416" s="14">
        <v>0</v>
      </c>
      <c r="AZ416" s="14">
        <v>0</v>
      </c>
      <c r="BA416" s="18">
        <v>334953.31900000002</v>
      </c>
      <c r="BB416" s="14">
        <v>0</v>
      </c>
      <c r="BC416" s="14">
        <v>0</v>
      </c>
      <c r="BD416" s="18">
        <v>2301915.0669999998</v>
      </c>
      <c r="BE416" s="14">
        <v>0</v>
      </c>
    </row>
    <row r="417" spans="1:57" x14ac:dyDescent="0.3">
      <c r="A417" s="14" t="s">
        <v>171</v>
      </c>
      <c r="B417" s="18">
        <v>684413.80700000003</v>
      </c>
      <c r="C417" s="18">
        <v>684413.80700000003</v>
      </c>
      <c r="D417" s="14">
        <v>0</v>
      </c>
      <c r="E417" s="18">
        <v>21736.43</v>
      </c>
      <c r="F417" s="14">
        <v>0</v>
      </c>
      <c r="G417" s="14">
        <v>0</v>
      </c>
      <c r="H417" s="18">
        <v>82320.315000000002</v>
      </c>
      <c r="I417" s="14">
        <v>0</v>
      </c>
      <c r="J417" s="14">
        <v>0</v>
      </c>
      <c r="K417" s="18">
        <v>21963.782999999999</v>
      </c>
      <c r="L417" s="14">
        <v>0</v>
      </c>
      <c r="M417" s="14">
        <v>0</v>
      </c>
      <c r="N417" s="18">
        <v>50615.557999999997</v>
      </c>
      <c r="O417" s="14">
        <v>0</v>
      </c>
      <c r="P417" s="14">
        <v>0</v>
      </c>
      <c r="Q417" s="18">
        <v>41054.152999999998</v>
      </c>
      <c r="R417" s="14">
        <v>0</v>
      </c>
      <c r="S417" s="14">
        <v>0</v>
      </c>
      <c r="T417" s="18">
        <v>17170.044999999998</v>
      </c>
      <c r="U417" s="14">
        <v>0</v>
      </c>
      <c r="V417" s="14">
        <v>0</v>
      </c>
      <c r="W417" s="18">
        <v>18528.435000000001</v>
      </c>
      <c r="X417" s="14">
        <v>0</v>
      </c>
      <c r="Y417" s="14">
        <v>0</v>
      </c>
      <c r="Z417" s="18">
        <v>29086.031999999999</v>
      </c>
      <c r="AA417" s="14">
        <v>0</v>
      </c>
      <c r="AB417" s="14">
        <v>0</v>
      </c>
      <c r="AC417" s="18">
        <v>49372.637999999999</v>
      </c>
      <c r="AD417" s="14">
        <v>0</v>
      </c>
      <c r="AE417" s="14">
        <v>0</v>
      </c>
      <c r="AF417" s="18">
        <v>34510.586000000003</v>
      </c>
      <c r="AG417" s="14">
        <v>0</v>
      </c>
      <c r="AH417" s="14">
        <v>0</v>
      </c>
      <c r="AI417" s="14">
        <v>0</v>
      </c>
      <c r="AJ417" s="14">
        <v>0</v>
      </c>
      <c r="AK417" s="14">
        <v>0</v>
      </c>
      <c r="AL417" s="18">
        <v>17472.446</v>
      </c>
      <c r="AM417" s="14">
        <v>0</v>
      </c>
      <c r="AN417" s="14">
        <v>0</v>
      </c>
      <c r="AO417" s="18">
        <v>22458.856</v>
      </c>
      <c r="AP417" s="14">
        <v>0</v>
      </c>
      <c r="AQ417" s="14">
        <v>0</v>
      </c>
      <c r="AR417" s="18">
        <v>18202.025000000001</v>
      </c>
      <c r="AS417" s="14">
        <v>0</v>
      </c>
      <c r="AT417" s="14">
        <v>0</v>
      </c>
      <c r="AU417" s="18">
        <v>22907.123</v>
      </c>
      <c r="AV417" s="14">
        <v>0</v>
      </c>
      <c r="AW417" s="14">
        <v>0</v>
      </c>
      <c r="AX417" s="18">
        <v>13561.084999999999</v>
      </c>
      <c r="AY417" s="14">
        <v>0</v>
      </c>
      <c r="AZ417" s="14">
        <v>0</v>
      </c>
      <c r="BA417" s="18">
        <v>81113.611000000004</v>
      </c>
      <c r="BB417" s="14">
        <v>0</v>
      </c>
      <c r="BC417" s="14">
        <v>0</v>
      </c>
      <c r="BD417" s="18">
        <v>142340.68599999999</v>
      </c>
      <c r="BE417" s="14">
        <v>0</v>
      </c>
    </row>
    <row r="418" spans="1:57" x14ac:dyDescent="0.3">
      <c r="A418" s="14" t="s">
        <v>172</v>
      </c>
      <c r="B418" s="18">
        <v>549256.973</v>
      </c>
      <c r="C418" s="18">
        <v>549256.973</v>
      </c>
      <c r="D418" s="14">
        <v>0</v>
      </c>
      <c r="E418" s="18">
        <v>31482.78</v>
      </c>
      <c r="F418" s="14">
        <v>0</v>
      </c>
      <c r="G418" s="14">
        <v>0</v>
      </c>
      <c r="H418" s="18">
        <v>59670.084000000003</v>
      </c>
      <c r="I418" s="14">
        <v>0</v>
      </c>
      <c r="J418" s="14">
        <v>0</v>
      </c>
      <c r="K418" s="18">
        <v>28818.937999999998</v>
      </c>
      <c r="L418" s="14">
        <v>0</v>
      </c>
      <c r="M418" s="14">
        <v>0</v>
      </c>
      <c r="N418" s="18">
        <v>56347.146000000001</v>
      </c>
      <c r="O418" s="14">
        <v>0</v>
      </c>
      <c r="P418" s="14">
        <v>0</v>
      </c>
      <c r="Q418" s="18">
        <v>23551.668000000001</v>
      </c>
      <c r="R418" s="14">
        <v>0</v>
      </c>
      <c r="S418" s="14">
        <v>0</v>
      </c>
      <c r="T418" s="18">
        <v>24002.05</v>
      </c>
      <c r="U418" s="14">
        <v>0</v>
      </c>
      <c r="V418" s="14">
        <v>0</v>
      </c>
      <c r="W418" s="18">
        <v>28335.600999999999</v>
      </c>
      <c r="X418" s="14">
        <v>0</v>
      </c>
      <c r="Y418" s="14">
        <v>0</v>
      </c>
      <c r="Z418" s="18">
        <v>41391.178</v>
      </c>
      <c r="AA418" s="14">
        <v>0</v>
      </c>
      <c r="AB418" s="14">
        <v>0</v>
      </c>
      <c r="AC418" s="18">
        <v>32438.469000000001</v>
      </c>
      <c r="AD418" s="14">
        <v>0</v>
      </c>
      <c r="AE418" s="14">
        <v>0</v>
      </c>
      <c r="AF418" s="18">
        <v>43939.678999999996</v>
      </c>
      <c r="AG418" s="14">
        <v>0</v>
      </c>
      <c r="AH418" s="14">
        <v>0</v>
      </c>
      <c r="AI418" s="14">
        <v>0</v>
      </c>
      <c r="AJ418" s="14">
        <v>0</v>
      </c>
      <c r="AK418" s="14">
        <v>0</v>
      </c>
      <c r="AL418" s="18">
        <v>24260.195</v>
      </c>
      <c r="AM418" s="14">
        <v>0</v>
      </c>
      <c r="AN418" s="14">
        <v>0</v>
      </c>
      <c r="AO418" s="18">
        <v>29318.75</v>
      </c>
      <c r="AP418" s="14">
        <v>0</v>
      </c>
      <c r="AQ418" s="14">
        <v>0</v>
      </c>
      <c r="AR418" s="18">
        <v>25495.998</v>
      </c>
      <c r="AS418" s="14">
        <v>0</v>
      </c>
      <c r="AT418" s="14">
        <v>0</v>
      </c>
      <c r="AU418" s="18">
        <v>28011.544999999998</v>
      </c>
      <c r="AV418" s="14">
        <v>0</v>
      </c>
      <c r="AW418" s="14">
        <v>0</v>
      </c>
      <c r="AX418" s="18">
        <v>16576.242999999999</v>
      </c>
      <c r="AY418" s="14">
        <v>0</v>
      </c>
      <c r="AZ418" s="14">
        <v>0</v>
      </c>
      <c r="BA418" s="18">
        <v>16927.761999999999</v>
      </c>
      <c r="BB418" s="14">
        <v>0</v>
      </c>
      <c r="BC418" s="14">
        <v>0</v>
      </c>
      <c r="BD418" s="18">
        <v>38688.887000000002</v>
      </c>
      <c r="BE418" s="14">
        <v>0</v>
      </c>
    </row>
    <row r="419" spans="1:57" x14ac:dyDescent="0.3">
      <c r="A419" s="14" t="s">
        <v>173</v>
      </c>
      <c r="B419" s="18">
        <v>3522322.82</v>
      </c>
      <c r="C419" s="18">
        <v>3522322.82</v>
      </c>
      <c r="D419" s="14">
        <v>0</v>
      </c>
      <c r="E419" s="18">
        <v>201895.50599999999</v>
      </c>
      <c r="F419" s="14">
        <v>0</v>
      </c>
      <c r="G419" s="14">
        <v>0</v>
      </c>
      <c r="H419" s="18">
        <v>382657.5</v>
      </c>
      <c r="I419" s="14">
        <v>0</v>
      </c>
      <c r="J419" s="14">
        <v>0</v>
      </c>
      <c r="K419" s="18">
        <v>184812.58</v>
      </c>
      <c r="L419" s="14">
        <v>0</v>
      </c>
      <c r="M419" s="14">
        <v>0</v>
      </c>
      <c r="N419" s="18">
        <v>361347.87300000002</v>
      </c>
      <c r="O419" s="14">
        <v>0</v>
      </c>
      <c r="P419" s="14">
        <v>0</v>
      </c>
      <c r="Q419" s="18">
        <v>151034.18299999999</v>
      </c>
      <c r="R419" s="14">
        <v>0</v>
      </c>
      <c r="S419" s="14">
        <v>0</v>
      </c>
      <c r="T419" s="18">
        <v>153922.429</v>
      </c>
      <c r="U419" s="14">
        <v>0</v>
      </c>
      <c r="V419" s="14">
        <v>0</v>
      </c>
      <c r="W419" s="18">
        <v>181713</v>
      </c>
      <c r="X419" s="14">
        <v>0</v>
      </c>
      <c r="Y419" s="14">
        <v>0</v>
      </c>
      <c r="Z419" s="18">
        <v>265436.93699999998</v>
      </c>
      <c r="AA419" s="14">
        <v>0</v>
      </c>
      <c r="AB419" s="14">
        <v>0</v>
      </c>
      <c r="AC419" s="18">
        <v>208024.22500000001</v>
      </c>
      <c r="AD419" s="14">
        <v>0</v>
      </c>
      <c r="AE419" s="14">
        <v>0</v>
      </c>
      <c r="AF419" s="18">
        <v>281780.19099999999</v>
      </c>
      <c r="AG419" s="14">
        <v>0</v>
      </c>
      <c r="AH419" s="14">
        <v>0</v>
      </c>
      <c r="AI419" s="14">
        <v>0</v>
      </c>
      <c r="AJ419" s="14">
        <v>0</v>
      </c>
      <c r="AK419" s="14">
        <v>0</v>
      </c>
      <c r="AL419" s="18">
        <v>155577.88500000001</v>
      </c>
      <c r="AM419" s="14">
        <v>0</v>
      </c>
      <c r="AN419" s="14">
        <v>0</v>
      </c>
      <c r="AO419" s="18">
        <v>188017.83100000001</v>
      </c>
      <c r="AP419" s="14">
        <v>0</v>
      </c>
      <c r="AQ419" s="14">
        <v>0</v>
      </c>
      <c r="AR419" s="18">
        <v>163502.95699999999</v>
      </c>
      <c r="AS419" s="14">
        <v>0</v>
      </c>
      <c r="AT419" s="14">
        <v>0</v>
      </c>
      <c r="AU419" s="18">
        <v>179634.87100000001</v>
      </c>
      <c r="AV419" s="14">
        <v>0</v>
      </c>
      <c r="AW419" s="14">
        <v>0</v>
      </c>
      <c r="AX419" s="18">
        <v>106301.576</v>
      </c>
      <c r="AY419" s="14">
        <v>0</v>
      </c>
      <c r="AZ419" s="14">
        <v>0</v>
      </c>
      <c r="BA419" s="18">
        <v>108555.818</v>
      </c>
      <c r="BB419" s="14">
        <v>0</v>
      </c>
      <c r="BC419" s="14">
        <v>0</v>
      </c>
      <c r="BD419" s="18">
        <v>248107.45800000001</v>
      </c>
      <c r="BE419" s="14">
        <v>0</v>
      </c>
    </row>
    <row r="420" spans="1:57" ht="27.6" x14ac:dyDescent="0.3">
      <c r="A420" s="14" t="s">
        <v>174</v>
      </c>
      <c r="B420" s="18">
        <v>497503.09</v>
      </c>
      <c r="C420" s="18">
        <v>497503.09</v>
      </c>
      <c r="D420" s="14">
        <v>0</v>
      </c>
      <c r="E420" s="18">
        <v>28516.307000000001</v>
      </c>
      <c r="F420" s="14">
        <v>0</v>
      </c>
      <c r="G420" s="14">
        <v>0</v>
      </c>
      <c r="H420" s="18">
        <v>54047.654999999999</v>
      </c>
      <c r="I420" s="14">
        <v>0</v>
      </c>
      <c r="J420" s="14">
        <v>0</v>
      </c>
      <c r="K420" s="18">
        <v>26103.465</v>
      </c>
      <c r="L420" s="14">
        <v>0</v>
      </c>
      <c r="M420" s="14">
        <v>0</v>
      </c>
      <c r="N420" s="18">
        <v>51037.82</v>
      </c>
      <c r="O420" s="14">
        <v>0</v>
      </c>
      <c r="P420" s="14">
        <v>0</v>
      </c>
      <c r="Q420" s="18">
        <v>21332.507000000001</v>
      </c>
      <c r="R420" s="14">
        <v>0</v>
      </c>
      <c r="S420" s="14">
        <v>0</v>
      </c>
      <c r="T420" s="18">
        <v>21740.45</v>
      </c>
      <c r="U420" s="14">
        <v>0</v>
      </c>
      <c r="V420" s="14">
        <v>0</v>
      </c>
      <c r="W420" s="18">
        <v>25665.67</v>
      </c>
      <c r="X420" s="14">
        <v>0</v>
      </c>
      <c r="Y420" s="14">
        <v>0</v>
      </c>
      <c r="Z420" s="18">
        <v>37491.082999999999</v>
      </c>
      <c r="AA420" s="14">
        <v>0</v>
      </c>
      <c r="AB420" s="14">
        <v>0</v>
      </c>
      <c r="AC420" s="18">
        <v>29381.946</v>
      </c>
      <c r="AD420" s="14">
        <v>0</v>
      </c>
      <c r="AE420" s="14">
        <v>0</v>
      </c>
      <c r="AF420" s="18">
        <v>39799.451000000001</v>
      </c>
      <c r="AG420" s="14">
        <v>0</v>
      </c>
      <c r="AH420" s="14">
        <v>0</v>
      </c>
      <c r="AI420" s="14">
        <v>0</v>
      </c>
      <c r="AJ420" s="14">
        <v>0</v>
      </c>
      <c r="AK420" s="14">
        <v>0</v>
      </c>
      <c r="AL420" s="18">
        <v>21974.272000000001</v>
      </c>
      <c r="AM420" s="14">
        <v>0</v>
      </c>
      <c r="AN420" s="14">
        <v>0</v>
      </c>
      <c r="AO420" s="18">
        <v>26556.185000000001</v>
      </c>
      <c r="AP420" s="14">
        <v>0</v>
      </c>
      <c r="AQ420" s="14">
        <v>0</v>
      </c>
      <c r="AR420" s="18">
        <v>23093.631000000001</v>
      </c>
      <c r="AS420" s="14">
        <v>0</v>
      </c>
      <c r="AT420" s="14">
        <v>0</v>
      </c>
      <c r="AU420" s="18">
        <v>25372.15</v>
      </c>
      <c r="AV420" s="14">
        <v>0</v>
      </c>
      <c r="AW420" s="14">
        <v>0</v>
      </c>
      <c r="AX420" s="18">
        <v>15014.343999999999</v>
      </c>
      <c r="AY420" s="14">
        <v>0</v>
      </c>
      <c r="AZ420" s="14">
        <v>0</v>
      </c>
      <c r="BA420" s="18">
        <v>15332.737999999999</v>
      </c>
      <c r="BB420" s="14">
        <v>0</v>
      </c>
      <c r="BC420" s="14">
        <v>0</v>
      </c>
      <c r="BD420" s="18">
        <v>35043.415999999997</v>
      </c>
      <c r="BE420" s="14">
        <v>0</v>
      </c>
    </row>
    <row r="421" spans="1:57" x14ac:dyDescent="0.3">
      <c r="A421" s="14" t="s">
        <v>175</v>
      </c>
      <c r="B421" s="18">
        <v>1613130.5009999999</v>
      </c>
      <c r="C421" s="18">
        <v>1613130.5009999999</v>
      </c>
      <c r="D421" s="14">
        <v>0</v>
      </c>
      <c r="E421" s="18">
        <v>92462.79</v>
      </c>
      <c r="F421" s="14">
        <v>0</v>
      </c>
      <c r="G421" s="14">
        <v>0</v>
      </c>
      <c r="H421" s="18">
        <v>175246.992</v>
      </c>
      <c r="I421" s="14">
        <v>0</v>
      </c>
      <c r="J421" s="14">
        <v>0</v>
      </c>
      <c r="K421" s="18">
        <v>84639.264999999999</v>
      </c>
      <c r="L421" s="14">
        <v>0</v>
      </c>
      <c r="M421" s="14">
        <v>0</v>
      </c>
      <c r="N421" s="18">
        <v>165487.74900000001</v>
      </c>
      <c r="O421" s="14">
        <v>0</v>
      </c>
      <c r="P421" s="14">
        <v>0</v>
      </c>
      <c r="Q421" s="18">
        <v>69169.652000000002</v>
      </c>
      <c r="R421" s="14">
        <v>0</v>
      </c>
      <c r="S421" s="14">
        <v>0</v>
      </c>
      <c r="T421" s="18">
        <v>70492.394</v>
      </c>
      <c r="U421" s="14">
        <v>0</v>
      </c>
      <c r="V421" s="14">
        <v>0</v>
      </c>
      <c r="W421" s="18">
        <v>83219.739000000001</v>
      </c>
      <c r="X421" s="14">
        <v>0</v>
      </c>
      <c r="Y421" s="14">
        <v>0</v>
      </c>
      <c r="Z421" s="18">
        <v>121563.084</v>
      </c>
      <c r="AA421" s="14">
        <v>0</v>
      </c>
      <c r="AB421" s="14">
        <v>0</v>
      </c>
      <c r="AC421" s="18">
        <v>95269.582999999999</v>
      </c>
      <c r="AD421" s="14">
        <v>0</v>
      </c>
      <c r="AE421" s="14">
        <v>0</v>
      </c>
      <c r="AF421" s="18">
        <v>129047.859</v>
      </c>
      <c r="AG421" s="14">
        <v>0</v>
      </c>
      <c r="AH421" s="14">
        <v>0</v>
      </c>
      <c r="AI421" s="14">
        <v>0</v>
      </c>
      <c r="AJ421" s="14">
        <v>0</v>
      </c>
      <c r="AK421" s="14">
        <v>0</v>
      </c>
      <c r="AL421" s="18">
        <v>71250.547999999995</v>
      </c>
      <c r="AM421" s="14">
        <v>0</v>
      </c>
      <c r="AN421" s="14">
        <v>0</v>
      </c>
      <c r="AO421" s="18">
        <v>86107.183999999994</v>
      </c>
      <c r="AP421" s="14">
        <v>0</v>
      </c>
      <c r="AQ421" s="14">
        <v>0</v>
      </c>
      <c r="AR421" s="18">
        <v>74880.02</v>
      </c>
      <c r="AS421" s="14">
        <v>0</v>
      </c>
      <c r="AT421" s="14">
        <v>0</v>
      </c>
      <c r="AU421" s="18">
        <v>82268.009999999995</v>
      </c>
      <c r="AV421" s="14">
        <v>0</v>
      </c>
      <c r="AW421" s="14">
        <v>0</v>
      </c>
      <c r="AX421" s="18">
        <v>48683.305</v>
      </c>
      <c r="AY421" s="14">
        <v>0</v>
      </c>
      <c r="AZ421" s="14">
        <v>0</v>
      </c>
      <c r="BA421" s="18">
        <v>49715.686999999998</v>
      </c>
      <c r="BB421" s="14">
        <v>0</v>
      </c>
      <c r="BC421" s="14">
        <v>0</v>
      </c>
      <c r="BD421" s="18">
        <v>113626.64</v>
      </c>
      <c r="BE421" s="14">
        <v>0</v>
      </c>
    </row>
    <row r="422" spans="1:57" x14ac:dyDescent="0.3">
      <c r="A422" s="14" t="s">
        <v>176</v>
      </c>
      <c r="B422" s="18">
        <v>687241.245</v>
      </c>
      <c r="C422" s="18">
        <v>687241.245</v>
      </c>
      <c r="D422" s="14">
        <v>0</v>
      </c>
      <c r="E422" s="18">
        <v>39391.879999999997</v>
      </c>
      <c r="F422" s="14">
        <v>0</v>
      </c>
      <c r="G422" s="14">
        <v>0</v>
      </c>
      <c r="H422" s="18">
        <v>74660.395999999993</v>
      </c>
      <c r="I422" s="14">
        <v>0</v>
      </c>
      <c r="J422" s="14">
        <v>0</v>
      </c>
      <c r="K422" s="18">
        <v>36058.826999999997</v>
      </c>
      <c r="L422" s="14">
        <v>0</v>
      </c>
      <c r="M422" s="14">
        <v>0</v>
      </c>
      <c r="N422" s="18">
        <v>70502.668999999994</v>
      </c>
      <c r="O422" s="14">
        <v>0</v>
      </c>
      <c r="P422" s="14">
        <v>0</v>
      </c>
      <c r="Q422" s="18">
        <v>29468.315999999999</v>
      </c>
      <c r="R422" s="14">
        <v>0</v>
      </c>
      <c r="S422" s="14">
        <v>0</v>
      </c>
      <c r="T422" s="18">
        <v>30031.842000000001</v>
      </c>
      <c r="U422" s="14">
        <v>0</v>
      </c>
      <c r="V422" s="14">
        <v>0</v>
      </c>
      <c r="W422" s="18">
        <v>35454.067000000003</v>
      </c>
      <c r="X422" s="14">
        <v>0</v>
      </c>
      <c r="Y422" s="14">
        <v>0</v>
      </c>
      <c r="Z422" s="18">
        <v>51789.464</v>
      </c>
      <c r="AA422" s="14">
        <v>0</v>
      </c>
      <c r="AB422" s="14">
        <v>0</v>
      </c>
      <c r="AC422" s="18">
        <v>40587.656000000003</v>
      </c>
      <c r="AD422" s="14">
        <v>0</v>
      </c>
      <c r="AE422" s="14">
        <v>0</v>
      </c>
      <c r="AF422" s="18">
        <v>54978.2</v>
      </c>
      <c r="AG422" s="14">
        <v>0</v>
      </c>
      <c r="AH422" s="14">
        <v>0</v>
      </c>
      <c r="AI422" s="14">
        <v>0</v>
      </c>
      <c r="AJ422" s="14">
        <v>0</v>
      </c>
      <c r="AK422" s="14">
        <v>0</v>
      </c>
      <c r="AL422" s="18">
        <v>30354.838</v>
      </c>
      <c r="AM422" s="14">
        <v>0</v>
      </c>
      <c r="AN422" s="14">
        <v>0</v>
      </c>
      <c r="AO422" s="18">
        <v>36684.205000000002</v>
      </c>
      <c r="AP422" s="14">
        <v>0</v>
      </c>
      <c r="AQ422" s="14">
        <v>0</v>
      </c>
      <c r="AR422" s="18">
        <v>31901.1</v>
      </c>
      <c r="AS422" s="14">
        <v>0</v>
      </c>
      <c r="AT422" s="14">
        <v>0</v>
      </c>
      <c r="AU422" s="18">
        <v>35048.601999999999</v>
      </c>
      <c r="AV422" s="14">
        <v>0</v>
      </c>
      <c r="AW422" s="14">
        <v>0</v>
      </c>
      <c r="AX422" s="18">
        <v>20740.526000000002</v>
      </c>
      <c r="AY422" s="14">
        <v>0</v>
      </c>
      <c r="AZ422" s="14">
        <v>0</v>
      </c>
      <c r="BA422" s="18">
        <v>21180.351999999999</v>
      </c>
      <c r="BB422" s="14">
        <v>0</v>
      </c>
      <c r="BC422" s="14">
        <v>0</v>
      </c>
      <c r="BD422" s="18">
        <v>48408.305</v>
      </c>
      <c r="BE422" s="14">
        <v>0</v>
      </c>
    </row>
    <row r="423" spans="1:57" x14ac:dyDescent="0.3">
      <c r="A423" s="14" t="s">
        <v>177</v>
      </c>
      <c r="B423" s="18">
        <v>4131479.63</v>
      </c>
      <c r="C423" s="18">
        <v>4131479.63</v>
      </c>
      <c r="D423" s="14">
        <v>0</v>
      </c>
      <c r="E423" s="18">
        <v>236811.67600000001</v>
      </c>
      <c r="F423" s="14">
        <v>0</v>
      </c>
      <c r="G423" s="14">
        <v>0</v>
      </c>
      <c r="H423" s="18">
        <v>448834.97</v>
      </c>
      <c r="I423" s="14">
        <v>0</v>
      </c>
      <c r="J423" s="14">
        <v>0</v>
      </c>
      <c r="K423" s="18">
        <v>216774.40100000001</v>
      </c>
      <c r="L423" s="14">
        <v>0</v>
      </c>
      <c r="M423" s="14">
        <v>0</v>
      </c>
      <c r="N423" s="18">
        <v>423840.01799999998</v>
      </c>
      <c r="O423" s="14">
        <v>0</v>
      </c>
      <c r="P423" s="14">
        <v>0</v>
      </c>
      <c r="Q423" s="18">
        <v>177154.30300000001</v>
      </c>
      <c r="R423" s="14">
        <v>0</v>
      </c>
      <c r="S423" s="14">
        <v>0</v>
      </c>
      <c r="T423" s="18">
        <v>180542.05</v>
      </c>
      <c r="U423" s="14">
        <v>0</v>
      </c>
      <c r="V423" s="14">
        <v>0</v>
      </c>
      <c r="W423" s="18">
        <v>213138.77100000001</v>
      </c>
      <c r="X423" s="14">
        <v>0</v>
      </c>
      <c r="Y423" s="14">
        <v>0</v>
      </c>
      <c r="Z423" s="18">
        <v>311342.07799999998</v>
      </c>
      <c r="AA423" s="14">
        <v>0</v>
      </c>
      <c r="AB423" s="14">
        <v>0</v>
      </c>
      <c r="AC423" s="18">
        <v>244000.307</v>
      </c>
      <c r="AD423" s="14">
        <v>0</v>
      </c>
      <c r="AE423" s="14">
        <v>0</v>
      </c>
      <c r="AF423" s="18">
        <v>330511.76</v>
      </c>
      <c r="AG423" s="14">
        <v>0</v>
      </c>
      <c r="AH423" s="14">
        <v>0</v>
      </c>
      <c r="AI423" s="14">
        <v>0</v>
      </c>
      <c r="AJ423" s="14">
        <v>0</v>
      </c>
      <c r="AK423" s="14">
        <v>0</v>
      </c>
      <c r="AL423" s="18">
        <v>182483.80600000001</v>
      </c>
      <c r="AM423" s="14">
        <v>0</v>
      </c>
      <c r="AN423" s="14">
        <v>0</v>
      </c>
      <c r="AO423" s="18">
        <v>220533.97200000001</v>
      </c>
      <c r="AP423" s="14">
        <v>0</v>
      </c>
      <c r="AQ423" s="14">
        <v>0</v>
      </c>
      <c r="AR423" s="18">
        <v>191779.45</v>
      </c>
      <c r="AS423" s="14">
        <v>0</v>
      </c>
      <c r="AT423" s="14">
        <v>0</v>
      </c>
      <c r="AU423" s="18">
        <v>210701.247</v>
      </c>
      <c r="AV423" s="14">
        <v>0</v>
      </c>
      <c r="AW423" s="14">
        <v>0</v>
      </c>
      <c r="AX423" s="18">
        <v>124685.561</v>
      </c>
      <c r="AY423" s="14">
        <v>0</v>
      </c>
      <c r="AZ423" s="14">
        <v>0</v>
      </c>
      <c r="BA423" s="18">
        <v>127329.656</v>
      </c>
      <c r="BB423" s="14">
        <v>0</v>
      </c>
      <c r="BC423" s="14">
        <v>0</v>
      </c>
      <c r="BD423" s="18">
        <v>291015.60399999999</v>
      </c>
      <c r="BE423" s="14">
        <v>0</v>
      </c>
    </row>
    <row r="424" spans="1:57" x14ac:dyDescent="0.3">
      <c r="A424" s="14" t="s">
        <v>178</v>
      </c>
      <c r="B424" s="18">
        <v>827434.86</v>
      </c>
      <c r="C424" s="18">
        <v>827434.86</v>
      </c>
      <c r="D424" s="14">
        <v>0</v>
      </c>
      <c r="E424" s="18">
        <v>47427.616999999998</v>
      </c>
      <c r="F424" s="14">
        <v>0</v>
      </c>
      <c r="G424" s="14">
        <v>0</v>
      </c>
      <c r="H424" s="18">
        <v>89890.725000000006</v>
      </c>
      <c r="I424" s="14">
        <v>0</v>
      </c>
      <c r="J424" s="14">
        <v>0</v>
      </c>
      <c r="K424" s="18">
        <v>43414.637999999999</v>
      </c>
      <c r="L424" s="14">
        <v>0</v>
      </c>
      <c r="M424" s="14">
        <v>0</v>
      </c>
      <c r="N424" s="18">
        <v>84884.846000000005</v>
      </c>
      <c r="O424" s="14">
        <v>0</v>
      </c>
      <c r="P424" s="14">
        <v>0</v>
      </c>
      <c r="Q424" s="18">
        <v>35479.697</v>
      </c>
      <c r="R424" s="14">
        <v>0</v>
      </c>
      <c r="S424" s="14">
        <v>0</v>
      </c>
      <c r="T424" s="18">
        <v>36158.180999999997</v>
      </c>
      <c r="U424" s="14">
        <v>0</v>
      </c>
      <c r="V424" s="14">
        <v>0</v>
      </c>
      <c r="W424" s="18">
        <v>42686.510999999999</v>
      </c>
      <c r="X424" s="14">
        <v>0</v>
      </c>
      <c r="Y424" s="14">
        <v>0</v>
      </c>
      <c r="Z424" s="18">
        <v>62354.245000000003</v>
      </c>
      <c r="AA424" s="14">
        <v>0</v>
      </c>
      <c r="AB424" s="14">
        <v>0</v>
      </c>
      <c r="AC424" s="18">
        <v>48867.326000000001</v>
      </c>
      <c r="AD424" s="14">
        <v>0</v>
      </c>
      <c r="AE424" s="14">
        <v>0</v>
      </c>
      <c r="AF424" s="18">
        <v>66193.464000000007</v>
      </c>
      <c r="AG424" s="14">
        <v>0</v>
      </c>
      <c r="AH424" s="14">
        <v>0</v>
      </c>
      <c r="AI424" s="14">
        <v>0</v>
      </c>
      <c r="AJ424" s="14">
        <v>0</v>
      </c>
      <c r="AK424" s="14">
        <v>0</v>
      </c>
      <c r="AL424" s="18">
        <v>36547.067000000003</v>
      </c>
      <c r="AM424" s="14">
        <v>0</v>
      </c>
      <c r="AN424" s="14">
        <v>0</v>
      </c>
      <c r="AO424" s="18">
        <v>44167.59</v>
      </c>
      <c r="AP424" s="14">
        <v>0</v>
      </c>
      <c r="AQ424" s="14">
        <v>0</v>
      </c>
      <c r="AR424" s="18">
        <v>38408.758000000002</v>
      </c>
      <c r="AS424" s="14">
        <v>0</v>
      </c>
      <c r="AT424" s="14">
        <v>0</v>
      </c>
      <c r="AU424" s="18">
        <v>42198.332999999999</v>
      </c>
      <c r="AV424" s="14">
        <v>0</v>
      </c>
      <c r="AW424" s="14">
        <v>0</v>
      </c>
      <c r="AX424" s="18">
        <v>24971.484</v>
      </c>
      <c r="AY424" s="14">
        <v>0</v>
      </c>
      <c r="AZ424" s="14">
        <v>0</v>
      </c>
      <c r="BA424" s="18">
        <v>25501.032999999999</v>
      </c>
      <c r="BB424" s="14">
        <v>0</v>
      </c>
      <c r="BC424" s="14">
        <v>0</v>
      </c>
      <c r="BD424" s="18">
        <v>58283.345000000001</v>
      </c>
      <c r="BE424" s="14">
        <v>0</v>
      </c>
    </row>
    <row r="426" spans="1:57" x14ac:dyDescent="0.3">
      <c r="A426" s="14" t="s">
        <v>179</v>
      </c>
      <c r="B426" s="18">
        <f>B48+B66+B207+B227+B246+B259+B380</f>
        <v>92747253.248000011</v>
      </c>
      <c r="C426" s="18">
        <v>80962967.631999999</v>
      </c>
      <c r="D426" s="14">
        <v>0</v>
      </c>
      <c r="E426" s="18">
        <v>4280003.7149999999</v>
      </c>
      <c r="F426" s="14">
        <v>0</v>
      </c>
      <c r="G426" s="14">
        <v>0</v>
      </c>
      <c r="H426" s="18">
        <v>10852335.083000001</v>
      </c>
      <c r="I426" s="14">
        <v>0</v>
      </c>
      <c r="J426" s="14">
        <v>0</v>
      </c>
      <c r="K426" s="18">
        <v>4497813.4730000002</v>
      </c>
      <c r="L426" s="14">
        <v>0</v>
      </c>
      <c r="M426" s="14">
        <v>0</v>
      </c>
      <c r="N426" s="18">
        <v>8119186.7750000004</v>
      </c>
      <c r="O426" s="14">
        <v>0</v>
      </c>
      <c r="P426" s="14">
        <v>0</v>
      </c>
      <c r="Q426" s="18">
        <v>3391205.1</v>
      </c>
      <c r="R426" s="14">
        <v>0</v>
      </c>
      <c r="S426" s="14">
        <v>0</v>
      </c>
      <c r="T426" s="18">
        <v>3472570.4109999998</v>
      </c>
      <c r="U426" s="14">
        <v>0</v>
      </c>
      <c r="V426" s="14">
        <v>0</v>
      </c>
      <c r="W426" s="18">
        <v>4364260.7649999997</v>
      </c>
      <c r="X426" s="14">
        <v>0</v>
      </c>
      <c r="Y426" s="14">
        <v>0</v>
      </c>
      <c r="Z426" s="18">
        <v>6436641.966</v>
      </c>
      <c r="AA426" s="14">
        <v>0</v>
      </c>
      <c r="AB426" s="14">
        <v>0</v>
      </c>
      <c r="AC426" s="18">
        <v>4825749.1979999999</v>
      </c>
      <c r="AD426" s="14">
        <v>0</v>
      </c>
      <c r="AE426" s="14">
        <v>0</v>
      </c>
      <c r="AF426" s="18">
        <v>6010484.642</v>
      </c>
      <c r="AG426" s="14">
        <v>0</v>
      </c>
      <c r="AH426" s="14">
        <v>0</v>
      </c>
      <c r="AI426" s="18">
        <v>151295.70800000001</v>
      </c>
      <c r="AJ426" s="14">
        <v>0</v>
      </c>
      <c r="AK426" s="14">
        <v>0</v>
      </c>
      <c r="AL426" s="18">
        <v>3381292.8289999999</v>
      </c>
      <c r="AM426" s="14">
        <v>0</v>
      </c>
      <c r="AN426" s="14">
        <v>0</v>
      </c>
      <c r="AO426" s="18">
        <v>3656988.5920000002</v>
      </c>
      <c r="AP426" s="14">
        <v>0</v>
      </c>
      <c r="AQ426" s="14">
        <v>0</v>
      </c>
      <c r="AR426" s="18">
        <v>3605483.605</v>
      </c>
      <c r="AS426" s="14">
        <v>0</v>
      </c>
      <c r="AT426" s="14">
        <v>0</v>
      </c>
      <c r="AU426" s="18">
        <v>4230351.6239999998</v>
      </c>
      <c r="AV426" s="14">
        <v>0</v>
      </c>
      <c r="AW426" s="14">
        <v>0</v>
      </c>
      <c r="AX426" s="18">
        <v>2406610.9270000001</v>
      </c>
      <c r="AY426" s="14">
        <v>0</v>
      </c>
      <c r="AZ426" s="14">
        <v>0</v>
      </c>
      <c r="BA426" s="18">
        <v>2443905.551</v>
      </c>
      <c r="BB426" s="14">
        <v>0</v>
      </c>
      <c r="BC426" s="14">
        <v>0</v>
      </c>
      <c r="BD426" s="18">
        <v>4836787.6679999996</v>
      </c>
      <c r="BE426" s="14">
        <v>0</v>
      </c>
    </row>
    <row r="427" spans="1:57" x14ac:dyDescent="0.3">
      <c r="B427" s="19">
        <f>B426-C426</f>
        <v>11784285.616000012</v>
      </c>
    </row>
    <row r="428" spans="1:57" x14ac:dyDescent="0.3">
      <c r="A428" s="14" t="s">
        <v>180</v>
      </c>
      <c r="B428" s="18">
        <v>7608468.5899999999</v>
      </c>
      <c r="C428" s="18">
        <v>7608468.5899999999</v>
      </c>
      <c r="D428" s="14">
        <v>0</v>
      </c>
      <c r="E428" s="18">
        <v>493436.15999999997</v>
      </c>
      <c r="F428" s="14">
        <v>0</v>
      </c>
      <c r="G428" s="14">
        <v>0</v>
      </c>
      <c r="H428" s="18">
        <v>1107227.6599999999</v>
      </c>
      <c r="I428" s="14">
        <v>0</v>
      </c>
      <c r="J428" s="14">
        <v>0</v>
      </c>
      <c r="K428" s="18">
        <v>297226.49</v>
      </c>
      <c r="L428" s="14">
        <v>0</v>
      </c>
      <c r="M428" s="14">
        <v>0</v>
      </c>
      <c r="N428" s="18">
        <v>812234</v>
      </c>
      <c r="O428" s="14">
        <v>0</v>
      </c>
      <c r="P428" s="14">
        <v>0</v>
      </c>
      <c r="Q428" s="18">
        <v>209414.66</v>
      </c>
      <c r="R428" s="14">
        <v>0</v>
      </c>
      <c r="S428" s="14">
        <v>0</v>
      </c>
      <c r="T428" s="18">
        <v>279641.24</v>
      </c>
      <c r="U428" s="14">
        <v>0</v>
      </c>
      <c r="V428" s="14">
        <v>0</v>
      </c>
      <c r="W428" s="18">
        <v>343459.24</v>
      </c>
      <c r="X428" s="14">
        <v>0</v>
      </c>
      <c r="Y428" s="14">
        <v>0</v>
      </c>
      <c r="Z428" s="18">
        <v>505078.48</v>
      </c>
      <c r="AA428" s="14">
        <v>0</v>
      </c>
      <c r="AB428" s="14">
        <v>0</v>
      </c>
      <c r="AC428" s="18">
        <v>451251.82</v>
      </c>
      <c r="AD428" s="14">
        <v>0</v>
      </c>
      <c r="AE428" s="14">
        <v>0</v>
      </c>
      <c r="AF428" s="18">
        <v>523360.22</v>
      </c>
      <c r="AG428" s="14">
        <v>0</v>
      </c>
      <c r="AH428" s="14">
        <v>0</v>
      </c>
      <c r="AI428" s="18">
        <v>-2119.39</v>
      </c>
      <c r="AJ428" s="14">
        <v>0</v>
      </c>
      <c r="AK428" s="14">
        <v>0</v>
      </c>
      <c r="AL428" s="18">
        <v>307727.2</v>
      </c>
      <c r="AM428" s="14">
        <v>0</v>
      </c>
      <c r="AN428" s="14">
        <v>0</v>
      </c>
      <c r="AO428" s="18">
        <v>401094.8</v>
      </c>
      <c r="AP428" s="14">
        <v>0</v>
      </c>
      <c r="AQ428" s="14">
        <v>0</v>
      </c>
      <c r="AR428" s="18">
        <v>302538.68</v>
      </c>
      <c r="AS428" s="14">
        <v>0</v>
      </c>
      <c r="AT428" s="14">
        <v>0</v>
      </c>
      <c r="AU428" s="18">
        <v>335076.36</v>
      </c>
      <c r="AV428" s="14">
        <v>0</v>
      </c>
      <c r="AW428" s="14">
        <v>0</v>
      </c>
      <c r="AX428" s="18">
        <v>328507.21999999997</v>
      </c>
      <c r="AY428" s="14">
        <v>0</v>
      </c>
      <c r="AZ428" s="14">
        <v>0</v>
      </c>
      <c r="BA428" s="18">
        <v>209916.98</v>
      </c>
      <c r="BB428" s="14">
        <v>0</v>
      </c>
      <c r="BC428" s="14">
        <v>0</v>
      </c>
      <c r="BD428" s="18">
        <v>703396.77</v>
      </c>
      <c r="BE428" s="14">
        <v>0</v>
      </c>
    </row>
    <row r="431" spans="1:57" x14ac:dyDescent="0.3">
      <c r="A431" s="14" t="s">
        <v>181</v>
      </c>
      <c r="B431" s="17">
        <f>SUM(B432:B437)</f>
        <v>430534695.75700003</v>
      </c>
      <c r="C431" s="18">
        <v>430534695.75700003</v>
      </c>
      <c r="D431" s="14">
        <v>0</v>
      </c>
      <c r="E431" s="18">
        <v>24677755.204999998</v>
      </c>
      <c r="F431" s="14">
        <v>0</v>
      </c>
      <c r="G431" s="14">
        <v>0</v>
      </c>
      <c r="H431" s="18">
        <v>46772353.902999997</v>
      </c>
      <c r="I431" s="14">
        <v>0</v>
      </c>
      <c r="J431" s="14">
        <v>0</v>
      </c>
      <c r="K431" s="18">
        <v>22589703.691</v>
      </c>
      <c r="L431" s="14">
        <v>0</v>
      </c>
      <c r="M431" s="14">
        <v>0</v>
      </c>
      <c r="N431" s="18">
        <v>44167671.083999999</v>
      </c>
      <c r="O431" s="14">
        <v>0</v>
      </c>
      <c r="P431" s="14">
        <v>0</v>
      </c>
      <c r="Q431" s="18">
        <v>18460958.535</v>
      </c>
      <c r="R431" s="14">
        <v>0</v>
      </c>
      <c r="S431" s="14">
        <v>0</v>
      </c>
      <c r="T431" s="18">
        <v>18813989.923999999</v>
      </c>
      <c r="U431" s="14">
        <v>0</v>
      </c>
      <c r="V431" s="14">
        <v>0</v>
      </c>
      <c r="W431" s="18">
        <v>22210840.737</v>
      </c>
      <c r="X431" s="14">
        <v>0</v>
      </c>
      <c r="Y431" s="14">
        <v>0</v>
      </c>
      <c r="Z431" s="18">
        <v>32444445.783</v>
      </c>
      <c r="AA431" s="14">
        <v>0</v>
      </c>
      <c r="AB431" s="14">
        <v>0</v>
      </c>
      <c r="AC431" s="18">
        <v>25426870.592999998</v>
      </c>
      <c r="AD431" s="14">
        <v>0</v>
      </c>
      <c r="AE431" s="14">
        <v>0</v>
      </c>
      <c r="AF431" s="18">
        <v>34442086.818000004</v>
      </c>
      <c r="AG431" s="14">
        <v>0</v>
      </c>
      <c r="AH431" s="14">
        <v>0</v>
      </c>
      <c r="AI431" s="14">
        <v>0</v>
      </c>
      <c r="AJ431" s="14">
        <v>0</v>
      </c>
      <c r="AK431" s="14">
        <v>0</v>
      </c>
      <c r="AL431" s="18">
        <v>19016337.186000001</v>
      </c>
      <c r="AM431" s="14">
        <v>0</v>
      </c>
      <c r="AN431" s="14">
        <v>0</v>
      </c>
      <c r="AO431" s="18">
        <v>22981482.43</v>
      </c>
      <c r="AP431" s="14">
        <v>0</v>
      </c>
      <c r="AQ431" s="14">
        <v>0</v>
      </c>
      <c r="AR431" s="18">
        <v>19985020.877</v>
      </c>
      <c r="AS431" s="14">
        <v>0</v>
      </c>
      <c r="AT431" s="14">
        <v>0</v>
      </c>
      <c r="AU431" s="18">
        <v>21956830.346999999</v>
      </c>
      <c r="AV431" s="14">
        <v>0</v>
      </c>
      <c r="AW431" s="14">
        <v>0</v>
      </c>
      <c r="AX431" s="18">
        <v>12993277.253</v>
      </c>
      <c r="AY431" s="14">
        <v>0</v>
      </c>
      <c r="AZ431" s="14">
        <v>0</v>
      </c>
      <c r="BA431" s="18">
        <v>13268813.947000001</v>
      </c>
      <c r="BB431" s="14">
        <v>0</v>
      </c>
      <c r="BC431" s="14">
        <v>0</v>
      </c>
      <c r="BD431" s="18">
        <v>30326257.443999998</v>
      </c>
      <c r="BE431" s="14">
        <v>0</v>
      </c>
    </row>
    <row r="432" spans="1:57" x14ac:dyDescent="0.3">
      <c r="A432" s="14" t="s">
        <v>182</v>
      </c>
      <c r="B432" s="18">
        <v>299579104.74000001</v>
      </c>
      <c r="C432" s="18">
        <v>299579104.74000001</v>
      </c>
      <c r="D432" s="14">
        <v>0</v>
      </c>
      <c r="E432" s="18">
        <v>17171530.853</v>
      </c>
      <c r="F432" s="14">
        <v>0</v>
      </c>
      <c r="G432" s="14">
        <v>0</v>
      </c>
      <c r="H432" s="18">
        <v>32545623.026999999</v>
      </c>
      <c r="I432" s="14">
        <v>0</v>
      </c>
      <c r="J432" s="14">
        <v>0</v>
      </c>
      <c r="K432" s="18">
        <v>15718601.254000001</v>
      </c>
      <c r="L432" s="14">
        <v>0</v>
      </c>
      <c r="M432" s="14">
        <v>0</v>
      </c>
      <c r="N432" s="18">
        <v>30733205.691</v>
      </c>
      <c r="O432" s="14">
        <v>0</v>
      </c>
      <c r="P432" s="14">
        <v>0</v>
      </c>
      <c r="Q432" s="18">
        <v>12845695.096999999</v>
      </c>
      <c r="R432" s="14">
        <v>0</v>
      </c>
      <c r="S432" s="14">
        <v>0</v>
      </c>
      <c r="T432" s="18">
        <v>13091345.050000001</v>
      </c>
      <c r="U432" s="14">
        <v>0</v>
      </c>
      <c r="V432" s="14">
        <v>0</v>
      </c>
      <c r="W432" s="18">
        <v>15454976.914000001</v>
      </c>
      <c r="X432" s="14">
        <v>0</v>
      </c>
      <c r="Y432" s="14">
        <v>0</v>
      </c>
      <c r="Z432" s="18">
        <v>22575829.817000002</v>
      </c>
      <c r="AA432" s="14">
        <v>0</v>
      </c>
      <c r="AB432" s="14">
        <v>0</v>
      </c>
      <c r="AC432" s="18">
        <v>17692788.07</v>
      </c>
      <c r="AD432" s="14">
        <v>0</v>
      </c>
      <c r="AE432" s="14">
        <v>0</v>
      </c>
      <c r="AF432" s="18">
        <v>23965849.061999999</v>
      </c>
      <c r="AG432" s="14">
        <v>0</v>
      </c>
      <c r="AH432" s="14">
        <v>0</v>
      </c>
      <c r="AI432" s="14">
        <v>0</v>
      </c>
      <c r="AJ432" s="14">
        <v>0</v>
      </c>
      <c r="AK432" s="14">
        <v>0</v>
      </c>
      <c r="AL432" s="18">
        <v>13232144.414000001</v>
      </c>
      <c r="AM432" s="14">
        <v>0</v>
      </c>
      <c r="AN432" s="14">
        <v>0</v>
      </c>
      <c r="AO432" s="18">
        <v>15991212.787</v>
      </c>
      <c r="AP432" s="14">
        <v>0</v>
      </c>
      <c r="AQ432" s="14">
        <v>0</v>
      </c>
      <c r="AR432" s="18">
        <v>13906183.918</v>
      </c>
      <c r="AS432" s="14">
        <v>0</v>
      </c>
      <c r="AT432" s="14">
        <v>0</v>
      </c>
      <c r="AU432" s="18">
        <v>15278228.777000001</v>
      </c>
      <c r="AV432" s="14">
        <v>0</v>
      </c>
      <c r="AW432" s="14">
        <v>0</v>
      </c>
      <c r="AX432" s="18">
        <v>9041116.5590000004</v>
      </c>
      <c r="AY432" s="14">
        <v>0</v>
      </c>
      <c r="AZ432" s="14">
        <v>0</v>
      </c>
      <c r="BA432" s="18">
        <v>9232843.3509999998</v>
      </c>
      <c r="BB432" s="14">
        <v>0</v>
      </c>
      <c r="BC432" s="14">
        <v>0</v>
      </c>
      <c r="BD432" s="18">
        <v>21101930.098999999</v>
      </c>
      <c r="BE432" s="14">
        <v>0</v>
      </c>
    </row>
    <row r="433" spans="1:57" x14ac:dyDescent="0.3">
      <c r="A433" s="14" t="s">
        <v>183</v>
      </c>
      <c r="B433" s="18">
        <v>105847807.13500001</v>
      </c>
      <c r="C433" s="18">
        <v>105847807.13500001</v>
      </c>
      <c r="D433" s="14">
        <v>0</v>
      </c>
      <c r="E433" s="18">
        <v>6067074.9630000005</v>
      </c>
      <c r="F433" s="14">
        <v>0</v>
      </c>
      <c r="G433" s="14">
        <v>0</v>
      </c>
      <c r="H433" s="18">
        <v>11499075.786</v>
      </c>
      <c r="I433" s="14">
        <v>0</v>
      </c>
      <c r="J433" s="14">
        <v>0</v>
      </c>
      <c r="K433" s="18">
        <v>5553723.3660000004</v>
      </c>
      <c r="L433" s="14">
        <v>0</v>
      </c>
      <c r="M433" s="14">
        <v>0</v>
      </c>
      <c r="N433" s="18">
        <v>10858709.359999999</v>
      </c>
      <c r="O433" s="14">
        <v>0</v>
      </c>
      <c r="P433" s="14">
        <v>0</v>
      </c>
      <c r="Q433" s="18">
        <v>4538663.1969999997</v>
      </c>
      <c r="R433" s="14">
        <v>0</v>
      </c>
      <c r="S433" s="14">
        <v>0</v>
      </c>
      <c r="T433" s="18">
        <v>4625456.6629999997</v>
      </c>
      <c r="U433" s="14">
        <v>0</v>
      </c>
      <c r="V433" s="14">
        <v>0</v>
      </c>
      <c r="W433" s="18">
        <v>5460579.1579999998</v>
      </c>
      <c r="X433" s="14">
        <v>0</v>
      </c>
      <c r="Y433" s="14">
        <v>0</v>
      </c>
      <c r="Z433" s="18">
        <v>7976531.2149999999</v>
      </c>
      <c r="AA433" s="14">
        <v>0</v>
      </c>
      <c r="AB433" s="14">
        <v>0</v>
      </c>
      <c r="AC433" s="18">
        <v>6251246.4639999997</v>
      </c>
      <c r="AD433" s="14">
        <v>0</v>
      </c>
      <c r="AE433" s="14">
        <v>0</v>
      </c>
      <c r="AF433" s="18">
        <v>8467655.2180000003</v>
      </c>
      <c r="AG433" s="14">
        <v>0</v>
      </c>
      <c r="AH433" s="14">
        <v>0</v>
      </c>
      <c r="AI433" s="14">
        <v>0</v>
      </c>
      <c r="AJ433" s="14">
        <v>0</v>
      </c>
      <c r="AK433" s="14">
        <v>0</v>
      </c>
      <c r="AL433" s="18">
        <v>4675204.1370000001</v>
      </c>
      <c r="AM433" s="14">
        <v>0</v>
      </c>
      <c r="AN433" s="14">
        <v>0</v>
      </c>
      <c r="AO433" s="18">
        <v>5650042.9440000001</v>
      </c>
      <c r="AP433" s="14">
        <v>0</v>
      </c>
      <c r="AQ433" s="14">
        <v>0</v>
      </c>
      <c r="AR433" s="18">
        <v>4913356.9400000004</v>
      </c>
      <c r="AS433" s="14">
        <v>0</v>
      </c>
      <c r="AT433" s="14">
        <v>0</v>
      </c>
      <c r="AU433" s="18">
        <v>5398130.2010000004</v>
      </c>
      <c r="AV433" s="14">
        <v>0</v>
      </c>
      <c r="AW433" s="14">
        <v>0</v>
      </c>
      <c r="AX433" s="18">
        <v>3194422.9309999999</v>
      </c>
      <c r="AY433" s="14">
        <v>0</v>
      </c>
      <c r="AZ433" s="14">
        <v>0</v>
      </c>
      <c r="BA433" s="18">
        <v>3262164.173</v>
      </c>
      <c r="BB433" s="14">
        <v>0</v>
      </c>
      <c r="BC433" s="14">
        <v>0</v>
      </c>
      <c r="BD433" s="18">
        <v>7455770.4189999998</v>
      </c>
      <c r="BE433" s="14">
        <v>0</v>
      </c>
    </row>
    <row r="434" spans="1:57" x14ac:dyDescent="0.3">
      <c r="A434" s="14" t="s">
        <v>184</v>
      </c>
      <c r="B434" s="18">
        <v>4967971.9859999996</v>
      </c>
      <c r="C434" s="18">
        <v>4967971.9859999996</v>
      </c>
      <c r="D434" s="14">
        <v>0</v>
      </c>
      <c r="E434" s="18">
        <v>284758.45899999997</v>
      </c>
      <c r="F434" s="14">
        <v>0</v>
      </c>
      <c r="G434" s="14">
        <v>0</v>
      </c>
      <c r="H434" s="18">
        <v>539709.68299999996</v>
      </c>
      <c r="I434" s="14">
        <v>0</v>
      </c>
      <c r="J434" s="14">
        <v>0</v>
      </c>
      <c r="K434" s="18">
        <v>260664.277</v>
      </c>
      <c r="L434" s="14">
        <v>0</v>
      </c>
      <c r="M434" s="14">
        <v>0</v>
      </c>
      <c r="N434" s="18">
        <v>509654.05300000001</v>
      </c>
      <c r="O434" s="14">
        <v>0</v>
      </c>
      <c r="P434" s="14">
        <v>0</v>
      </c>
      <c r="Q434" s="18">
        <v>213022.378</v>
      </c>
      <c r="R434" s="14">
        <v>0</v>
      </c>
      <c r="S434" s="14">
        <v>0</v>
      </c>
      <c r="T434" s="18">
        <v>217096.03400000001</v>
      </c>
      <c r="U434" s="14">
        <v>0</v>
      </c>
      <c r="V434" s="14">
        <v>0</v>
      </c>
      <c r="W434" s="18">
        <v>256292.549</v>
      </c>
      <c r="X434" s="14">
        <v>0</v>
      </c>
      <c r="Y434" s="14">
        <v>0</v>
      </c>
      <c r="Z434" s="18">
        <v>374378.88099999999</v>
      </c>
      <c r="AA434" s="14">
        <v>0</v>
      </c>
      <c r="AB434" s="14">
        <v>0</v>
      </c>
      <c r="AC434" s="18">
        <v>293402.55800000002</v>
      </c>
      <c r="AD434" s="14">
        <v>0</v>
      </c>
      <c r="AE434" s="14">
        <v>0</v>
      </c>
      <c r="AF434" s="18">
        <v>397429.81</v>
      </c>
      <c r="AG434" s="14">
        <v>0</v>
      </c>
      <c r="AH434" s="14">
        <v>0</v>
      </c>
      <c r="AI434" s="14">
        <v>0</v>
      </c>
      <c r="AJ434" s="14">
        <v>0</v>
      </c>
      <c r="AK434" s="14">
        <v>0</v>
      </c>
      <c r="AL434" s="18">
        <v>219430.93400000001</v>
      </c>
      <c r="AM434" s="14">
        <v>0</v>
      </c>
      <c r="AN434" s="14">
        <v>0</v>
      </c>
      <c r="AO434" s="18">
        <v>265185.04100000003</v>
      </c>
      <c r="AP434" s="14">
        <v>0</v>
      </c>
      <c r="AQ434" s="14">
        <v>0</v>
      </c>
      <c r="AR434" s="18">
        <v>230608.647</v>
      </c>
      <c r="AS434" s="14">
        <v>0</v>
      </c>
      <c r="AT434" s="14">
        <v>0</v>
      </c>
      <c r="AU434" s="18">
        <v>253361.50399999999</v>
      </c>
      <c r="AV434" s="14">
        <v>0</v>
      </c>
      <c r="AW434" s="14">
        <v>0</v>
      </c>
      <c r="AX434" s="18">
        <v>149930.39600000001</v>
      </c>
      <c r="AY434" s="14">
        <v>0</v>
      </c>
      <c r="AZ434" s="14">
        <v>0</v>
      </c>
      <c r="BA434" s="18">
        <v>153109.834</v>
      </c>
      <c r="BB434" s="14">
        <v>0</v>
      </c>
      <c r="BC434" s="14">
        <v>0</v>
      </c>
      <c r="BD434" s="18">
        <v>349936.94799999997</v>
      </c>
      <c r="BE434" s="14">
        <v>0</v>
      </c>
    </row>
    <row r="435" spans="1:57" x14ac:dyDescent="0.3">
      <c r="A435" s="14" t="s">
        <v>185</v>
      </c>
      <c r="B435" s="18">
        <v>11129997.574999999</v>
      </c>
      <c r="C435" s="18">
        <v>11129997.574999999</v>
      </c>
      <c r="D435" s="14">
        <v>0</v>
      </c>
      <c r="E435" s="18">
        <v>637958.70200000005</v>
      </c>
      <c r="F435" s="14">
        <v>0</v>
      </c>
      <c r="G435" s="14">
        <v>0</v>
      </c>
      <c r="H435" s="18">
        <v>1209138.754</v>
      </c>
      <c r="I435" s="14">
        <v>0</v>
      </c>
      <c r="J435" s="14">
        <v>0</v>
      </c>
      <c r="K435" s="18">
        <v>583979.29299999995</v>
      </c>
      <c r="L435" s="14">
        <v>0</v>
      </c>
      <c r="M435" s="14">
        <v>0</v>
      </c>
      <c r="N435" s="18">
        <v>1141803.615</v>
      </c>
      <c r="O435" s="14">
        <v>0</v>
      </c>
      <c r="P435" s="14">
        <v>0</v>
      </c>
      <c r="Q435" s="18">
        <v>477244.75099999999</v>
      </c>
      <c r="R435" s="14">
        <v>0</v>
      </c>
      <c r="S435" s="14">
        <v>0</v>
      </c>
      <c r="T435" s="18">
        <v>486371.16700000002</v>
      </c>
      <c r="U435" s="14">
        <v>0</v>
      </c>
      <c r="V435" s="14">
        <v>0</v>
      </c>
      <c r="W435" s="18">
        <v>574185.09100000001</v>
      </c>
      <c r="X435" s="14">
        <v>0</v>
      </c>
      <c r="Y435" s="14">
        <v>0</v>
      </c>
      <c r="Z435" s="18">
        <v>838739.84199999995</v>
      </c>
      <c r="AA435" s="14">
        <v>0</v>
      </c>
      <c r="AB435" s="14">
        <v>0</v>
      </c>
      <c r="AC435" s="18">
        <v>657324.51</v>
      </c>
      <c r="AD435" s="14">
        <v>0</v>
      </c>
      <c r="AE435" s="14">
        <v>0</v>
      </c>
      <c r="AF435" s="18">
        <v>890381.99800000002</v>
      </c>
      <c r="AG435" s="14">
        <v>0</v>
      </c>
      <c r="AH435" s="14">
        <v>0</v>
      </c>
      <c r="AI435" s="14">
        <v>0</v>
      </c>
      <c r="AJ435" s="14">
        <v>0</v>
      </c>
      <c r="AK435" s="14">
        <v>0</v>
      </c>
      <c r="AL435" s="18">
        <v>491602.16100000002</v>
      </c>
      <c r="AM435" s="14">
        <v>0</v>
      </c>
      <c r="AN435" s="14">
        <v>0</v>
      </c>
      <c r="AO435" s="18">
        <v>594107.38800000004</v>
      </c>
      <c r="AP435" s="14">
        <v>0</v>
      </c>
      <c r="AQ435" s="14">
        <v>0</v>
      </c>
      <c r="AR435" s="18">
        <v>516644.15500000003</v>
      </c>
      <c r="AS435" s="14">
        <v>0</v>
      </c>
      <c r="AT435" s="14">
        <v>0</v>
      </c>
      <c r="AU435" s="18">
        <v>567618.52399999998</v>
      </c>
      <c r="AV435" s="14">
        <v>0</v>
      </c>
      <c r="AW435" s="14">
        <v>0</v>
      </c>
      <c r="AX435" s="18">
        <v>335896.609</v>
      </c>
      <c r="AY435" s="14">
        <v>0</v>
      </c>
      <c r="AZ435" s="14">
        <v>0</v>
      </c>
      <c r="BA435" s="18">
        <v>343019.66499999998</v>
      </c>
      <c r="BB435" s="14">
        <v>0</v>
      </c>
      <c r="BC435" s="14">
        <v>0</v>
      </c>
      <c r="BD435" s="18">
        <v>783981.35</v>
      </c>
      <c r="BE435" s="14">
        <v>0</v>
      </c>
    </row>
    <row r="436" spans="1:57" x14ac:dyDescent="0.3">
      <c r="A436" s="14" t="s">
        <v>186</v>
      </c>
      <c r="B436" s="18">
        <v>8075682.54</v>
      </c>
      <c r="C436" s="18">
        <v>8075682.54</v>
      </c>
      <c r="D436" s="14">
        <v>0</v>
      </c>
      <c r="E436" s="18">
        <v>462888.86499999999</v>
      </c>
      <c r="F436" s="14">
        <v>0</v>
      </c>
      <c r="G436" s="14">
        <v>0</v>
      </c>
      <c r="H436" s="18">
        <v>877324.60499999998</v>
      </c>
      <c r="I436" s="14">
        <v>0</v>
      </c>
      <c r="J436" s="14">
        <v>0</v>
      </c>
      <c r="K436" s="18">
        <v>423722.58799999999</v>
      </c>
      <c r="L436" s="14">
        <v>0</v>
      </c>
      <c r="M436" s="14">
        <v>0</v>
      </c>
      <c r="N436" s="18">
        <v>828467.70200000005</v>
      </c>
      <c r="O436" s="14">
        <v>0</v>
      </c>
      <c r="P436" s="14">
        <v>0</v>
      </c>
      <c r="Q436" s="18">
        <v>346278.342</v>
      </c>
      <c r="R436" s="14">
        <v>0</v>
      </c>
      <c r="S436" s="14">
        <v>0</v>
      </c>
      <c r="T436" s="18">
        <v>352900.26899999997</v>
      </c>
      <c r="U436" s="14">
        <v>0</v>
      </c>
      <c r="V436" s="14">
        <v>0</v>
      </c>
      <c r="W436" s="18">
        <v>416616.13</v>
      </c>
      <c r="X436" s="14">
        <v>0</v>
      </c>
      <c r="Y436" s="14">
        <v>0</v>
      </c>
      <c r="Z436" s="18">
        <v>608571.26500000001</v>
      </c>
      <c r="AA436" s="14">
        <v>0</v>
      </c>
      <c r="AB436" s="14">
        <v>0</v>
      </c>
      <c r="AC436" s="18">
        <v>476940.272</v>
      </c>
      <c r="AD436" s="14">
        <v>0</v>
      </c>
      <c r="AE436" s="14">
        <v>0</v>
      </c>
      <c r="AF436" s="18">
        <v>646041.68200000003</v>
      </c>
      <c r="AG436" s="14">
        <v>0</v>
      </c>
      <c r="AH436" s="14">
        <v>0</v>
      </c>
      <c r="AI436" s="14">
        <v>0</v>
      </c>
      <c r="AJ436" s="14">
        <v>0</v>
      </c>
      <c r="AK436" s="14">
        <v>0</v>
      </c>
      <c r="AL436" s="18">
        <v>356695.76400000002</v>
      </c>
      <c r="AM436" s="14">
        <v>0</v>
      </c>
      <c r="AN436" s="14">
        <v>0</v>
      </c>
      <c r="AO436" s="18">
        <v>431071.31300000002</v>
      </c>
      <c r="AP436" s="14">
        <v>0</v>
      </c>
      <c r="AQ436" s="14">
        <v>0</v>
      </c>
      <c r="AR436" s="18">
        <v>374865.68599999999</v>
      </c>
      <c r="AS436" s="14">
        <v>0</v>
      </c>
      <c r="AT436" s="14">
        <v>0</v>
      </c>
      <c r="AU436" s="18">
        <v>411851.57299999997</v>
      </c>
      <c r="AV436" s="14">
        <v>0</v>
      </c>
      <c r="AW436" s="14">
        <v>0</v>
      </c>
      <c r="AX436" s="18">
        <v>243719.22500000001</v>
      </c>
      <c r="AY436" s="14">
        <v>0</v>
      </c>
      <c r="AZ436" s="14">
        <v>0</v>
      </c>
      <c r="BA436" s="18">
        <v>248887.55799999999</v>
      </c>
      <c r="BB436" s="14">
        <v>0</v>
      </c>
      <c r="BC436" s="14">
        <v>0</v>
      </c>
      <c r="BD436" s="18">
        <v>568839.701</v>
      </c>
      <c r="BE436" s="14">
        <v>0</v>
      </c>
    </row>
    <row r="437" spans="1:57" x14ac:dyDescent="0.3">
      <c r="A437" s="14" t="s">
        <v>187</v>
      </c>
      <c r="B437" s="18">
        <v>934131.78099999996</v>
      </c>
      <c r="C437" s="18">
        <v>934131.78099999996</v>
      </c>
      <c r="D437" s="14">
        <v>0</v>
      </c>
      <c r="E437" s="18">
        <v>53543.362999999998</v>
      </c>
      <c r="F437" s="14">
        <v>0</v>
      </c>
      <c r="G437" s="14">
        <v>0</v>
      </c>
      <c r="H437" s="18">
        <v>101482.048</v>
      </c>
      <c r="I437" s="14">
        <v>0</v>
      </c>
      <c r="J437" s="14">
        <v>0</v>
      </c>
      <c r="K437" s="18">
        <v>49012.913</v>
      </c>
      <c r="L437" s="14">
        <v>0</v>
      </c>
      <c r="M437" s="14">
        <v>0</v>
      </c>
      <c r="N437" s="18">
        <v>95830.663</v>
      </c>
      <c r="O437" s="14">
        <v>0</v>
      </c>
      <c r="P437" s="14">
        <v>0</v>
      </c>
      <c r="Q437" s="18">
        <v>40054.769999999997</v>
      </c>
      <c r="R437" s="14">
        <v>0</v>
      </c>
      <c r="S437" s="14">
        <v>0</v>
      </c>
      <c r="T437" s="18">
        <v>40820.741000000002</v>
      </c>
      <c r="U437" s="14">
        <v>0</v>
      </c>
      <c r="V437" s="14">
        <v>0</v>
      </c>
      <c r="W437" s="18">
        <v>48190.894999999997</v>
      </c>
      <c r="X437" s="14">
        <v>0</v>
      </c>
      <c r="Y437" s="14">
        <v>0</v>
      </c>
      <c r="Z437" s="18">
        <v>70394.763000000006</v>
      </c>
      <c r="AA437" s="14">
        <v>0</v>
      </c>
      <c r="AB437" s="14">
        <v>0</v>
      </c>
      <c r="AC437" s="18">
        <v>55168.718999999997</v>
      </c>
      <c r="AD437" s="14">
        <v>0</v>
      </c>
      <c r="AE437" s="14">
        <v>0</v>
      </c>
      <c r="AF437" s="18">
        <v>74729.047999999995</v>
      </c>
      <c r="AG437" s="14">
        <v>0</v>
      </c>
      <c r="AH437" s="14">
        <v>0</v>
      </c>
      <c r="AI437" s="14">
        <v>0</v>
      </c>
      <c r="AJ437" s="14">
        <v>0</v>
      </c>
      <c r="AK437" s="14">
        <v>0</v>
      </c>
      <c r="AL437" s="18">
        <v>41259.775999999998</v>
      </c>
      <c r="AM437" s="14">
        <v>0</v>
      </c>
      <c r="AN437" s="14">
        <v>0</v>
      </c>
      <c r="AO437" s="18">
        <v>49862.957000000002</v>
      </c>
      <c r="AP437" s="14">
        <v>0</v>
      </c>
      <c r="AQ437" s="14">
        <v>0</v>
      </c>
      <c r="AR437" s="18">
        <v>43361.531000000003</v>
      </c>
      <c r="AS437" s="14">
        <v>0</v>
      </c>
      <c r="AT437" s="14">
        <v>0</v>
      </c>
      <c r="AU437" s="18">
        <v>47639.767999999996</v>
      </c>
      <c r="AV437" s="14">
        <v>0</v>
      </c>
      <c r="AW437" s="14">
        <v>0</v>
      </c>
      <c r="AX437" s="18">
        <v>28191.532999999999</v>
      </c>
      <c r="AY437" s="14">
        <v>0</v>
      </c>
      <c r="AZ437" s="14">
        <v>0</v>
      </c>
      <c r="BA437" s="18">
        <v>28789.366000000002</v>
      </c>
      <c r="BB437" s="14">
        <v>0</v>
      </c>
      <c r="BC437" s="14">
        <v>0</v>
      </c>
      <c r="BD437" s="18">
        <v>65798.926999999996</v>
      </c>
      <c r="BE437" s="14">
        <v>0</v>
      </c>
    </row>
    <row r="440" spans="1:57" x14ac:dyDescent="0.3">
      <c r="A440" s="14" t="s">
        <v>188</v>
      </c>
      <c r="B440" s="17">
        <f>SUM(B441:B446)</f>
        <v>28336852.229999997</v>
      </c>
      <c r="C440" s="18">
        <v>28336852.23</v>
      </c>
      <c r="D440" s="14">
        <v>0</v>
      </c>
      <c r="E440" s="18">
        <v>28500</v>
      </c>
      <c r="F440" s="14">
        <v>0</v>
      </c>
      <c r="G440" s="14">
        <v>0</v>
      </c>
      <c r="H440" s="18">
        <v>104400</v>
      </c>
      <c r="I440" s="14">
        <v>0</v>
      </c>
      <c r="J440" s="14">
        <v>0</v>
      </c>
      <c r="K440" s="14">
        <v>0</v>
      </c>
      <c r="L440" s="14">
        <v>0</v>
      </c>
      <c r="M440" s="14">
        <v>0</v>
      </c>
      <c r="N440" s="18">
        <v>7000163.5999999996</v>
      </c>
      <c r="O440" s="14">
        <v>0</v>
      </c>
      <c r="P440" s="14">
        <v>0</v>
      </c>
      <c r="Q440" s="14">
        <v>0</v>
      </c>
      <c r="R440" s="14">
        <v>0</v>
      </c>
      <c r="S440" s="14">
        <v>0</v>
      </c>
      <c r="T440" s="14">
        <v>0</v>
      </c>
      <c r="U440" s="14">
        <v>0</v>
      </c>
      <c r="V440" s="14">
        <v>0</v>
      </c>
      <c r="W440" s="14">
        <v>0</v>
      </c>
      <c r="X440" s="14">
        <v>0</v>
      </c>
      <c r="Y440" s="14">
        <v>0</v>
      </c>
      <c r="Z440" s="18">
        <v>5100</v>
      </c>
      <c r="AA440" s="14">
        <v>0</v>
      </c>
      <c r="AB440" s="14">
        <v>0</v>
      </c>
      <c r="AC440" s="18">
        <v>16845.5</v>
      </c>
      <c r="AD440" s="14">
        <v>0</v>
      </c>
      <c r="AE440" s="14">
        <v>0</v>
      </c>
      <c r="AF440" s="14">
        <v>0</v>
      </c>
      <c r="AG440" s="14">
        <v>0</v>
      </c>
      <c r="AH440" s="14">
        <v>0</v>
      </c>
      <c r="AI440" s="14">
        <v>0</v>
      </c>
      <c r="AJ440" s="14">
        <v>0</v>
      </c>
      <c r="AK440" s="14">
        <v>0</v>
      </c>
      <c r="AL440" s="18">
        <v>3600</v>
      </c>
      <c r="AM440" s="14">
        <v>0</v>
      </c>
      <c r="AN440" s="14">
        <v>0</v>
      </c>
      <c r="AO440" s="14">
        <v>0</v>
      </c>
      <c r="AP440" s="14">
        <v>0</v>
      </c>
      <c r="AQ440" s="14">
        <v>0</v>
      </c>
      <c r="AR440" s="18">
        <v>39200</v>
      </c>
      <c r="AS440" s="14">
        <v>0</v>
      </c>
      <c r="AT440" s="14">
        <v>0</v>
      </c>
      <c r="AU440" s="14">
        <v>0</v>
      </c>
      <c r="AV440" s="14">
        <v>0</v>
      </c>
      <c r="AW440" s="14">
        <v>0</v>
      </c>
      <c r="AX440" s="18">
        <v>9250</v>
      </c>
      <c r="AY440" s="14">
        <v>0</v>
      </c>
      <c r="AZ440" s="14">
        <v>0</v>
      </c>
      <c r="BA440" s="14">
        <v>0</v>
      </c>
      <c r="BB440" s="14">
        <v>0</v>
      </c>
      <c r="BC440" s="14">
        <v>0</v>
      </c>
      <c r="BD440" s="18">
        <v>21129793.129999999</v>
      </c>
      <c r="BE440" s="14">
        <v>0</v>
      </c>
    </row>
    <row r="441" spans="1:57" x14ac:dyDescent="0.3">
      <c r="A441" s="14" t="s">
        <v>189</v>
      </c>
      <c r="B441" s="18">
        <v>1134038.8600000001</v>
      </c>
      <c r="C441" s="18">
        <v>1134038.8600000001</v>
      </c>
      <c r="D441" s="14">
        <v>0</v>
      </c>
      <c r="E441" s="14">
        <v>0</v>
      </c>
      <c r="F441" s="14">
        <v>0</v>
      </c>
      <c r="G441" s="14">
        <v>0</v>
      </c>
      <c r="H441" s="14">
        <v>0</v>
      </c>
      <c r="I441" s="14">
        <v>0</v>
      </c>
      <c r="J441" s="14">
        <v>0</v>
      </c>
      <c r="K441" s="14">
        <v>0</v>
      </c>
      <c r="L441" s="14">
        <v>0</v>
      </c>
      <c r="M441" s="14">
        <v>0</v>
      </c>
      <c r="N441" s="18">
        <v>39227</v>
      </c>
      <c r="O441" s="14">
        <v>0</v>
      </c>
      <c r="P441" s="14">
        <v>0</v>
      </c>
      <c r="Q441" s="14">
        <v>0</v>
      </c>
      <c r="R441" s="14">
        <v>0</v>
      </c>
      <c r="S441" s="14">
        <v>0</v>
      </c>
      <c r="T441" s="14">
        <v>0</v>
      </c>
      <c r="U441" s="14">
        <v>0</v>
      </c>
      <c r="V441" s="14">
        <v>0</v>
      </c>
      <c r="W441" s="14">
        <v>0</v>
      </c>
      <c r="X441" s="14">
        <v>0</v>
      </c>
      <c r="Y441" s="14">
        <v>0</v>
      </c>
      <c r="Z441" s="14">
        <v>0</v>
      </c>
      <c r="AA441" s="14">
        <v>0</v>
      </c>
      <c r="AB441" s="14">
        <v>0</v>
      </c>
      <c r="AC441" s="18">
        <v>6600</v>
      </c>
      <c r="AD441" s="14">
        <v>0</v>
      </c>
      <c r="AE441" s="14">
        <v>0</v>
      </c>
      <c r="AF441" s="14">
        <v>0</v>
      </c>
      <c r="AG441" s="14">
        <v>0</v>
      </c>
      <c r="AH441" s="14">
        <v>0</v>
      </c>
      <c r="AI441" s="14">
        <v>0</v>
      </c>
      <c r="AJ441" s="14">
        <v>0</v>
      </c>
      <c r="AK441" s="14">
        <v>0</v>
      </c>
      <c r="AL441" s="14">
        <v>0</v>
      </c>
      <c r="AM441" s="14">
        <v>0</v>
      </c>
      <c r="AN441" s="14">
        <v>0</v>
      </c>
      <c r="AO441" s="14">
        <v>0</v>
      </c>
      <c r="AP441" s="14">
        <v>0</v>
      </c>
      <c r="AQ441" s="14">
        <v>0</v>
      </c>
      <c r="AR441" s="14">
        <v>0</v>
      </c>
      <c r="AS441" s="14">
        <v>0</v>
      </c>
      <c r="AT441" s="14">
        <v>0</v>
      </c>
      <c r="AU441" s="14">
        <v>0</v>
      </c>
      <c r="AV441" s="14">
        <v>0</v>
      </c>
      <c r="AW441" s="14">
        <v>0</v>
      </c>
      <c r="AX441" s="14">
        <v>0</v>
      </c>
      <c r="AY441" s="14">
        <v>0</v>
      </c>
      <c r="AZ441" s="14">
        <v>0</v>
      </c>
      <c r="BA441" s="14">
        <v>0</v>
      </c>
      <c r="BB441" s="14">
        <v>0</v>
      </c>
      <c r="BC441" s="14">
        <v>0</v>
      </c>
      <c r="BD441" s="18">
        <v>1088211.8600000001</v>
      </c>
      <c r="BE441" s="14">
        <v>0</v>
      </c>
    </row>
    <row r="442" spans="1:57" x14ac:dyDescent="0.3">
      <c r="A442" s="14" t="s">
        <v>190</v>
      </c>
      <c r="B442" s="18">
        <v>20667437.079999998</v>
      </c>
      <c r="C442" s="18">
        <v>20667437.079999998</v>
      </c>
      <c r="D442" s="14">
        <v>0</v>
      </c>
      <c r="E442" s="18">
        <v>28500</v>
      </c>
      <c r="F442" s="14">
        <v>0</v>
      </c>
      <c r="G442" s="14">
        <v>0</v>
      </c>
      <c r="H442" s="14">
        <v>0</v>
      </c>
      <c r="I442" s="14">
        <v>0</v>
      </c>
      <c r="J442" s="14">
        <v>0</v>
      </c>
      <c r="K442" s="14">
        <v>0</v>
      </c>
      <c r="L442" s="14">
        <v>0</v>
      </c>
      <c r="M442" s="14">
        <v>0</v>
      </c>
      <c r="N442" s="18">
        <v>6940466.5999999996</v>
      </c>
      <c r="O442" s="14">
        <v>0</v>
      </c>
      <c r="P442" s="14">
        <v>0</v>
      </c>
      <c r="Q442" s="14">
        <v>0</v>
      </c>
      <c r="R442" s="14">
        <v>0</v>
      </c>
      <c r="S442" s="14">
        <v>0</v>
      </c>
      <c r="T442" s="14">
        <v>0</v>
      </c>
      <c r="U442" s="14">
        <v>0</v>
      </c>
      <c r="V442" s="14">
        <v>0</v>
      </c>
      <c r="W442" s="14">
        <v>0</v>
      </c>
      <c r="X442" s="14">
        <v>0</v>
      </c>
      <c r="Y442" s="14">
        <v>0</v>
      </c>
      <c r="Z442" s="14">
        <v>0</v>
      </c>
      <c r="AA442" s="14">
        <v>0</v>
      </c>
      <c r="AB442" s="14">
        <v>0</v>
      </c>
      <c r="AC442" s="14">
        <v>0</v>
      </c>
      <c r="AD442" s="14">
        <v>0</v>
      </c>
      <c r="AE442" s="14">
        <v>0</v>
      </c>
      <c r="AF442" s="14">
        <v>0</v>
      </c>
      <c r="AG442" s="14">
        <v>0</v>
      </c>
      <c r="AH442" s="14">
        <v>0</v>
      </c>
      <c r="AI442" s="14">
        <v>0</v>
      </c>
      <c r="AJ442" s="14">
        <v>0</v>
      </c>
      <c r="AK442" s="14">
        <v>0</v>
      </c>
      <c r="AL442" s="18">
        <v>3600</v>
      </c>
      <c r="AM442" s="14">
        <v>0</v>
      </c>
      <c r="AN442" s="14">
        <v>0</v>
      </c>
      <c r="AO442" s="14">
        <v>0</v>
      </c>
      <c r="AP442" s="14">
        <v>0</v>
      </c>
      <c r="AQ442" s="14">
        <v>0</v>
      </c>
      <c r="AR442" s="18">
        <v>37800</v>
      </c>
      <c r="AS442" s="14">
        <v>0</v>
      </c>
      <c r="AT442" s="14">
        <v>0</v>
      </c>
      <c r="AU442" s="14">
        <v>0</v>
      </c>
      <c r="AV442" s="14">
        <v>0</v>
      </c>
      <c r="AW442" s="14">
        <v>0</v>
      </c>
      <c r="AX442" s="18">
        <v>9250</v>
      </c>
      <c r="AY442" s="14">
        <v>0</v>
      </c>
      <c r="AZ442" s="14">
        <v>0</v>
      </c>
      <c r="BA442" s="14">
        <v>0</v>
      </c>
      <c r="BB442" s="14">
        <v>0</v>
      </c>
      <c r="BC442" s="14">
        <v>0</v>
      </c>
      <c r="BD442" s="18">
        <v>13647820.48</v>
      </c>
      <c r="BE442" s="14">
        <v>0</v>
      </c>
    </row>
    <row r="443" spans="1:57" x14ac:dyDescent="0.3">
      <c r="A443" s="14" t="s">
        <v>191</v>
      </c>
      <c r="B443" s="14">
        <v>0</v>
      </c>
      <c r="C443" s="14">
        <v>0</v>
      </c>
      <c r="D443" s="14">
        <v>0</v>
      </c>
      <c r="E443" s="14">
        <v>0</v>
      </c>
      <c r="F443" s="14">
        <v>0</v>
      </c>
      <c r="G443" s="14">
        <v>0</v>
      </c>
      <c r="H443" s="14">
        <v>0</v>
      </c>
      <c r="I443" s="14">
        <v>0</v>
      </c>
      <c r="J443" s="14">
        <v>0</v>
      </c>
      <c r="K443" s="14">
        <v>0</v>
      </c>
      <c r="L443" s="14">
        <v>0</v>
      </c>
      <c r="M443" s="14">
        <v>0</v>
      </c>
      <c r="N443" s="14">
        <v>0</v>
      </c>
      <c r="O443" s="14">
        <v>0</v>
      </c>
      <c r="P443" s="14">
        <v>0</v>
      </c>
      <c r="Q443" s="14">
        <v>0</v>
      </c>
      <c r="R443" s="14">
        <v>0</v>
      </c>
      <c r="S443" s="14">
        <v>0</v>
      </c>
      <c r="T443" s="14">
        <v>0</v>
      </c>
      <c r="U443" s="14">
        <v>0</v>
      </c>
      <c r="V443" s="14">
        <v>0</v>
      </c>
      <c r="W443" s="14">
        <v>0</v>
      </c>
      <c r="X443" s="14">
        <v>0</v>
      </c>
      <c r="Y443" s="14">
        <v>0</v>
      </c>
      <c r="Z443" s="14">
        <v>0</v>
      </c>
      <c r="AA443" s="14">
        <v>0</v>
      </c>
      <c r="AB443" s="14">
        <v>0</v>
      </c>
      <c r="AC443" s="14">
        <v>0</v>
      </c>
      <c r="AD443" s="14">
        <v>0</v>
      </c>
      <c r="AE443" s="14">
        <v>0</v>
      </c>
      <c r="AF443" s="14">
        <v>0</v>
      </c>
      <c r="AG443" s="14">
        <v>0</v>
      </c>
      <c r="AH443" s="14">
        <v>0</v>
      </c>
      <c r="AI443" s="14">
        <v>0</v>
      </c>
      <c r="AJ443" s="14">
        <v>0</v>
      </c>
      <c r="AK443" s="14">
        <v>0</v>
      </c>
      <c r="AL443" s="14">
        <v>0</v>
      </c>
      <c r="AM443" s="14">
        <v>0</v>
      </c>
      <c r="AN443" s="14">
        <v>0</v>
      </c>
      <c r="AO443" s="14">
        <v>0</v>
      </c>
      <c r="AP443" s="14">
        <v>0</v>
      </c>
      <c r="AQ443" s="14">
        <v>0</v>
      </c>
      <c r="AR443" s="14">
        <v>0</v>
      </c>
      <c r="AS443" s="14">
        <v>0</v>
      </c>
      <c r="AT443" s="14">
        <v>0</v>
      </c>
      <c r="AU443" s="14">
        <v>0</v>
      </c>
      <c r="AV443" s="14">
        <v>0</v>
      </c>
      <c r="AW443" s="14">
        <v>0</v>
      </c>
      <c r="AX443" s="14">
        <v>0</v>
      </c>
      <c r="AY443" s="14">
        <v>0</v>
      </c>
      <c r="AZ443" s="14">
        <v>0</v>
      </c>
      <c r="BA443" s="14">
        <v>0</v>
      </c>
      <c r="BB443" s="14">
        <v>0</v>
      </c>
      <c r="BC443" s="14">
        <v>0</v>
      </c>
      <c r="BD443" s="14">
        <v>0</v>
      </c>
      <c r="BE443" s="14">
        <v>0</v>
      </c>
    </row>
    <row r="444" spans="1:57" x14ac:dyDescent="0.3">
      <c r="A444" s="14" t="s">
        <v>192</v>
      </c>
      <c r="B444" s="18">
        <v>825904.16</v>
      </c>
      <c r="C444" s="18">
        <v>825904.16</v>
      </c>
      <c r="D444" s="14">
        <v>0</v>
      </c>
      <c r="E444" s="14">
        <v>0</v>
      </c>
      <c r="F444" s="14">
        <v>0</v>
      </c>
      <c r="G444" s="14">
        <v>0</v>
      </c>
      <c r="H444" s="14">
        <v>0</v>
      </c>
      <c r="I444" s="14">
        <v>0</v>
      </c>
      <c r="J444" s="14">
        <v>0</v>
      </c>
      <c r="K444" s="14">
        <v>0</v>
      </c>
      <c r="L444" s="14">
        <v>0</v>
      </c>
      <c r="M444" s="14">
        <v>0</v>
      </c>
      <c r="N444" s="18">
        <v>20470</v>
      </c>
      <c r="O444" s="14">
        <v>0</v>
      </c>
      <c r="P444" s="14">
        <v>0</v>
      </c>
      <c r="Q444" s="14">
        <v>0</v>
      </c>
      <c r="R444" s="14">
        <v>0</v>
      </c>
      <c r="S444" s="14">
        <v>0</v>
      </c>
      <c r="T444" s="14">
        <v>0</v>
      </c>
      <c r="U444" s="14">
        <v>0</v>
      </c>
      <c r="V444" s="14">
        <v>0</v>
      </c>
      <c r="W444" s="14">
        <v>0</v>
      </c>
      <c r="X444" s="14">
        <v>0</v>
      </c>
      <c r="Y444" s="14">
        <v>0</v>
      </c>
      <c r="Z444" s="18">
        <v>5100</v>
      </c>
      <c r="AA444" s="14">
        <v>0</v>
      </c>
      <c r="AB444" s="14">
        <v>0</v>
      </c>
      <c r="AC444" s="18">
        <v>10245.5</v>
      </c>
      <c r="AD444" s="14">
        <v>0</v>
      </c>
      <c r="AE444" s="14">
        <v>0</v>
      </c>
      <c r="AF444" s="14">
        <v>0</v>
      </c>
      <c r="AG444" s="14">
        <v>0</v>
      </c>
      <c r="AH444" s="14">
        <v>0</v>
      </c>
      <c r="AI444" s="14">
        <v>0</v>
      </c>
      <c r="AJ444" s="14">
        <v>0</v>
      </c>
      <c r="AK444" s="14">
        <v>0</v>
      </c>
      <c r="AL444" s="14">
        <v>0</v>
      </c>
      <c r="AM444" s="14">
        <v>0</v>
      </c>
      <c r="AN444" s="14">
        <v>0</v>
      </c>
      <c r="AO444" s="14">
        <v>0</v>
      </c>
      <c r="AP444" s="14">
        <v>0</v>
      </c>
      <c r="AQ444" s="14">
        <v>0</v>
      </c>
      <c r="AR444" s="18">
        <v>1400</v>
      </c>
      <c r="AS444" s="14">
        <v>0</v>
      </c>
      <c r="AT444" s="14">
        <v>0</v>
      </c>
      <c r="AU444" s="14">
        <v>0</v>
      </c>
      <c r="AV444" s="14">
        <v>0</v>
      </c>
      <c r="AW444" s="14">
        <v>0</v>
      </c>
      <c r="AX444" s="14">
        <v>0</v>
      </c>
      <c r="AY444" s="14">
        <v>0</v>
      </c>
      <c r="AZ444" s="14">
        <v>0</v>
      </c>
      <c r="BA444" s="14">
        <v>0</v>
      </c>
      <c r="BB444" s="14">
        <v>0</v>
      </c>
      <c r="BC444" s="14">
        <v>0</v>
      </c>
      <c r="BD444" s="18">
        <v>788688.66</v>
      </c>
      <c r="BE444" s="14">
        <v>0</v>
      </c>
    </row>
    <row r="445" spans="1:57" x14ac:dyDescent="0.3">
      <c r="A445" s="14" t="s">
        <v>193</v>
      </c>
      <c r="B445" s="18">
        <v>5709472.1299999999</v>
      </c>
      <c r="C445" s="18">
        <v>5709472.1299999999</v>
      </c>
      <c r="D445" s="14">
        <v>0</v>
      </c>
      <c r="E445" s="14">
        <v>0</v>
      </c>
      <c r="F445" s="14">
        <v>0</v>
      </c>
      <c r="G445" s="14">
        <v>0</v>
      </c>
      <c r="H445" s="18">
        <v>104400</v>
      </c>
      <c r="I445" s="14">
        <v>0</v>
      </c>
      <c r="J445" s="14">
        <v>0</v>
      </c>
      <c r="K445" s="14">
        <v>0</v>
      </c>
      <c r="L445" s="14">
        <v>0</v>
      </c>
      <c r="M445" s="14">
        <v>0</v>
      </c>
      <c r="N445" s="14">
        <v>0</v>
      </c>
      <c r="O445" s="14">
        <v>0</v>
      </c>
      <c r="P445" s="14">
        <v>0</v>
      </c>
      <c r="Q445" s="14">
        <v>0</v>
      </c>
      <c r="R445" s="14">
        <v>0</v>
      </c>
      <c r="S445" s="14">
        <v>0</v>
      </c>
      <c r="T445" s="14">
        <v>0</v>
      </c>
      <c r="U445" s="14">
        <v>0</v>
      </c>
      <c r="V445" s="14">
        <v>0</v>
      </c>
      <c r="W445" s="14">
        <v>0</v>
      </c>
      <c r="X445" s="14">
        <v>0</v>
      </c>
      <c r="Y445" s="14">
        <v>0</v>
      </c>
      <c r="Z445" s="14">
        <v>0</v>
      </c>
      <c r="AA445" s="14">
        <v>0</v>
      </c>
      <c r="AB445" s="14">
        <v>0</v>
      </c>
      <c r="AC445" s="14">
        <v>0</v>
      </c>
      <c r="AD445" s="14">
        <v>0</v>
      </c>
      <c r="AE445" s="14">
        <v>0</v>
      </c>
      <c r="AF445" s="14">
        <v>0</v>
      </c>
      <c r="AG445" s="14">
        <v>0</v>
      </c>
      <c r="AH445" s="14">
        <v>0</v>
      </c>
      <c r="AI445" s="14">
        <v>0</v>
      </c>
      <c r="AJ445" s="14">
        <v>0</v>
      </c>
      <c r="AK445" s="14">
        <v>0</v>
      </c>
      <c r="AL445" s="14">
        <v>0</v>
      </c>
      <c r="AM445" s="14">
        <v>0</v>
      </c>
      <c r="AN445" s="14">
        <v>0</v>
      </c>
      <c r="AO445" s="14">
        <v>0</v>
      </c>
      <c r="AP445" s="14">
        <v>0</v>
      </c>
      <c r="AQ445" s="14">
        <v>0</v>
      </c>
      <c r="AR445" s="14">
        <v>0</v>
      </c>
      <c r="AS445" s="14">
        <v>0</v>
      </c>
      <c r="AT445" s="14">
        <v>0</v>
      </c>
      <c r="AU445" s="14">
        <v>0</v>
      </c>
      <c r="AV445" s="14">
        <v>0</v>
      </c>
      <c r="AW445" s="14">
        <v>0</v>
      </c>
      <c r="AX445" s="14">
        <v>0</v>
      </c>
      <c r="AY445" s="14">
        <v>0</v>
      </c>
      <c r="AZ445" s="14">
        <v>0</v>
      </c>
      <c r="BA445" s="14">
        <v>0</v>
      </c>
      <c r="BB445" s="14">
        <v>0</v>
      </c>
      <c r="BC445" s="14">
        <v>0</v>
      </c>
      <c r="BD445" s="18">
        <v>5605072.1299999999</v>
      </c>
      <c r="BE445" s="14">
        <v>0</v>
      </c>
    </row>
    <row r="446" spans="1:57" x14ac:dyDescent="0.3">
      <c r="A446" s="14" t="s">
        <v>194</v>
      </c>
      <c r="B446" s="14">
        <v>0</v>
      </c>
      <c r="C446" s="14">
        <v>0</v>
      </c>
      <c r="D446" s="14">
        <v>0</v>
      </c>
      <c r="E446" s="14">
        <v>0</v>
      </c>
      <c r="F446" s="14">
        <v>0</v>
      </c>
      <c r="G446" s="14">
        <v>0</v>
      </c>
      <c r="H446" s="14">
        <v>0</v>
      </c>
      <c r="I446" s="14">
        <v>0</v>
      </c>
      <c r="J446" s="14">
        <v>0</v>
      </c>
      <c r="K446" s="14">
        <v>0</v>
      </c>
      <c r="L446" s="14">
        <v>0</v>
      </c>
      <c r="M446" s="14">
        <v>0</v>
      </c>
      <c r="N446" s="14">
        <v>0</v>
      </c>
      <c r="O446" s="14">
        <v>0</v>
      </c>
      <c r="P446" s="14">
        <v>0</v>
      </c>
      <c r="Q446" s="14">
        <v>0</v>
      </c>
      <c r="R446" s="14">
        <v>0</v>
      </c>
      <c r="S446" s="14">
        <v>0</v>
      </c>
      <c r="T446" s="14">
        <v>0</v>
      </c>
      <c r="U446" s="14">
        <v>0</v>
      </c>
      <c r="V446" s="14">
        <v>0</v>
      </c>
      <c r="W446" s="14">
        <v>0</v>
      </c>
      <c r="X446" s="14">
        <v>0</v>
      </c>
      <c r="Y446" s="14">
        <v>0</v>
      </c>
      <c r="Z446" s="14">
        <v>0</v>
      </c>
      <c r="AA446" s="14">
        <v>0</v>
      </c>
      <c r="AB446" s="14">
        <v>0</v>
      </c>
      <c r="AC446" s="14">
        <v>0</v>
      </c>
      <c r="AD446" s="14">
        <v>0</v>
      </c>
      <c r="AE446" s="14">
        <v>0</v>
      </c>
      <c r="AF446" s="14">
        <v>0</v>
      </c>
      <c r="AG446" s="14">
        <v>0</v>
      </c>
      <c r="AH446" s="14">
        <v>0</v>
      </c>
      <c r="AI446" s="14">
        <v>0</v>
      </c>
      <c r="AJ446" s="14">
        <v>0</v>
      </c>
      <c r="AK446" s="14">
        <v>0</v>
      </c>
      <c r="AL446" s="14">
        <v>0</v>
      </c>
      <c r="AM446" s="14">
        <v>0</v>
      </c>
      <c r="AN446" s="14">
        <v>0</v>
      </c>
      <c r="AO446" s="14">
        <v>0</v>
      </c>
      <c r="AP446" s="14">
        <v>0</v>
      </c>
      <c r="AQ446" s="14">
        <v>0</v>
      </c>
      <c r="AR446" s="14">
        <v>0</v>
      </c>
      <c r="AS446" s="14">
        <v>0</v>
      </c>
      <c r="AT446" s="14">
        <v>0</v>
      </c>
      <c r="AU446" s="14">
        <v>0</v>
      </c>
      <c r="AV446" s="14">
        <v>0</v>
      </c>
      <c r="AW446" s="14">
        <v>0</v>
      </c>
      <c r="AX446" s="14">
        <v>0</v>
      </c>
      <c r="AY446" s="14">
        <v>0</v>
      </c>
      <c r="AZ446" s="14">
        <v>0</v>
      </c>
      <c r="BA446" s="14">
        <v>0</v>
      </c>
      <c r="BB446" s="14">
        <v>0</v>
      </c>
      <c r="BC446" s="14">
        <v>0</v>
      </c>
      <c r="BD446" s="14">
        <v>0</v>
      </c>
      <c r="BE446" s="14">
        <v>0</v>
      </c>
    </row>
    <row r="449" spans="1:57" x14ac:dyDescent="0.3">
      <c r="A449" s="14" t="s">
        <v>195</v>
      </c>
      <c r="B449" s="14">
        <v>0</v>
      </c>
      <c r="C449" s="14">
        <v>0</v>
      </c>
      <c r="D449" s="14">
        <v>0</v>
      </c>
      <c r="E449" s="14">
        <v>0</v>
      </c>
      <c r="F449" s="14">
        <v>0</v>
      </c>
      <c r="G449" s="14">
        <v>0</v>
      </c>
      <c r="H449" s="14">
        <v>0</v>
      </c>
      <c r="I449" s="14">
        <v>0</v>
      </c>
      <c r="J449" s="14">
        <v>0</v>
      </c>
      <c r="K449" s="14">
        <v>0</v>
      </c>
      <c r="L449" s="14">
        <v>0</v>
      </c>
      <c r="M449" s="14">
        <v>0</v>
      </c>
      <c r="N449" s="14">
        <v>0</v>
      </c>
      <c r="O449" s="14">
        <v>0</v>
      </c>
      <c r="P449" s="14">
        <v>0</v>
      </c>
      <c r="Q449" s="14">
        <v>0</v>
      </c>
      <c r="R449" s="14">
        <v>0</v>
      </c>
      <c r="S449" s="14">
        <v>0</v>
      </c>
      <c r="T449" s="14">
        <v>0</v>
      </c>
      <c r="U449" s="14">
        <v>0</v>
      </c>
      <c r="V449" s="14">
        <v>0</v>
      </c>
      <c r="W449" s="14">
        <v>0</v>
      </c>
      <c r="X449" s="14">
        <v>0</v>
      </c>
      <c r="Y449" s="14">
        <v>0</v>
      </c>
      <c r="Z449" s="14">
        <v>0</v>
      </c>
      <c r="AA449" s="14">
        <v>0</v>
      </c>
      <c r="AB449" s="14">
        <v>0</v>
      </c>
      <c r="AC449" s="14">
        <v>0</v>
      </c>
      <c r="AD449" s="14">
        <v>0</v>
      </c>
      <c r="AE449" s="14">
        <v>0</v>
      </c>
      <c r="AF449" s="14">
        <v>0</v>
      </c>
      <c r="AG449" s="14">
        <v>0</v>
      </c>
      <c r="AH449" s="14">
        <v>0</v>
      </c>
      <c r="AI449" s="14">
        <v>0</v>
      </c>
      <c r="AJ449" s="14">
        <v>0</v>
      </c>
      <c r="AK449" s="14">
        <v>0</v>
      </c>
      <c r="AL449" s="14">
        <v>0</v>
      </c>
      <c r="AM449" s="14">
        <v>0</v>
      </c>
      <c r="AN449" s="14">
        <v>0</v>
      </c>
      <c r="AO449" s="14">
        <v>0</v>
      </c>
      <c r="AP449" s="14">
        <v>0</v>
      </c>
      <c r="AQ449" s="14">
        <v>0</v>
      </c>
      <c r="AR449" s="14">
        <v>0</v>
      </c>
      <c r="AS449" s="14">
        <v>0</v>
      </c>
      <c r="AT449" s="14">
        <v>0</v>
      </c>
      <c r="AU449" s="14">
        <v>0</v>
      </c>
      <c r="AV449" s="14">
        <v>0</v>
      </c>
      <c r="AW449" s="14">
        <v>0</v>
      </c>
      <c r="AX449" s="14">
        <v>0</v>
      </c>
      <c r="AY449" s="14">
        <v>0</v>
      </c>
      <c r="AZ449" s="14">
        <v>0</v>
      </c>
      <c r="BA449" s="14">
        <v>0</v>
      </c>
      <c r="BB449" s="14">
        <v>0</v>
      </c>
      <c r="BC449" s="14">
        <v>0</v>
      </c>
      <c r="BD449" s="14">
        <v>0</v>
      </c>
      <c r="BE449" s="14">
        <v>0</v>
      </c>
    </row>
    <row r="450" spans="1:57" x14ac:dyDescent="0.3">
      <c r="A450" s="14" t="s">
        <v>189</v>
      </c>
      <c r="B450" s="14">
        <v>0</v>
      </c>
      <c r="C450" s="14">
        <v>0</v>
      </c>
      <c r="D450" s="14">
        <v>0</v>
      </c>
      <c r="E450" s="14">
        <v>0</v>
      </c>
      <c r="F450" s="14">
        <v>0</v>
      </c>
      <c r="G450" s="14">
        <v>0</v>
      </c>
      <c r="H450" s="14">
        <v>0</v>
      </c>
      <c r="I450" s="14">
        <v>0</v>
      </c>
      <c r="J450" s="14">
        <v>0</v>
      </c>
      <c r="K450" s="14">
        <v>0</v>
      </c>
      <c r="L450" s="14">
        <v>0</v>
      </c>
      <c r="M450" s="14">
        <v>0</v>
      </c>
      <c r="N450" s="14">
        <v>0</v>
      </c>
      <c r="O450" s="14">
        <v>0</v>
      </c>
      <c r="P450" s="14">
        <v>0</v>
      </c>
      <c r="Q450" s="14">
        <v>0</v>
      </c>
      <c r="R450" s="14">
        <v>0</v>
      </c>
      <c r="S450" s="14">
        <v>0</v>
      </c>
      <c r="T450" s="14">
        <v>0</v>
      </c>
      <c r="U450" s="14">
        <v>0</v>
      </c>
      <c r="V450" s="14">
        <v>0</v>
      </c>
      <c r="W450" s="14">
        <v>0</v>
      </c>
      <c r="X450" s="14">
        <v>0</v>
      </c>
      <c r="Y450" s="14">
        <v>0</v>
      </c>
      <c r="Z450" s="14">
        <v>0</v>
      </c>
      <c r="AA450" s="14">
        <v>0</v>
      </c>
      <c r="AB450" s="14">
        <v>0</v>
      </c>
      <c r="AC450" s="14">
        <v>0</v>
      </c>
      <c r="AD450" s="14">
        <v>0</v>
      </c>
      <c r="AE450" s="14">
        <v>0</v>
      </c>
      <c r="AF450" s="14">
        <v>0</v>
      </c>
      <c r="AG450" s="14">
        <v>0</v>
      </c>
      <c r="AH450" s="14">
        <v>0</v>
      </c>
      <c r="AI450" s="14">
        <v>0</v>
      </c>
      <c r="AJ450" s="14">
        <v>0</v>
      </c>
      <c r="AK450" s="14">
        <v>0</v>
      </c>
      <c r="AL450" s="14">
        <v>0</v>
      </c>
      <c r="AM450" s="14">
        <v>0</v>
      </c>
      <c r="AN450" s="14">
        <v>0</v>
      </c>
      <c r="AO450" s="14">
        <v>0</v>
      </c>
      <c r="AP450" s="14">
        <v>0</v>
      </c>
      <c r="AQ450" s="14">
        <v>0</v>
      </c>
      <c r="AR450" s="14">
        <v>0</v>
      </c>
      <c r="AS450" s="14">
        <v>0</v>
      </c>
      <c r="AT450" s="14">
        <v>0</v>
      </c>
      <c r="AU450" s="14">
        <v>0</v>
      </c>
      <c r="AV450" s="14">
        <v>0</v>
      </c>
      <c r="AW450" s="14">
        <v>0</v>
      </c>
      <c r="AX450" s="14">
        <v>0</v>
      </c>
      <c r="AY450" s="14">
        <v>0</v>
      </c>
      <c r="AZ450" s="14">
        <v>0</v>
      </c>
      <c r="BA450" s="14">
        <v>0</v>
      </c>
      <c r="BB450" s="14">
        <v>0</v>
      </c>
      <c r="BC450" s="14">
        <v>0</v>
      </c>
      <c r="BD450" s="14">
        <v>0</v>
      </c>
      <c r="BE450" s="14">
        <v>0</v>
      </c>
    </row>
    <row r="451" spans="1:57" x14ac:dyDescent="0.3">
      <c r="A451" s="14" t="s">
        <v>190</v>
      </c>
      <c r="B451" s="14">
        <v>0</v>
      </c>
      <c r="C451" s="14">
        <v>0</v>
      </c>
      <c r="D451" s="14">
        <v>0</v>
      </c>
      <c r="E451" s="14">
        <v>0</v>
      </c>
      <c r="F451" s="14">
        <v>0</v>
      </c>
      <c r="G451" s="14">
        <v>0</v>
      </c>
      <c r="H451" s="14">
        <v>0</v>
      </c>
      <c r="I451" s="14">
        <v>0</v>
      </c>
      <c r="J451" s="14">
        <v>0</v>
      </c>
      <c r="K451" s="14">
        <v>0</v>
      </c>
      <c r="L451" s="14">
        <v>0</v>
      </c>
      <c r="M451" s="14">
        <v>0</v>
      </c>
      <c r="N451" s="14">
        <v>0</v>
      </c>
      <c r="O451" s="14">
        <v>0</v>
      </c>
      <c r="P451" s="14">
        <v>0</v>
      </c>
      <c r="Q451" s="14">
        <v>0</v>
      </c>
      <c r="R451" s="14">
        <v>0</v>
      </c>
      <c r="S451" s="14">
        <v>0</v>
      </c>
      <c r="T451" s="14">
        <v>0</v>
      </c>
      <c r="U451" s="14">
        <v>0</v>
      </c>
      <c r="V451" s="14">
        <v>0</v>
      </c>
      <c r="W451" s="14">
        <v>0</v>
      </c>
      <c r="X451" s="14">
        <v>0</v>
      </c>
      <c r="Y451" s="14">
        <v>0</v>
      </c>
      <c r="Z451" s="14">
        <v>0</v>
      </c>
      <c r="AA451" s="14">
        <v>0</v>
      </c>
      <c r="AB451" s="14">
        <v>0</v>
      </c>
      <c r="AC451" s="14">
        <v>0</v>
      </c>
      <c r="AD451" s="14">
        <v>0</v>
      </c>
      <c r="AE451" s="14">
        <v>0</v>
      </c>
      <c r="AF451" s="14">
        <v>0</v>
      </c>
      <c r="AG451" s="14">
        <v>0</v>
      </c>
      <c r="AH451" s="14">
        <v>0</v>
      </c>
      <c r="AI451" s="14">
        <v>0</v>
      </c>
      <c r="AJ451" s="14">
        <v>0</v>
      </c>
      <c r="AK451" s="14">
        <v>0</v>
      </c>
      <c r="AL451" s="14">
        <v>0</v>
      </c>
      <c r="AM451" s="14">
        <v>0</v>
      </c>
      <c r="AN451" s="14">
        <v>0</v>
      </c>
      <c r="AO451" s="14">
        <v>0</v>
      </c>
      <c r="AP451" s="14">
        <v>0</v>
      </c>
      <c r="AQ451" s="14">
        <v>0</v>
      </c>
      <c r="AR451" s="14">
        <v>0</v>
      </c>
      <c r="AS451" s="14">
        <v>0</v>
      </c>
      <c r="AT451" s="14">
        <v>0</v>
      </c>
      <c r="AU451" s="14">
        <v>0</v>
      </c>
      <c r="AV451" s="14">
        <v>0</v>
      </c>
      <c r="AW451" s="14">
        <v>0</v>
      </c>
      <c r="AX451" s="14">
        <v>0</v>
      </c>
      <c r="AY451" s="14">
        <v>0</v>
      </c>
      <c r="AZ451" s="14">
        <v>0</v>
      </c>
      <c r="BA451" s="14">
        <v>0</v>
      </c>
      <c r="BB451" s="14">
        <v>0</v>
      </c>
      <c r="BC451" s="14">
        <v>0</v>
      </c>
      <c r="BD451" s="14">
        <v>0</v>
      </c>
      <c r="BE451" s="14">
        <v>0</v>
      </c>
    </row>
    <row r="452" spans="1:57" x14ac:dyDescent="0.3">
      <c r="A452" s="14" t="s">
        <v>191</v>
      </c>
      <c r="B452" s="14">
        <v>0</v>
      </c>
      <c r="C452" s="14">
        <v>0</v>
      </c>
      <c r="D452" s="14">
        <v>0</v>
      </c>
      <c r="E452" s="14">
        <v>0</v>
      </c>
      <c r="F452" s="14">
        <v>0</v>
      </c>
      <c r="G452" s="14">
        <v>0</v>
      </c>
      <c r="H452" s="14">
        <v>0</v>
      </c>
      <c r="I452" s="14">
        <v>0</v>
      </c>
      <c r="J452" s="14">
        <v>0</v>
      </c>
      <c r="K452" s="14">
        <v>0</v>
      </c>
      <c r="L452" s="14">
        <v>0</v>
      </c>
      <c r="M452" s="14">
        <v>0</v>
      </c>
      <c r="N452" s="14">
        <v>0</v>
      </c>
      <c r="O452" s="14">
        <v>0</v>
      </c>
      <c r="P452" s="14">
        <v>0</v>
      </c>
      <c r="Q452" s="14">
        <v>0</v>
      </c>
      <c r="R452" s="14">
        <v>0</v>
      </c>
      <c r="S452" s="14">
        <v>0</v>
      </c>
      <c r="T452" s="14">
        <v>0</v>
      </c>
      <c r="U452" s="14">
        <v>0</v>
      </c>
      <c r="V452" s="14">
        <v>0</v>
      </c>
      <c r="W452" s="14">
        <v>0</v>
      </c>
      <c r="X452" s="14">
        <v>0</v>
      </c>
      <c r="Y452" s="14">
        <v>0</v>
      </c>
      <c r="Z452" s="14">
        <v>0</v>
      </c>
      <c r="AA452" s="14">
        <v>0</v>
      </c>
      <c r="AB452" s="14">
        <v>0</v>
      </c>
      <c r="AC452" s="14">
        <v>0</v>
      </c>
      <c r="AD452" s="14">
        <v>0</v>
      </c>
      <c r="AE452" s="14">
        <v>0</v>
      </c>
      <c r="AF452" s="14">
        <v>0</v>
      </c>
      <c r="AG452" s="14">
        <v>0</v>
      </c>
      <c r="AH452" s="14">
        <v>0</v>
      </c>
      <c r="AI452" s="14">
        <v>0</v>
      </c>
      <c r="AJ452" s="14">
        <v>0</v>
      </c>
      <c r="AK452" s="14">
        <v>0</v>
      </c>
      <c r="AL452" s="14">
        <v>0</v>
      </c>
      <c r="AM452" s="14">
        <v>0</v>
      </c>
      <c r="AN452" s="14">
        <v>0</v>
      </c>
      <c r="AO452" s="14">
        <v>0</v>
      </c>
      <c r="AP452" s="14">
        <v>0</v>
      </c>
      <c r="AQ452" s="14">
        <v>0</v>
      </c>
      <c r="AR452" s="14">
        <v>0</v>
      </c>
      <c r="AS452" s="14">
        <v>0</v>
      </c>
      <c r="AT452" s="14">
        <v>0</v>
      </c>
      <c r="AU452" s="14">
        <v>0</v>
      </c>
      <c r="AV452" s="14">
        <v>0</v>
      </c>
      <c r="AW452" s="14">
        <v>0</v>
      </c>
      <c r="AX452" s="14">
        <v>0</v>
      </c>
      <c r="AY452" s="14">
        <v>0</v>
      </c>
      <c r="AZ452" s="14">
        <v>0</v>
      </c>
      <c r="BA452" s="14">
        <v>0</v>
      </c>
      <c r="BB452" s="14">
        <v>0</v>
      </c>
      <c r="BC452" s="14">
        <v>0</v>
      </c>
      <c r="BD452" s="14">
        <v>0</v>
      </c>
      <c r="BE452" s="14">
        <v>0</v>
      </c>
    </row>
    <row r="453" spans="1:57" x14ac:dyDescent="0.3">
      <c r="A453" s="14" t="s">
        <v>192</v>
      </c>
      <c r="B453" s="14">
        <v>0</v>
      </c>
      <c r="C453" s="14">
        <v>0</v>
      </c>
      <c r="D453" s="14">
        <v>0</v>
      </c>
      <c r="E453" s="14">
        <v>0</v>
      </c>
      <c r="F453" s="14">
        <v>0</v>
      </c>
      <c r="G453" s="14">
        <v>0</v>
      </c>
      <c r="H453" s="14">
        <v>0</v>
      </c>
      <c r="I453" s="14">
        <v>0</v>
      </c>
      <c r="J453" s="14">
        <v>0</v>
      </c>
      <c r="K453" s="14">
        <v>0</v>
      </c>
      <c r="L453" s="14">
        <v>0</v>
      </c>
      <c r="M453" s="14">
        <v>0</v>
      </c>
      <c r="N453" s="14">
        <v>0</v>
      </c>
      <c r="O453" s="14">
        <v>0</v>
      </c>
      <c r="P453" s="14">
        <v>0</v>
      </c>
      <c r="Q453" s="14">
        <v>0</v>
      </c>
      <c r="R453" s="14">
        <v>0</v>
      </c>
      <c r="S453" s="14">
        <v>0</v>
      </c>
      <c r="T453" s="14">
        <v>0</v>
      </c>
      <c r="U453" s="14">
        <v>0</v>
      </c>
      <c r="V453" s="14">
        <v>0</v>
      </c>
      <c r="W453" s="14">
        <v>0</v>
      </c>
      <c r="X453" s="14">
        <v>0</v>
      </c>
      <c r="Y453" s="14">
        <v>0</v>
      </c>
      <c r="Z453" s="14">
        <v>0</v>
      </c>
      <c r="AA453" s="14">
        <v>0</v>
      </c>
      <c r="AB453" s="14">
        <v>0</v>
      </c>
      <c r="AC453" s="14">
        <v>0</v>
      </c>
      <c r="AD453" s="14">
        <v>0</v>
      </c>
      <c r="AE453" s="14">
        <v>0</v>
      </c>
      <c r="AF453" s="14">
        <v>0</v>
      </c>
      <c r="AG453" s="14">
        <v>0</v>
      </c>
      <c r="AH453" s="14">
        <v>0</v>
      </c>
      <c r="AI453" s="14">
        <v>0</v>
      </c>
      <c r="AJ453" s="14">
        <v>0</v>
      </c>
      <c r="AK453" s="14">
        <v>0</v>
      </c>
      <c r="AL453" s="14">
        <v>0</v>
      </c>
      <c r="AM453" s="14">
        <v>0</v>
      </c>
      <c r="AN453" s="14">
        <v>0</v>
      </c>
      <c r="AO453" s="14">
        <v>0</v>
      </c>
      <c r="AP453" s="14">
        <v>0</v>
      </c>
      <c r="AQ453" s="14">
        <v>0</v>
      </c>
      <c r="AR453" s="14">
        <v>0</v>
      </c>
      <c r="AS453" s="14">
        <v>0</v>
      </c>
      <c r="AT453" s="14">
        <v>0</v>
      </c>
      <c r="AU453" s="14">
        <v>0</v>
      </c>
      <c r="AV453" s="14">
        <v>0</v>
      </c>
      <c r="AW453" s="14">
        <v>0</v>
      </c>
      <c r="AX453" s="14">
        <v>0</v>
      </c>
      <c r="AY453" s="14">
        <v>0</v>
      </c>
      <c r="AZ453" s="14">
        <v>0</v>
      </c>
      <c r="BA453" s="14">
        <v>0</v>
      </c>
      <c r="BB453" s="14">
        <v>0</v>
      </c>
      <c r="BC453" s="14">
        <v>0</v>
      </c>
      <c r="BD453" s="14">
        <v>0</v>
      </c>
      <c r="BE453" s="14">
        <v>0</v>
      </c>
    </row>
    <row r="454" spans="1:57" x14ac:dyDescent="0.3">
      <c r="A454" s="14" t="s">
        <v>193</v>
      </c>
      <c r="B454" s="14">
        <v>0</v>
      </c>
      <c r="C454" s="14">
        <v>0</v>
      </c>
      <c r="D454" s="14">
        <v>0</v>
      </c>
      <c r="E454" s="14">
        <v>0</v>
      </c>
      <c r="F454" s="14">
        <v>0</v>
      </c>
      <c r="G454" s="14">
        <v>0</v>
      </c>
      <c r="H454" s="14">
        <v>0</v>
      </c>
      <c r="I454" s="14">
        <v>0</v>
      </c>
      <c r="J454" s="14">
        <v>0</v>
      </c>
      <c r="K454" s="14">
        <v>0</v>
      </c>
      <c r="L454" s="14">
        <v>0</v>
      </c>
      <c r="M454" s="14">
        <v>0</v>
      </c>
      <c r="N454" s="14">
        <v>0</v>
      </c>
      <c r="O454" s="14">
        <v>0</v>
      </c>
      <c r="P454" s="14">
        <v>0</v>
      </c>
      <c r="Q454" s="14">
        <v>0</v>
      </c>
      <c r="R454" s="14">
        <v>0</v>
      </c>
      <c r="S454" s="14">
        <v>0</v>
      </c>
      <c r="T454" s="14">
        <v>0</v>
      </c>
      <c r="U454" s="14">
        <v>0</v>
      </c>
      <c r="V454" s="14">
        <v>0</v>
      </c>
      <c r="W454" s="14">
        <v>0</v>
      </c>
      <c r="X454" s="14">
        <v>0</v>
      </c>
      <c r="Y454" s="14">
        <v>0</v>
      </c>
      <c r="Z454" s="14">
        <v>0</v>
      </c>
      <c r="AA454" s="14">
        <v>0</v>
      </c>
      <c r="AB454" s="14">
        <v>0</v>
      </c>
      <c r="AC454" s="14">
        <v>0</v>
      </c>
      <c r="AD454" s="14">
        <v>0</v>
      </c>
      <c r="AE454" s="14">
        <v>0</v>
      </c>
      <c r="AF454" s="14">
        <v>0</v>
      </c>
      <c r="AG454" s="14">
        <v>0</v>
      </c>
      <c r="AH454" s="14">
        <v>0</v>
      </c>
      <c r="AI454" s="14">
        <v>0</v>
      </c>
      <c r="AJ454" s="14">
        <v>0</v>
      </c>
      <c r="AK454" s="14">
        <v>0</v>
      </c>
      <c r="AL454" s="14">
        <v>0</v>
      </c>
      <c r="AM454" s="14">
        <v>0</v>
      </c>
      <c r="AN454" s="14">
        <v>0</v>
      </c>
      <c r="AO454" s="14">
        <v>0</v>
      </c>
      <c r="AP454" s="14">
        <v>0</v>
      </c>
      <c r="AQ454" s="14">
        <v>0</v>
      </c>
      <c r="AR454" s="14">
        <v>0</v>
      </c>
      <c r="AS454" s="14">
        <v>0</v>
      </c>
      <c r="AT454" s="14">
        <v>0</v>
      </c>
      <c r="AU454" s="14">
        <v>0</v>
      </c>
      <c r="AV454" s="14">
        <v>0</v>
      </c>
      <c r="AW454" s="14">
        <v>0</v>
      </c>
      <c r="AX454" s="14">
        <v>0</v>
      </c>
      <c r="AY454" s="14">
        <v>0</v>
      </c>
      <c r="AZ454" s="14">
        <v>0</v>
      </c>
      <c r="BA454" s="14">
        <v>0</v>
      </c>
      <c r="BB454" s="14">
        <v>0</v>
      </c>
      <c r="BC454" s="14">
        <v>0</v>
      </c>
      <c r="BD454" s="14">
        <v>0</v>
      </c>
      <c r="BE454" s="14">
        <v>0</v>
      </c>
    </row>
    <row r="455" spans="1:57" x14ac:dyDescent="0.3">
      <c r="A455" s="14" t="s">
        <v>194</v>
      </c>
      <c r="B455" s="14">
        <v>0</v>
      </c>
      <c r="C455" s="14">
        <v>0</v>
      </c>
      <c r="D455" s="14">
        <v>0</v>
      </c>
      <c r="E455" s="14">
        <v>0</v>
      </c>
      <c r="F455" s="14">
        <v>0</v>
      </c>
      <c r="G455" s="14">
        <v>0</v>
      </c>
      <c r="H455" s="14">
        <v>0</v>
      </c>
      <c r="I455" s="14">
        <v>0</v>
      </c>
      <c r="J455" s="14">
        <v>0</v>
      </c>
      <c r="K455" s="14">
        <v>0</v>
      </c>
      <c r="L455" s="14">
        <v>0</v>
      </c>
      <c r="M455" s="14">
        <v>0</v>
      </c>
      <c r="N455" s="14">
        <v>0</v>
      </c>
      <c r="O455" s="14">
        <v>0</v>
      </c>
      <c r="P455" s="14">
        <v>0</v>
      </c>
      <c r="Q455" s="14">
        <v>0</v>
      </c>
      <c r="R455" s="14">
        <v>0</v>
      </c>
      <c r="S455" s="14">
        <v>0</v>
      </c>
      <c r="T455" s="14">
        <v>0</v>
      </c>
      <c r="U455" s="14">
        <v>0</v>
      </c>
      <c r="V455" s="14">
        <v>0</v>
      </c>
      <c r="W455" s="14">
        <v>0</v>
      </c>
      <c r="X455" s="14">
        <v>0</v>
      </c>
      <c r="Y455" s="14">
        <v>0</v>
      </c>
      <c r="Z455" s="14">
        <v>0</v>
      </c>
      <c r="AA455" s="14">
        <v>0</v>
      </c>
      <c r="AB455" s="14">
        <v>0</v>
      </c>
      <c r="AC455" s="14">
        <v>0</v>
      </c>
      <c r="AD455" s="14">
        <v>0</v>
      </c>
      <c r="AE455" s="14">
        <v>0</v>
      </c>
      <c r="AF455" s="14">
        <v>0</v>
      </c>
      <c r="AG455" s="14">
        <v>0</v>
      </c>
      <c r="AH455" s="14">
        <v>0</v>
      </c>
      <c r="AI455" s="14">
        <v>0</v>
      </c>
      <c r="AJ455" s="14">
        <v>0</v>
      </c>
      <c r="AK455" s="14">
        <v>0</v>
      </c>
      <c r="AL455" s="14">
        <v>0</v>
      </c>
      <c r="AM455" s="14">
        <v>0</v>
      </c>
      <c r="AN455" s="14">
        <v>0</v>
      </c>
      <c r="AO455" s="14">
        <v>0</v>
      </c>
      <c r="AP455" s="14">
        <v>0</v>
      </c>
      <c r="AQ455" s="14">
        <v>0</v>
      </c>
      <c r="AR455" s="14">
        <v>0</v>
      </c>
      <c r="AS455" s="14">
        <v>0</v>
      </c>
      <c r="AT455" s="14">
        <v>0</v>
      </c>
      <c r="AU455" s="14">
        <v>0</v>
      </c>
      <c r="AV455" s="14">
        <v>0</v>
      </c>
      <c r="AW455" s="14">
        <v>0</v>
      </c>
      <c r="AX455" s="14">
        <v>0</v>
      </c>
      <c r="AY455" s="14">
        <v>0</v>
      </c>
      <c r="AZ455" s="14">
        <v>0</v>
      </c>
      <c r="BA455" s="14">
        <v>0</v>
      </c>
      <c r="BB455" s="14">
        <v>0</v>
      </c>
      <c r="BC455" s="14">
        <v>0</v>
      </c>
      <c r="BD455" s="14">
        <v>0</v>
      </c>
      <c r="BE455" s="14">
        <v>0</v>
      </c>
    </row>
    <row r="458" spans="1:57" x14ac:dyDescent="0.3">
      <c r="A458" s="14" t="s">
        <v>196</v>
      </c>
      <c r="B458" s="14">
        <v>0</v>
      </c>
      <c r="C458" s="14">
        <v>0</v>
      </c>
      <c r="D458" s="14">
        <v>0</v>
      </c>
      <c r="E458" s="14">
        <v>0</v>
      </c>
      <c r="F458" s="14">
        <v>0</v>
      </c>
      <c r="G458" s="14">
        <v>0</v>
      </c>
      <c r="H458" s="14">
        <v>0</v>
      </c>
      <c r="I458" s="14">
        <v>0</v>
      </c>
      <c r="J458" s="14">
        <v>0</v>
      </c>
      <c r="K458" s="14">
        <v>0</v>
      </c>
      <c r="L458" s="14">
        <v>0</v>
      </c>
      <c r="M458" s="14">
        <v>0</v>
      </c>
      <c r="N458" s="14">
        <v>0</v>
      </c>
      <c r="O458" s="14">
        <v>0</v>
      </c>
      <c r="P458" s="14">
        <v>0</v>
      </c>
      <c r="Q458" s="14">
        <v>0</v>
      </c>
      <c r="R458" s="14">
        <v>0</v>
      </c>
      <c r="S458" s="14">
        <v>0</v>
      </c>
      <c r="T458" s="14">
        <v>0</v>
      </c>
      <c r="U458" s="14">
        <v>0</v>
      </c>
      <c r="V458" s="14">
        <v>0</v>
      </c>
      <c r="W458" s="14">
        <v>0</v>
      </c>
      <c r="X458" s="14">
        <v>0</v>
      </c>
      <c r="Y458" s="14">
        <v>0</v>
      </c>
      <c r="Z458" s="14">
        <v>0</v>
      </c>
      <c r="AA458" s="14">
        <v>0</v>
      </c>
      <c r="AB458" s="14">
        <v>0</v>
      </c>
      <c r="AC458" s="14">
        <v>0</v>
      </c>
      <c r="AD458" s="14">
        <v>0</v>
      </c>
      <c r="AE458" s="14">
        <v>0</v>
      </c>
      <c r="AF458" s="14">
        <v>0</v>
      </c>
      <c r="AG458" s="14">
        <v>0</v>
      </c>
      <c r="AH458" s="14">
        <v>0</v>
      </c>
      <c r="AI458" s="14">
        <v>0</v>
      </c>
      <c r="AJ458" s="14">
        <v>0</v>
      </c>
      <c r="AK458" s="14">
        <v>0</v>
      </c>
      <c r="AL458" s="14">
        <v>0</v>
      </c>
      <c r="AM458" s="14">
        <v>0</v>
      </c>
      <c r="AN458" s="14">
        <v>0</v>
      </c>
      <c r="AO458" s="14">
        <v>0</v>
      </c>
      <c r="AP458" s="14">
        <v>0</v>
      </c>
      <c r="AQ458" s="14">
        <v>0</v>
      </c>
      <c r="AR458" s="14">
        <v>0</v>
      </c>
      <c r="AS458" s="14">
        <v>0</v>
      </c>
      <c r="AT458" s="14">
        <v>0</v>
      </c>
      <c r="AU458" s="14">
        <v>0</v>
      </c>
      <c r="AV458" s="14">
        <v>0</v>
      </c>
      <c r="AW458" s="14">
        <v>0</v>
      </c>
      <c r="AX458" s="14">
        <v>0</v>
      </c>
      <c r="AY458" s="14">
        <v>0</v>
      </c>
      <c r="AZ458" s="14">
        <v>0</v>
      </c>
      <c r="BA458" s="14">
        <v>0</v>
      </c>
      <c r="BB458" s="14">
        <v>0</v>
      </c>
      <c r="BC458" s="14">
        <v>0</v>
      </c>
      <c r="BD458" s="14">
        <v>0</v>
      </c>
      <c r="BE458" s="14">
        <v>0</v>
      </c>
    </row>
    <row r="459" spans="1:57" x14ac:dyDescent="0.3">
      <c r="A459" s="14" t="s">
        <v>189</v>
      </c>
      <c r="B459" s="14">
        <v>0</v>
      </c>
      <c r="C459" s="14">
        <v>0</v>
      </c>
      <c r="D459" s="14">
        <v>0</v>
      </c>
      <c r="E459" s="14">
        <v>0</v>
      </c>
      <c r="F459" s="14">
        <v>0</v>
      </c>
      <c r="G459" s="14">
        <v>0</v>
      </c>
      <c r="H459" s="14">
        <v>0</v>
      </c>
      <c r="I459" s="14">
        <v>0</v>
      </c>
      <c r="J459" s="14">
        <v>0</v>
      </c>
      <c r="K459" s="14">
        <v>0</v>
      </c>
      <c r="L459" s="14">
        <v>0</v>
      </c>
      <c r="M459" s="14">
        <v>0</v>
      </c>
      <c r="N459" s="14">
        <v>0</v>
      </c>
      <c r="O459" s="14">
        <v>0</v>
      </c>
      <c r="P459" s="14">
        <v>0</v>
      </c>
      <c r="Q459" s="14">
        <v>0</v>
      </c>
      <c r="R459" s="14">
        <v>0</v>
      </c>
      <c r="S459" s="14">
        <v>0</v>
      </c>
      <c r="T459" s="14">
        <v>0</v>
      </c>
      <c r="U459" s="14">
        <v>0</v>
      </c>
      <c r="V459" s="14">
        <v>0</v>
      </c>
      <c r="W459" s="14">
        <v>0</v>
      </c>
      <c r="X459" s="14">
        <v>0</v>
      </c>
      <c r="Y459" s="14">
        <v>0</v>
      </c>
      <c r="Z459" s="14">
        <v>0</v>
      </c>
      <c r="AA459" s="14">
        <v>0</v>
      </c>
      <c r="AB459" s="14">
        <v>0</v>
      </c>
      <c r="AC459" s="14">
        <v>0</v>
      </c>
      <c r="AD459" s="14">
        <v>0</v>
      </c>
      <c r="AE459" s="14">
        <v>0</v>
      </c>
      <c r="AF459" s="14">
        <v>0</v>
      </c>
      <c r="AG459" s="14">
        <v>0</v>
      </c>
      <c r="AH459" s="14">
        <v>0</v>
      </c>
      <c r="AI459" s="14">
        <v>0</v>
      </c>
      <c r="AJ459" s="14">
        <v>0</v>
      </c>
      <c r="AK459" s="14">
        <v>0</v>
      </c>
      <c r="AL459" s="14">
        <v>0</v>
      </c>
      <c r="AM459" s="14">
        <v>0</v>
      </c>
      <c r="AN459" s="14">
        <v>0</v>
      </c>
      <c r="AO459" s="14">
        <v>0</v>
      </c>
      <c r="AP459" s="14">
        <v>0</v>
      </c>
      <c r="AQ459" s="14">
        <v>0</v>
      </c>
      <c r="AR459" s="14">
        <v>0</v>
      </c>
      <c r="AS459" s="14">
        <v>0</v>
      </c>
      <c r="AT459" s="14">
        <v>0</v>
      </c>
      <c r="AU459" s="14">
        <v>0</v>
      </c>
      <c r="AV459" s="14">
        <v>0</v>
      </c>
      <c r="AW459" s="14">
        <v>0</v>
      </c>
      <c r="AX459" s="14">
        <v>0</v>
      </c>
      <c r="AY459" s="14">
        <v>0</v>
      </c>
      <c r="AZ459" s="14">
        <v>0</v>
      </c>
      <c r="BA459" s="14">
        <v>0</v>
      </c>
      <c r="BB459" s="14">
        <v>0</v>
      </c>
      <c r="BC459" s="14">
        <v>0</v>
      </c>
      <c r="BD459" s="14">
        <v>0</v>
      </c>
      <c r="BE459" s="14">
        <v>0</v>
      </c>
    </row>
    <row r="460" spans="1:57" x14ac:dyDescent="0.3">
      <c r="A460" s="14" t="s">
        <v>190</v>
      </c>
      <c r="B460" s="14">
        <v>0</v>
      </c>
      <c r="C460" s="14">
        <v>0</v>
      </c>
      <c r="D460" s="14">
        <v>0</v>
      </c>
      <c r="E460" s="14">
        <v>0</v>
      </c>
      <c r="F460" s="14">
        <v>0</v>
      </c>
      <c r="G460" s="14">
        <v>0</v>
      </c>
      <c r="H460" s="14">
        <v>0</v>
      </c>
      <c r="I460" s="14">
        <v>0</v>
      </c>
      <c r="J460" s="14">
        <v>0</v>
      </c>
      <c r="K460" s="14">
        <v>0</v>
      </c>
      <c r="L460" s="14">
        <v>0</v>
      </c>
      <c r="M460" s="14">
        <v>0</v>
      </c>
      <c r="N460" s="14">
        <v>0</v>
      </c>
      <c r="O460" s="14">
        <v>0</v>
      </c>
      <c r="P460" s="14">
        <v>0</v>
      </c>
      <c r="Q460" s="14">
        <v>0</v>
      </c>
      <c r="R460" s="14">
        <v>0</v>
      </c>
      <c r="S460" s="14">
        <v>0</v>
      </c>
      <c r="T460" s="14">
        <v>0</v>
      </c>
      <c r="U460" s="14">
        <v>0</v>
      </c>
      <c r="V460" s="14">
        <v>0</v>
      </c>
      <c r="W460" s="14">
        <v>0</v>
      </c>
      <c r="X460" s="14">
        <v>0</v>
      </c>
      <c r="Y460" s="14">
        <v>0</v>
      </c>
      <c r="Z460" s="14">
        <v>0</v>
      </c>
      <c r="AA460" s="14">
        <v>0</v>
      </c>
      <c r="AB460" s="14">
        <v>0</v>
      </c>
      <c r="AC460" s="14">
        <v>0</v>
      </c>
      <c r="AD460" s="14">
        <v>0</v>
      </c>
      <c r="AE460" s="14">
        <v>0</v>
      </c>
      <c r="AF460" s="14">
        <v>0</v>
      </c>
      <c r="AG460" s="14">
        <v>0</v>
      </c>
      <c r="AH460" s="14">
        <v>0</v>
      </c>
      <c r="AI460" s="14">
        <v>0</v>
      </c>
      <c r="AJ460" s="14">
        <v>0</v>
      </c>
      <c r="AK460" s="14">
        <v>0</v>
      </c>
      <c r="AL460" s="14">
        <v>0</v>
      </c>
      <c r="AM460" s="14">
        <v>0</v>
      </c>
      <c r="AN460" s="14">
        <v>0</v>
      </c>
      <c r="AO460" s="14">
        <v>0</v>
      </c>
      <c r="AP460" s="14">
        <v>0</v>
      </c>
      <c r="AQ460" s="14">
        <v>0</v>
      </c>
      <c r="AR460" s="14">
        <v>0</v>
      </c>
      <c r="AS460" s="14">
        <v>0</v>
      </c>
      <c r="AT460" s="14">
        <v>0</v>
      </c>
      <c r="AU460" s="14">
        <v>0</v>
      </c>
      <c r="AV460" s="14">
        <v>0</v>
      </c>
      <c r="AW460" s="14">
        <v>0</v>
      </c>
      <c r="AX460" s="14">
        <v>0</v>
      </c>
      <c r="AY460" s="14">
        <v>0</v>
      </c>
      <c r="AZ460" s="14">
        <v>0</v>
      </c>
      <c r="BA460" s="14">
        <v>0</v>
      </c>
      <c r="BB460" s="14">
        <v>0</v>
      </c>
      <c r="BC460" s="14">
        <v>0</v>
      </c>
      <c r="BD460" s="14">
        <v>0</v>
      </c>
      <c r="BE460" s="14">
        <v>0</v>
      </c>
    </row>
    <row r="461" spans="1:57" x14ac:dyDescent="0.3">
      <c r="A461" s="14" t="s">
        <v>191</v>
      </c>
      <c r="B461" s="14">
        <v>0</v>
      </c>
      <c r="C461" s="14">
        <v>0</v>
      </c>
      <c r="D461" s="14">
        <v>0</v>
      </c>
      <c r="E461" s="14">
        <v>0</v>
      </c>
      <c r="F461" s="14">
        <v>0</v>
      </c>
      <c r="G461" s="14">
        <v>0</v>
      </c>
      <c r="H461" s="14">
        <v>0</v>
      </c>
      <c r="I461" s="14">
        <v>0</v>
      </c>
      <c r="J461" s="14">
        <v>0</v>
      </c>
      <c r="K461" s="14">
        <v>0</v>
      </c>
      <c r="L461" s="14">
        <v>0</v>
      </c>
      <c r="M461" s="14">
        <v>0</v>
      </c>
      <c r="N461" s="14">
        <v>0</v>
      </c>
      <c r="O461" s="14">
        <v>0</v>
      </c>
      <c r="P461" s="14">
        <v>0</v>
      </c>
      <c r="Q461" s="14">
        <v>0</v>
      </c>
      <c r="R461" s="14">
        <v>0</v>
      </c>
      <c r="S461" s="14">
        <v>0</v>
      </c>
      <c r="T461" s="14">
        <v>0</v>
      </c>
      <c r="U461" s="14">
        <v>0</v>
      </c>
      <c r="V461" s="14">
        <v>0</v>
      </c>
      <c r="W461" s="14">
        <v>0</v>
      </c>
      <c r="X461" s="14">
        <v>0</v>
      </c>
      <c r="Y461" s="14">
        <v>0</v>
      </c>
      <c r="Z461" s="14">
        <v>0</v>
      </c>
      <c r="AA461" s="14">
        <v>0</v>
      </c>
      <c r="AB461" s="14">
        <v>0</v>
      </c>
      <c r="AC461" s="14">
        <v>0</v>
      </c>
      <c r="AD461" s="14">
        <v>0</v>
      </c>
      <c r="AE461" s="14">
        <v>0</v>
      </c>
      <c r="AF461" s="14">
        <v>0</v>
      </c>
      <c r="AG461" s="14">
        <v>0</v>
      </c>
      <c r="AH461" s="14">
        <v>0</v>
      </c>
      <c r="AI461" s="14">
        <v>0</v>
      </c>
      <c r="AJ461" s="14">
        <v>0</v>
      </c>
      <c r="AK461" s="14">
        <v>0</v>
      </c>
      <c r="AL461" s="14">
        <v>0</v>
      </c>
      <c r="AM461" s="14">
        <v>0</v>
      </c>
      <c r="AN461" s="14">
        <v>0</v>
      </c>
      <c r="AO461" s="14">
        <v>0</v>
      </c>
      <c r="AP461" s="14">
        <v>0</v>
      </c>
      <c r="AQ461" s="14">
        <v>0</v>
      </c>
      <c r="AR461" s="14">
        <v>0</v>
      </c>
      <c r="AS461" s="14">
        <v>0</v>
      </c>
      <c r="AT461" s="14">
        <v>0</v>
      </c>
      <c r="AU461" s="14">
        <v>0</v>
      </c>
      <c r="AV461" s="14">
        <v>0</v>
      </c>
      <c r="AW461" s="14">
        <v>0</v>
      </c>
      <c r="AX461" s="14">
        <v>0</v>
      </c>
      <c r="AY461" s="14">
        <v>0</v>
      </c>
      <c r="AZ461" s="14">
        <v>0</v>
      </c>
      <c r="BA461" s="14">
        <v>0</v>
      </c>
      <c r="BB461" s="14">
        <v>0</v>
      </c>
      <c r="BC461" s="14">
        <v>0</v>
      </c>
      <c r="BD461" s="14">
        <v>0</v>
      </c>
      <c r="BE461" s="14">
        <v>0</v>
      </c>
    </row>
    <row r="462" spans="1:57" x14ac:dyDescent="0.3">
      <c r="A462" s="14" t="s">
        <v>192</v>
      </c>
      <c r="B462" s="14">
        <v>0</v>
      </c>
      <c r="C462" s="14">
        <v>0</v>
      </c>
      <c r="D462" s="14">
        <v>0</v>
      </c>
      <c r="E462" s="14">
        <v>0</v>
      </c>
      <c r="F462" s="14">
        <v>0</v>
      </c>
      <c r="G462" s="14">
        <v>0</v>
      </c>
      <c r="H462" s="14">
        <v>0</v>
      </c>
      <c r="I462" s="14">
        <v>0</v>
      </c>
      <c r="J462" s="14">
        <v>0</v>
      </c>
      <c r="K462" s="14">
        <v>0</v>
      </c>
      <c r="L462" s="14">
        <v>0</v>
      </c>
      <c r="M462" s="14">
        <v>0</v>
      </c>
      <c r="N462" s="14">
        <v>0</v>
      </c>
      <c r="O462" s="14">
        <v>0</v>
      </c>
      <c r="P462" s="14">
        <v>0</v>
      </c>
      <c r="Q462" s="14">
        <v>0</v>
      </c>
      <c r="R462" s="14">
        <v>0</v>
      </c>
      <c r="S462" s="14">
        <v>0</v>
      </c>
      <c r="T462" s="14">
        <v>0</v>
      </c>
      <c r="U462" s="14">
        <v>0</v>
      </c>
      <c r="V462" s="14">
        <v>0</v>
      </c>
      <c r="W462" s="14">
        <v>0</v>
      </c>
      <c r="X462" s="14">
        <v>0</v>
      </c>
      <c r="Y462" s="14">
        <v>0</v>
      </c>
      <c r="Z462" s="14">
        <v>0</v>
      </c>
      <c r="AA462" s="14">
        <v>0</v>
      </c>
      <c r="AB462" s="14">
        <v>0</v>
      </c>
      <c r="AC462" s="14">
        <v>0</v>
      </c>
      <c r="AD462" s="14">
        <v>0</v>
      </c>
      <c r="AE462" s="14">
        <v>0</v>
      </c>
      <c r="AF462" s="14">
        <v>0</v>
      </c>
      <c r="AG462" s="14">
        <v>0</v>
      </c>
      <c r="AH462" s="14">
        <v>0</v>
      </c>
      <c r="AI462" s="14">
        <v>0</v>
      </c>
      <c r="AJ462" s="14">
        <v>0</v>
      </c>
      <c r="AK462" s="14">
        <v>0</v>
      </c>
      <c r="AL462" s="14">
        <v>0</v>
      </c>
      <c r="AM462" s="14">
        <v>0</v>
      </c>
      <c r="AN462" s="14">
        <v>0</v>
      </c>
      <c r="AO462" s="14">
        <v>0</v>
      </c>
      <c r="AP462" s="14">
        <v>0</v>
      </c>
      <c r="AQ462" s="14">
        <v>0</v>
      </c>
      <c r="AR462" s="14">
        <v>0</v>
      </c>
      <c r="AS462" s="14">
        <v>0</v>
      </c>
      <c r="AT462" s="14">
        <v>0</v>
      </c>
      <c r="AU462" s="14">
        <v>0</v>
      </c>
      <c r="AV462" s="14">
        <v>0</v>
      </c>
      <c r="AW462" s="14">
        <v>0</v>
      </c>
      <c r="AX462" s="14">
        <v>0</v>
      </c>
      <c r="AY462" s="14">
        <v>0</v>
      </c>
      <c r="AZ462" s="14">
        <v>0</v>
      </c>
      <c r="BA462" s="14">
        <v>0</v>
      </c>
      <c r="BB462" s="14">
        <v>0</v>
      </c>
      <c r="BC462" s="14">
        <v>0</v>
      </c>
      <c r="BD462" s="14">
        <v>0</v>
      </c>
      <c r="BE462" s="14">
        <v>0</v>
      </c>
    </row>
    <row r="463" spans="1:57" x14ac:dyDescent="0.3">
      <c r="A463" s="14" t="s">
        <v>193</v>
      </c>
      <c r="B463" s="14">
        <v>0</v>
      </c>
      <c r="C463" s="14">
        <v>0</v>
      </c>
      <c r="D463" s="14">
        <v>0</v>
      </c>
      <c r="E463" s="14">
        <v>0</v>
      </c>
      <c r="F463" s="14">
        <v>0</v>
      </c>
      <c r="G463" s="14">
        <v>0</v>
      </c>
      <c r="H463" s="14">
        <v>0</v>
      </c>
      <c r="I463" s="14">
        <v>0</v>
      </c>
      <c r="J463" s="14">
        <v>0</v>
      </c>
      <c r="K463" s="14">
        <v>0</v>
      </c>
      <c r="L463" s="14">
        <v>0</v>
      </c>
      <c r="M463" s="14">
        <v>0</v>
      </c>
      <c r="N463" s="14">
        <v>0</v>
      </c>
      <c r="O463" s="14">
        <v>0</v>
      </c>
      <c r="P463" s="14">
        <v>0</v>
      </c>
      <c r="Q463" s="14">
        <v>0</v>
      </c>
      <c r="R463" s="14">
        <v>0</v>
      </c>
      <c r="S463" s="14">
        <v>0</v>
      </c>
      <c r="T463" s="14">
        <v>0</v>
      </c>
      <c r="U463" s="14">
        <v>0</v>
      </c>
      <c r="V463" s="14">
        <v>0</v>
      </c>
      <c r="W463" s="14">
        <v>0</v>
      </c>
      <c r="X463" s="14">
        <v>0</v>
      </c>
      <c r="Y463" s="14">
        <v>0</v>
      </c>
      <c r="Z463" s="14">
        <v>0</v>
      </c>
      <c r="AA463" s="14">
        <v>0</v>
      </c>
      <c r="AB463" s="14">
        <v>0</v>
      </c>
      <c r="AC463" s="14">
        <v>0</v>
      </c>
      <c r="AD463" s="14">
        <v>0</v>
      </c>
      <c r="AE463" s="14">
        <v>0</v>
      </c>
      <c r="AF463" s="14">
        <v>0</v>
      </c>
      <c r="AG463" s="14">
        <v>0</v>
      </c>
      <c r="AH463" s="14">
        <v>0</v>
      </c>
      <c r="AI463" s="14">
        <v>0</v>
      </c>
      <c r="AJ463" s="14">
        <v>0</v>
      </c>
      <c r="AK463" s="14">
        <v>0</v>
      </c>
      <c r="AL463" s="14">
        <v>0</v>
      </c>
      <c r="AM463" s="14">
        <v>0</v>
      </c>
      <c r="AN463" s="14">
        <v>0</v>
      </c>
      <c r="AO463" s="14">
        <v>0</v>
      </c>
      <c r="AP463" s="14">
        <v>0</v>
      </c>
      <c r="AQ463" s="14">
        <v>0</v>
      </c>
      <c r="AR463" s="14">
        <v>0</v>
      </c>
      <c r="AS463" s="14">
        <v>0</v>
      </c>
      <c r="AT463" s="14">
        <v>0</v>
      </c>
      <c r="AU463" s="14">
        <v>0</v>
      </c>
      <c r="AV463" s="14">
        <v>0</v>
      </c>
      <c r="AW463" s="14">
        <v>0</v>
      </c>
      <c r="AX463" s="14">
        <v>0</v>
      </c>
      <c r="AY463" s="14">
        <v>0</v>
      </c>
      <c r="AZ463" s="14">
        <v>0</v>
      </c>
      <c r="BA463" s="14">
        <v>0</v>
      </c>
      <c r="BB463" s="14">
        <v>0</v>
      </c>
      <c r="BC463" s="14">
        <v>0</v>
      </c>
      <c r="BD463" s="14">
        <v>0</v>
      </c>
      <c r="BE463" s="14">
        <v>0</v>
      </c>
    </row>
    <row r="464" spans="1:57" x14ac:dyDescent="0.3">
      <c r="A464" s="14" t="s">
        <v>194</v>
      </c>
      <c r="B464" s="14">
        <v>0</v>
      </c>
      <c r="C464" s="14">
        <v>0</v>
      </c>
      <c r="D464" s="14">
        <v>0</v>
      </c>
      <c r="E464" s="14">
        <v>0</v>
      </c>
      <c r="F464" s="14">
        <v>0</v>
      </c>
      <c r="G464" s="14">
        <v>0</v>
      </c>
      <c r="H464" s="14">
        <v>0</v>
      </c>
      <c r="I464" s="14">
        <v>0</v>
      </c>
      <c r="J464" s="14">
        <v>0</v>
      </c>
      <c r="K464" s="14">
        <v>0</v>
      </c>
      <c r="L464" s="14">
        <v>0</v>
      </c>
      <c r="M464" s="14">
        <v>0</v>
      </c>
      <c r="N464" s="14">
        <v>0</v>
      </c>
      <c r="O464" s="14">
        <v>0</v>
      </c>
      <c r="P464" s="14">
        <v>0</v>
      </c>
      <c r="Q464" s="14">
        <v>0</v>
      </c>
      <c r="R464" s="14">
        <v>0</v>
      </c>
      <c r="S464" s="14">
        <v>0</v>
      </c>
      <c r="T464" s="14">
        <v>0</v>
      </c>
      <c r="U464" s="14">
        <v>0</v>
      </c>
      <c r="V464" s="14">
        <v>0</v>
      </c>
      <c r="W464" s="14">
        <v>0</v>
      </c>
      <c r="X464" s="14">
        <v>0</v>
      </c>
      <c r="Y464" s="14">
        <v>0</v>
      </c>
      <c r="Z464" s="14">
        <v>0</v>
      </c>
      <c r="AA464" s="14">
        <v>0</v>
      </c>
      <c r="AB464" s="14">
        <v>0</v>
      </c>
      <c r="AC464" s="14">
        <v>0</v>
      </c>
      <c r="AD464" s="14">
        <v>0</v>
      </c>
      <c r="AE464" s="14">
        <v>0</v>
      </c>
      <c r="AF464" s="14">
        <v>0</v>
      </c>
      <c r="AG464" s="14">
        <v>0</v>
      </c>
      <c r="AH464" s="14">
        <v>0</v>
      </c>
      <c r="AI464" s="14">
        <v>0</v>
      </c>
      <c r="AJ464" s="14">
        <v>0</v>
      </c>
      <c r="AK464" s="14">
        <v>0</v>
      </c>
      <c r="AL464" s="14">
        <v>0</v>
      </c>
      <c r="AM464" s="14">
        <v>0</v>
      </c>
      <c r="AN464" s="14">
        <v>0</v>
      </c>
      <c r="AO464" s="14">
        <v>0</v>
      </c>
      <c r="AP464" s="14">
        <v>0</v>
      </c>
      <c r="AQ464" s="14">
        <v>0</v>
      </c>
      <c r="AR464" s="14">
        <v>0</v>
      </c>
      <c r="AS464" s="14">
        <v>0</v>
      </c>
      <c r="AT464" s="14">
        <v>0</v>
      </c>
      <c r="AU464" s="14">
        <v>0</v>
      </c>
      <c r="AV464" s="14">
        <v>0</v>
      </c>
      <c r="AW464" s="14">
        <v>0</v>
      </c>
      <c r="AX464" s="14">
        <v>0</v>
      </c>
      <c r="AY464" s="14">
        <v>0</v>
      </c>
      <c r="AZ464" s="14">
        <v>0</v>
      </c>
      <c r="BA464" s="14">
        <v>0</v>
      </c>
      <c r="BB464" s="14">
        <v>0</v>
      </c>
      <c r="BC464" s="14">
        <v>0</v>
      </c>
      <c r="BD464" s="14">
        <v>0</v>
      </c>
      <c r="BE464" s="14">
        <v>0</v>
      </c>
    </row>
    <row r="467" spans="1:57" x14ac:dyDescent="0.3">
      <c r="A467" s="14" t="s">
        <v>197</v>
      </c>
      <c r="B467" s="14">
        <v>0</v>
      </c>
      <c r="C467" s="14">
        <v>0</v>
      </c>
      <c r="D467" s="14">
        <v>0</v>
      </c>
      <c r="E467" s="14">
        <v>0</v>
      </c>
      <c r="F467" s="14">
        <v>0</v>
      </c>
      <c r="G467" s="14">
        <v>0</v>
      </c>
      <c r="H467" s="14">
        <v>0</v>
      </c>
      <c r="I467" s="14">
        <v>0</v>
      </c>
      <c r="J467" s="14">
        <v>0</v>
      </c>
      <c r="K467" s="14">
        <v>0</v>
      </c>
      <c r="L467" s="14">
        <v>0</v>
      </c>
      <c r="M467" s="14">
        <v>0</v>
      </c>
      <c r="N467" s="14">
        <v>0</v>
      </c>
      <c r="O467" s="14">
        <v>0</v>
      </c>
      <c r="P467" s="14">
        <v>0</v>
      </c>
      <c r="Q467" s="14">
        <v>0</v>
      </c>
      <c r="R467" s="14">
        <v>0</v>
      </c>
      <c r="S467" s="14">
        <v>0</v>
      </c>
      <c r="T467" s="14">
        <v>0</v>
      </c>
      <c r="U467" s="14">
        <v>0</v>
      </c>
      <c r="V467" s="14">
        <v>0</v>
      </c>
      <c r="W467" s="14">
        <v>0</v>
      </c>
      <c r="X467" s="14">
        <v>0</v>
      </c>
      <c r="Y467" s="14">
        <v>0</v>
      </c>
      <c r="Z467" s="14">
        <v>0</v>
      </c>
      <c r="AA467" s="14">
        <v>0</v>
      </c>
      <c r="AB467" s="14">
        <v>0</v>
      </c>
      <c r="AC467" s="14">
        <v>0</v>
      </c>
      <c r="AD467" s="14">
        <v>0</v>
      </c>
      <c r="AE467" s="14">
        <v>0</v>
      </c>
      <c r="AF467" s="14">
        <v>0</v>
      </c>
      <c r="AG467" s="14">
        <v>0</v>
      </c>
      <c r="AH467" s="14">
        <v>0</v>
      </c>
      <c r="AI467" s="14">
        <v>0</v>
      </c>
      <c r="AJ467" s="14">
        <v>0</v>
      </c>
      <c r="AK467" s="14">
        <v>0</v>
      </c>
      <c r="AL467" s="14">
        <v>0</v>
      </c>
      <c r="AM467" s="14">
        <v>0</v>
      </c>
      <c r="AN467" s="14">
        <v>0</v>
      </c>
      <c r="AO467" s="14">
        <v>0</v>
      </c>
      <c r="AP467" s="14">
        <v>0</v>
      </c>
      <c r="AQ467" s="14">
        <v>0</v>
      </c>
      <c r="AR467" s="14">
        <v>0</v>
      </c>
      <c r="AS467" s="14">
        <v>0</v>
      </c>
      <c r="AT467" s="14">
        <v>0</v>
      </c>
      <c r="AU467" s="14">
        <v>0</v>
      </c>
      <c r="AV467" s="14">
        <v>0</v>
      </c>
      <c r="AW467" s="14">
        <v>0</v>
      </c>
      <c r="AX467" s="14">
        <v>0</v>
      </c>
      <c r="AY467" s="14">
        <v>0</v>
      </c>
      <c r="AZ467" s="14">
        <v>0</v>
      </c>
      <c r="BA467" s="14">
        <v>0</v>
      </c>
      <c r="BB467" s="14">
        <v>0</v>
      </c>
      <c r="BC467" s="14">
        <v>0</v>
      </c>
      <c r="BD467" s="14">
        <v>0</v>
      </c>
      <c r="BE467" s="14">
        <v>0</v>
      </c>
    </row>
    <row r="468" spans="1:57" x14ac:dyDescent="0.3">
      <c r="A468" s="14" t="s">
        <v>189</v>
      </c>
      <c r="B468" s="14">
        <v>0</v>
      </c>
      <c r="C468" s="14">
        <v>0</v>
      </c>
      <c r="D468" s="14">
        <v>0</v>
      </c>
      <c r="E468" s="14">
        <v>0</v>
      </c>
      <c r="F468" s="14">
        <v>0</v>
      </c>
      <c r="G468" s="14">
        <v>0</v>
      </c>
      <c r="H468" s="14">
        <v>0</v>
      </c>
      <c r="I468" s="14">
        <v>0</v>
      </c>
      <c r="J468" s="14">
        <v>0</v>
      </c>
      <c r="K468" s="14">
        <v>0</v>
      </c>
      <c r="L468" s="14">
        <v>0</v>
      </c>
      <c r="M468" s="14">
        <v>0</v>
      </c>
      <c r="N468" s="14">
        <v>0</v>
      </c>
      <c r="O468" s="14">
        <v>0</v>
      </c>
      <c r="P468" s="14">
        <v>0</v>
      </c>
      <c r="Q468" s="14">
        <v>0</v>
      </c>
      <c r="R468" s="14">
        <v>0</v>
      </c>
      <c r="S468" s="14">
        <v>0</v>
      </c>
      <c r="T468" s="14">
        <v>0</v>
      </c>
      <c r="U468" s="14">
        <v>0</v>
      </c>
      <c r="V468" s="14">
        <v>0</v>
      </c>
      <c r="W468" s="14">
        <v>0</v>
      </c>
      <c r="X468" s="14">
        <v>0</v>
      </c>
      <c r="Y468" s="14">
        <v>0</v>
      </c>
      <c r="Z468" s="14">
        <v>0</v>
      </c>
      <c r="AA468" s="14">
        <v>0</v>
      </c>
      <c r="AB468" s="14">
        <v>0</v>
      </c>
      <c r="AC468" s="14">
        <v>0</v>
      </c>
      <c r="AD468" s="14">
        <v>0</v>
      </c>
      <c r="AE468" s="14">
        <v>0</v>
      </c>
      <c r="AF468" s="14">
        <v>0</v>
      </c>
      <c r="AG468" s="14">
        <v>0</v>
      </c>
      <c r="AH468" s="14">
        <v>0</v>
      </c>
      <c r="AI468" s="14">
        <v>0</v>
      </c>
      <c r="AJ468" s="14">
        <v>0</v>
      </c>
      <c r="AK468" s="14">
        <v>0</v>
      </c>
      <c r="AL468" s="14">
        <v>0</v>
      </c>
      <c r="AM468" s="14">
        <v>0</v>
      </c>
      <c r="AN468" s="14">
        <v>0</v>
      </c>
      <c r="AO468" s="14">
        <v>0</v>
      </c>
      <c r="AP468" s="14">
        <v>0</v>
      </c>
      <c r="AQ468" s="14">
        <v>0</v>
      </c>
      <c r="AR468" s="14">
        <v>0</v>
      </c>
      <c r="AS468" s="14">
        <v>0</v>
      </c>
      <c r="AT468" s="14">
        <v>0</v>
      </c>
      <c r="AU468" s="14">
        <v>0</v>
      </c>
      <c r="AV468" s="14">
        <v>0</v>
      </c>
      <c r="AW468" s="14">
        <v>0</v>
      </c>
      <c r="AX468" s="14">
        <v>0</v>
      </c>
      <c r="AY468" s="14">
        <v>0</v>
      </c>
      <c r="AZ468" s="14">
        <v>0</v>
      </c>
      <c r="BA468" s="14">
        <v>0</v>
      </c>
      <c r="BB468" s="14">
        <v>0</v>
      </c>
      <c r="BC468" s="14">
        <v>0</v>
      </c>
      <c r="BD468" s="14">
        <v>0</v>
      </c>
      <c r="BE468" s="14">
        <v>0</v>
      </c>
    </row>
    <row r="469" spans="1:57" x14ac:dyDescent="0.3">
      <c r="A469" s="14" t="s">
        <v>190</v>
      </c>
      <c r="B469" s="14">
        <v>0</v>
      </c>
      <c r="C469" s="14">
        <v>0</v>
      </c>
      <c r="D469" s="14">
        <v>0</v>
      </c>
      <c r="E469" s="14">
        <v>0</v>
      </c>
      <c r="F469" s="14">
        <v>0</v>
      </c>
      <c r="G469" s="14">
        <v>0</v>
      </c>
      <c r="H469" s="14">
        <v>0</v>
      </c>
      <c r="I469" s="14">
        <v>0</v>
      </c>
      <c r="J469" s="14">
        <v>0</v>
      </c>
      <c r="K469" s="14">
        <v>0</v>
      </c>
      <c r="L469" s="14">
        <v>0</v>
      </c>
      <c r="M469" s="14">
        <v>0</v>
      </c>
      <c r="N469" s="14">
        <v>0</v>
      </c>
      <c r="O469" s="14">
        <v>0</v>
      </c>
      <c r="P469" s="14">
        <v>0</v>
      </c>
      <c r="Q469" s="14">
        <v>0</v>
      </c>
      <c r="R469" s="14">
        <v>0</v>
      </c>
      <c r="S469" s="14">
        <v>0</v>
      </c>
      <c r="T469" s="14">
        <v>0</v>
      </c>
      <c r="U469" s="14">
        <v>0</v>
      </c>
      <c r="V469" s="14">
        <v>0</v>
      </c>
      <c r="W469" s="14">
        <v>0</v>
      </c>
      <c r="X469" s="14">
        <v>0</v>
      </c>
      <c r="Y469" s="14">
        <v>0</v>
      </c>
      <c r="Z469" s="14">
        <v>0</v>
      </c>
      <c r="AA469" s="14">
        <v>0</v>
      </c>
      <c r="AB469" s="14">
        <v>0</v>
      </c>
      <c r="AC469" s="14">
        <v>0</v>
      </c>
      <c r="AD469" s="14">
        <v>0</v>
      </c>
      <c r="AE469" s="14">
        <v>0</v>
      </c>
      <c r="AF469" s="14">
        <v>0</v>
      </c>
      <c r="AG469" s="14">
        <v>0</v>
      </c>
      <c r="AH469" s="14">
        <v>0</v>
      </c>
      <c r="AI469" s="14">
        <v>0</v>
      </c>
      <c r="AJ469" s="14">
        <v>0</v>
      </c>
      <c r="AK469" s="14">
        <v>0</v>
      </c>
      <c r="AL469" s="14">
        <v>0</v>
      </c>
      <c r="AM469" s="14">
        <v>0</v>
      </c>
      <c r="AN469" s="14">
        <v>0</v>
      </c>
      <c r="AO469" s="14">
        <v>0</v>
      </c>
      <c r="AP469" s="14">
        <v>0</v>
      </c>
      <c r="AQ469" s="14">
        <v>0</v>
      </c>
      <c r="AR469" s="14">
        <v>0</v>
      </c>
      <c r="AS469" s="14">
        <v>0</v>
      </c>
      <c r="AT469" s="14">
        <v>0</v>
      </c>
      <c r="AU469" s="14">
        <v>0</v>
      </c>
      <c r="AV469" s="14">
        <v>0</v>
      </c>
      <c r="AW469" s="14">
        <v>0</v>
      </c>
      <c r="AX469" s="14">
        <v>0</v>
      </c>
      <c r="AY469" s="14">
        <v>0</v>
      </c>
      <c r="AZ469" s="14">
        <v>0</v>
      </c>
      <c r="BA469" s="14">
        <v>0</v>
      </c>
      <c r="BB469" s="14">
        <v>0</v>
      </c>
      <c r="BC469" s="14">
        <v>0</v>
      </c>
      <c r="BD469" s="14">
        <v>0</v>
      </c>
      <c r="BE469" s="14">
        <v>0</v>
      </c>
    </row>
    <row r="470" spans="1:57" x14ac:dyDescent="0.3">
      <c r="A470" s="14" t="s">
        <v>191</v>
      </c>
      <c r="B470" s="14">
        <v>0</v>
      </c>
      <c r="C470" s="14">
        <v>0</v>
      </c>
      <c r="D470" s="14">
        <v>0</v>
      </c>
      <c r="E470" s="14">
        <v>0</v>
      </c>
      <c r="F470" s="14">
        <v>0</v>
      </c>
      <c r="G470" s="14">
        <v>0</v>
      </c>
      <c r="H470" s="14">
        <v>0</v>
      </c>
      <c r="I470" s="14">
        <v>0</v>
      </c>
      <c r="J470" s="14">
        <v>0</v>
      </c>
      <c r="K470" s="14">
        <v>0</v>
      </c>
      <c r="L470" s="14">
        <v>0</v>
      </c>
      <c r="M470" s="14">
        <v>0</v>
      </c>
      <c r="N470" s="14">
        <v>0</v>
      </c>
      <c r="O470" s="14">
        <v>0</v>
      </c>
      <c r="P470" s="14">
        <v>0</v>
      </c>
      <c r="Q470" s="14">
        <v>0</v>
      </c>
      <c r="R470" s="14">
        <v>0</v>
      </c>
      <c r="S470" s="14">
        <v>0</v>
      </c>
      <c r="T470" s="14">
        <v>0</v>
      </c>
      <c r="U470" s="14">
        <v>0</v>
      </c>
      <c r="V470" s="14">
        <v>0</v>
      </c>
      <c r="W470" s="14">
        <v>0</v>
      </c>
      <c r="X470" s="14">
        <v>0</v>
      </c>
      <c r="Y470" s="14">
        <v>0</v>
      </c>
      <c r="Z470" s="14">
        <v>0</v>
      </c>
      <c r="AA470" s="14">
        <v>0</v>
      </c>
      <c r="AB470" s="14">
        <v>0</v>
      </c>
      <c r="AC470" s="14">
        <v>0</v>
      </c>
      <c r="AD470" s="14">
        <v>0</v>
      </c>
      <c r="AE470" s="14">
        <v>0</v>
      </c>
      <c r="AF470" s="14">
        <v>0</v>
      </c>
      <c r="AG470" s="14">
        <v>0</v>
      </c>
      <c r="AH470" s="14">
        <v>0</v>
      </c>
      <c r="AI470" s="14">
        <v>0</v>
      </c>
      <c r="AJ470" s="14">
        <v>0</v>
      </c>
      <c r="AK470" s="14">
        <v>0</v>
      </c>
      <c r="AL470" s="14">
        <v>0</v>
      </c>
      <c r="AM470" s="14">
        <v>0</v>
      </c>
      <c r="AN470" s="14">
        <v>0</v>
      </c>
      <c r="AO470" s="14">
        <v>0</v>
      </c>
      <c r="AP470" s="14">
        <v>0</v>
      </c>
      <c r="AQ470" s="14">
        <v>0</v>
      </c>
      <c r="AR470" s="14">
        <v>0</v>
      </c>
      <c r="AS470" s="14">
        <v>0</v>
      </c>
      <c r="AT470" s="14">
        <v>0</v>
      </c>
      <c r="AU470" s="14">
        <v>0</v>
      </c>
      <c r="AV470" s="14">
        <v>0</v>
      </c>
      <c r="AW470" s="14">
        <v>0</v>
      </c>
      <c r="AX470" s="14">
        <v>0</v>
      </c>
      <c r="AY470" s="14">
        <v>0</v>
      </c>
      <c r="AZ470" s="14">
        <v>0</v>
      </c>
      <c r="BA470" s="14">
        <v>0</v>
      </c>
      <c r="BB470" s="14">
        <v>0</v>
      </c>
      <c r="BC470" s="14">
        <v>0</v>
      </c>
      <c r="BD470" s="14">
        <v>0</v>
      </c>
      <c r="BE470" s="14">
        <v>0</v>
      </c>
    </row>
    <row r="471" spans="1:57" x14ac:dyDescent="0.3">
      <c r="A471" s="14" t="s">
        <v>192</v>
      </c>
      <c r="B471" s="14">
        <v>0</v>
      </c>
      <c r="C471" s="14">
        <v>0</v>
      </c>
      <c r="D471" s="14">
        <v>0</v>
      </c>
      <c r="E471" s="14">
        <v>0</v>
      </c>
      <c r="F471" s="14">
        <v>0</v>
      </c>
      <c r="G471" s="14">
        <v>0</v>
      </c>
      <c r="H471" s="14">
        <v>0</v>
      </c>
      <c r="I471" s="14">
        <v>0</v>
      </c>
      <c r="J471" s="14">
        <v>0</v>
      </c>
      <c r="K471" s="14">
        <v>0</v>
      </c>
      <c r="L471" s="14">
        <v>0</v>
      </c>
      <c r="M471" s="14">
        <v>0</v>
      </c>
      <c r="N471" s="14">
        <v>0</v>
      </c>
      <c r="O471" s="14">
        <v>0</v>
      </c>
      <c r="P471" s="14">
        <v>0</v>
      </c>
      <c r="Q471" s="14">
        <v>0</v>
      </c>
      <c r="R471" s="14">
        <v>0</v>
      </c>
      <c r="S471" s="14">
        <v>0</v>
      </c>
      <c r="T471" s="14">
        <v>0</v>
      </c>
      <c r="U471" s="14">
        <v>0</v>
      </c>
      <c r="V471" s="14">
        <v>0</v>
      </c>
      <c r="W471" s="14">
        <v>0</v>
      </c>
      <c r="X471" s="14">
        <v>0</v>
      </c>
      <c r="Y471" s="14">
        <v>0</v>
      </c>
      <c r="Z471" s="14">
        <v>0</v>
      </c>
      <c r="AA471" s="14">
        <v>0</v>
      </c>
      <c r="AB471" s="14">
        <v>0</v>
      </c>
      <c r="AC471" s="14">
        <v>0</v>
      </c>
      <c r="AD471" s="14">
        <v>0</v>
      </c>
      <c r="AE471" s="14">
        <v>0</v>
      </c>
      <c r="AF471" s="14">
        <v>0</v>
      </c>
      <c r="AG471" s="14">
        <v>0</v>
      </c>
      <c r="AH471" s="14">
        <v>0</v>
      </c>
      <c r="AI471" s="14">
        <v>0</v>
      </c>
      <c r="AJ471" s="14">
        <v>0</v>
      </c>
      <c r="AK471" s="14">
        <v>0</v>
      </c>
      <c r="AL471" s="14">
        <v>0</v>
      </c>
      <c r="AM471" s="14">
        <v>0</v>
      </c>
      <c r="AN471" s="14">
        <v>0</v>
      </c>
      <c r="AO471" s="14">
        <v>0</v>
      </c>
      <c r="AP471" s="14">
        <v>0</v>
      </c>
      <c r="AQ471" s="14">
        <v>0</v>
      </c>
      <c r="AR471" s="14">
        <v>0</v>
      </c>
      <c r="AS471" s="14">
        <v>0</v>
      </c>
      <c r="AT471" s="14">
        <v>0</v>
      </c>
      <c r="AU471" s="14">
        <v>0</v>
      </c>
      <c r="AV471" s="14">
        <v>0</v>
      </c>
      <c r="AW471" s="14">
        <v>0</v>
      </c>
      <c r="AX471" s="14">
        <v>0</v>
      </c>
      <c r="AY471" s="14">
        <v>0</v>
      </c>
      <c r="AZ471" s="14">
        <v>0</v>
      </c>
      <c r="BA471" s="14">
        <v>0</v>
      </c>
      <c r="BB471" s="14">
        <v>0</v>
      </c>
      <c r="BC471" s="14">
        <v>0</v>
      </c>
      <c r="BD471" s="14">
        <v>0</v>
      </c>
      <c r="BE471" s="14">
        <v>0</v>
      </c>
    </row>
    <row r="472" spans="1:57" x14ac:dyDescent="0.3">
      <c r="A472" s="14" t="s">
        <v>193</v>
      </c>
      <c r="B472" s="14">
        <v>0</v>
      </c>
      <c r="C472" s="14">
        <v>0</v>
      </c>
      <c r="D472" s="14">
        <v>0</v>
      </c>
      <c r="E472" s="14">
        <v>0</v>
      </c>
      <c r="F472" s="14">
        <v>0</v>
      </c>
      <c r="G472" s="14">
        <v>0</v>
      </c>
      <c r="H472" s="14">
        <v>0</v>
      </c>
      <c r="I472" s="14">
        <v>0</v>
      </c>
      <c r="J472" s="14">
        <v>0</v>
      </c>
      <c r="K472" s="14">
        <v>0</v>
      </c>
      <c r="L472" s="14">
        <v>0</v>
      </c>
      <c r="M472" s="14">
        <v>0</v>
      </c>
      <c r="N472" s="14">
        <v>0</v>
      </c>
      <c r="O472" s="14">
        <v>0</v>
      </c>
      <c r="P472" s="14">
        <v>0</v>
      </c>
      <c r="Q472" s="14">
        <v>0</v>
      </c>
      <c r="R472" s="14">
        <v>0</v>
      </c>
      <c r="S472" s="14">
        <v>0</v>
      </c>
      <c r="T472" s="14">
        <v>0</v>
      </c>
      <c r="U472" s="14">
        <v>0</v>
      </c>
      <c r="V472" s="14">
        <v>0</v>
      </c>
      <c r="W472" s="14">
        <v>0</v>
      </c>
      <c r="X472" s="14">
        <v>0</v>
      </c>
      <c r="Y472" s="14">
        <v>0</v>
      </c>
      <c r="Z472" s="14">
        <v>0</v>
      </c>
      <c r="AA472" s="14">
        <v>0</v>
      </c>
      <c r="AB472" s="14">
        <v>0</v>
      </c>
      <c r="AC472" s="14">
        <v>0</v>
      </c>
      <c r="AD472" s="14">
        <v>0</v>
      </c>
      <c r="AE472" s="14">
        <v>0</v>
      </c>
      <c r="AF472" s="14">
        <v>0</v>
      </c>
      <c r="AG472" s="14">
        <v>0</v>
      </c>
      <c r="AH472" s="14">
        <v>0</v>
      </c>
      <c r="AI472" s="14">
        <v>0</v>
      </c>
      <c r="AJ472" s="14">
        <v>0</v>
      </c>
      <c r="AK472" s="14">
        <v>0</v>
      </c>
      <c r="AL472" s="14">
        <v>0</v>
      </c>
      <c r="AM472" s="14">
        <v>0</v>
      </c>
      <c r="AN472" s="14">
        <v>0</v>
      </c>
      <c r="AO472" s="14">
        <v>0</v>
      </c>
      <c r="AP472" s="14">
        <v>0</v>
      </c>
      <c r="AQ472" s="14">
        <v>0</v>
      </c>
      <c r="AR472" s="14">
        <v>0</v>
      </c>
      <c r="AS472" s="14">
        <v>0</v>
      </c>
      <c r="AT472" s="14">
        <v>0</v>
      </c>
      <c r="AU472" s="14">
        <v>0</v>
      </c>
      <c r="AV472" s="14">
        <v>0</v>
      </c>
      <c r="AW472" s="14">
        <v>0</v>
      </c>
      <c r="AX472" s="14">
        <v>0</v>
      </c>
      <c r="AY472" s="14">
        <v>0</v>
      </c>
      <c r="AZ472" s="14">
        <v>0</v>
      </c>
      <c r="BA472" s="14">
        <v>0</v>
      </c>
      <c r="BB472" s="14">
        <v>0</v>
      </c>
      <c r="BC472" s="14">
        <v>0</v>
      </c>
      <c r="BD472" s="14">
        <v>0</v>
      </c>
      <c r="BE472" s="14">
        <v>0</v>
      </c>
    </row>
    <row r="473" spans="1:57" x14ac:dyDescent="0.3">
      <c r="A473" s="14" t="s">
        <v>194</v>
      </c>
      <c r="B473" s="14">
        <v>0</v>
      </c>
      <c r="C473" s="14">
        <v>0</v>
      </c>
      <c r="D473" s="14">
        <v>0</v>
      </c>
      <c r="E473" s="14">
        <v>0</v>
      </c>
      <c r="F473" s="14">
        <v>0</v>
      </c>
      <c r="G473" s="14">
        <v>0</v>
      </c>
      <c r="H473" s="14">
        <v>0</v>
      </c>
      <c r="I473" s="14">
        <v>0</v>
      </c>
      <c r="J473" s="14">
        <v>0</v>
      </c>
      <c r="K473" s="14">
        <v>0</v>
      </c>
      <c r="L473" s="14">
        <v>0</v>
      </c>
      <c r="M473" s="14">
        <v>0</v>
      </c>
      <c r="N473" s="14">
        <v>0</v>
      </c>
      <c r="O473" s="14">
        <v>0</v>
      </c>
      <c r="P473" s="14">
        <v>0</v>
      </c>
      <c r="Q473" s="14">
        <v>0</v>
      </c>
      <c r="R473" s="14">
        <v>0</v>
      </c>
      <c r="S473" s="14">
        <v>0</v>
      </c>
      <c r="T473" s="14">
        <v>0</v>
      </c>
      <c r="U473" s="14">
        <v>0</v>
      </c>
      <c r="V473" s="14">
        <v>0</v>
      </c>
      <c r="W473" s="14">
        <v>0</v>
      </c>
      <c r="X473" s="14">
        <v>0</v>
      </c>
      <c r="Y473" s="14">
        <v>0</v>
      </c>
      <c r="Z473" s="14">
        <v>0</v>
      </c>
      <c r="AA473" s="14">
        <v>0</v>
      </c>
      <c r="AB473" s="14">
        <v>0</v>
      </c>
      <c r="AC473" s="14">
        <v>0</v>
      </c>
      <c r="AD473" s="14">
        <v>0</v>
      </c>
      <c r="AE473" s="14">
        <v>0</v>
      </c>
      <c r="AF473" s="14">
        <v>0</v>
      </c>
      <c r="AG473" s="14">
        <v>0</v>
      </c>
      <c r="AH473" s="14">
        <v>0</v>
      </c>
      <c r="AI473" s="14">
        <v>0</v>
      </c>
      <c r="AJ473" s="14">
        <v>0</v>
      </c>
      <c r="AK473" s="14">
        <v>0</v>
      </c>
      <c r="AL473" s="14">
        <v>0</v>
      </c>
      <c r="AM473" s="14">
        <v>0</v>
      </c>
      <c r="AN473" s="14">
        <v>0</v>
      </c>
      <c r="AO473" s="14">
        <v>0</v>
      </c>
      <c r="AP473" s="14">
        <v>0</v>
      </c>
      <c r="AQ473" s="14">
        <v>0</v>
      </c>
      <c r="AR473" s="14">
        <v>0</v>
      </c>
      <c r="AS473" s="14">
        <v>0</v>
      </c>
      <c r="AT473" s="14">
        <v>0</v>
      </c>
      <c r="AU473" s="14">
        <v>0</v>
      </c>
      <c r="AV473" s="14">
        <v>0</v>
      </c>
      <c r="AW473" s="14">
        <v>0</v>
      </c>
      <c r="AX473" s="14">
        <v>0</v>
      </c>
      <c r="AY473" s="14">
        <v>0</v>
      </c>
      <c r="AZ473" s="14">
        <v>0</v>
      </c>
      <c r="BA473" s="14">
        <v>0</v>
      </c>
      <c r="BB473" s="14">
        <v>0</v>
      </c>
      <c r="BC473" s="14">
        <v>0</v>
      </c>
      <c r="BD473" s="14">
        <v>0</v>
      </c>
      <c r="BE473" s="14">
        <v>0</v>
      </c>
    </row>
    <row r="476" spans="1:57" x14ac:dyDescent="0.3">
      <c r="A476" s="14" t="s">
        <v>198</v>
      </c>
      <c r="B476" s="14">
        <v>0</v>
      </c>
      <c r="C476" s="14">
        <v>0</v>
      </c>
      <c r="D476" s="14">
        <v>0</v>
      </c>
      <c r="E476" s="14">
        <v>0</v>
      </c>
      <c r="F476" s="14">
        <v>0</v>
      </c>
      <c r="G476" s="14">
        <v>0</v>
      </c>
      <c r="H476" s="14">
        <v>0</v>
      </c>
      <c r="I476" s="14">
        <v>0</v>
      </c>
      <c r="J476" s="14">
        <v>0</v>
      </c>
      <c r="K476" s="14">
        <v>0</v>
      </c>
      <c r="L476" s="14">
        <v>0</v>
      </c>
      <c r="M476" s="14">
        <v>0</v>
      </c>
      <c r="N476" s="14">
        <v>0</v>
      </c>
      <c r="O476" s="14">
        <v>0</v>
      </c>
      <c r="P476" s="14">
        <v>0</v>
      </c>
      <c r="Q476" s="14">
        <v>0</v>
      </c>
      <c r="R476" s="14">
        <v>0</v>
      </c>
      <c r="S476" s="14">
        <v>0</v>
      </c>
      <c r="T476" s="14">
        <v>0</v>
      </c>
      <c r="U476" s="14">
        <v>0</v>
      </c>
      <c r="V476" s="14">
        <v>0</v>
      </c>
      <c r="W476" s="14">
        <v>0</v>
      </c>
      <c r="X476" s="14">
        <v>0</v>
      </c>
      <c r="Y476" s="14">
        <v>0</v>
      </c>
      <c r="Z476" s="14">
        <v>0</v>
      </c>
      <c r="AA476" s="14">
        <v>0</v>
      </c>
      <c r="AB476" s="14">
        <v>0</v>
      </c>
      <c r="AC476" s="14">
        <v>0</v>
      </c>
      <c r="AD476" s="14">
        <v>0</v>
      </c>
      <c r="AE476" s="14">
        <v>0</v>
      </c>
      <c r="AF476" s="14">
        <v>0</v>
      </c>
      <c r="AG476" s="14">
        <v>0</v>
      </c>
      <c r="AH476" s="14">
        <v>0</v>
      </c>
      <c r="AI476" s="14">
        <v>0</v>
      </c>
      <c r="AJ476" s="14">
        <v>0</v>
      </c>
      <c r="AK476" s="14">
        <v>0</v>
      </c>
      <c r="AL476" s="14">
        <v>0</v>
      </c>
      <c r="AM476" s="14">
        <v>0</v>
      </c>
      <c r="AN476" s="14">
        <v>0</v>
      </c>
      <c r="AO476" s="14">
        <v>0</v>
      </c>
      <c r="AP476" s="14">
        <v>0</v>
      </c>
      <c r="AQ476" s="14">
        <v>0</v>
      </c>
      <c r="AR476" s="14">
        <v>0</v>
      </c>
      <c r="AS476" s="14">
        <v>0</v>
      </c>
      <c r="AT476" s="14">
        <v>0</v>
      </c>
      <c r="AU476" s="14">
        <v>0</v>
      </c>
      <c r="AV476" s="14">
        <v>0</v>
      </c>
      <c r="AW476" s="14">
        <v>0</v>
      </c>
      <c r="AX476" s="14">
        <v>0</v>
      </c>
      <c r="AY476" s="14">
        <v>0</v>
      </c>
      <c r="AZ476" s="14">
        <v>0</v>
      </c>
      <c r="BA476" s="14">
        <v>0</v>
      </c>
      <c r="BB476" s="14">
        <v>0</v>
      </c>
      <c r="BC476" s="14">
        <v>0</v>
      </c>
      <c r="BD476" s="14">
        <v>0</v>
      </c>
      <c r="BE476" s="14">
        <v>0</v>
      </c>
    </row>
    <row r="477" spans="1:57" x14ac:dyDescent="0.3">
      <c r="A477" s="14" t="s">
        <v>189</v>
      </c>
      <c r="B477" s="14">
        <v>0</v>
      </c>
      <c r="C477" s="14">
        <v>0</v>
      </c>
      <c r="D477" s="14">
        <v>0</v>
      </c>
      <c r="E477" s="14">
        <v>0</v>
      </c>
      <c r="F477" s="14">
        <v>0</v>
      </c>
      <c r="G477" s="14">
        <v>0</v>
      </c>
      <c r="H477" s="14">
        <v>0</v>
      </c>
      <c r="I477" s="14">
        <v>0</v>
      </c>
      <c r="J477" s="14">
        <v>0</v>
      </c>
      <c r="K477" s="14">
        <v>0</v>
      </c>
      <c r="L477" s="14">
        <v>0</v>
      </c>
      <c r="M477" s="14">
        <v>0</v>
      </c>
      <c r="N477" s="14">
        <v>0</v>
      </c>
      <c r="O477" s="14">
        <v>0</v>
      </c>
      <c r="P477" s="14">
        <v>0</v>
      </c>
      <c r="Q477" s="14">
        <v>0</v>
      </c>
      <c r="R477" s="14">
        <v>0</v>
      </c>
      <c r="S477" s="14">
        <v>0</v>
      </c>
      <c r="T477" s="14">
        <v>0</v>
      </c>
      <c r="U477" s="14">
        <v>0</v>
      </c>
      <c r="V477" s="14">
        <v>0</v>
      </c>
      <c r="W477" s="14">
        <v>0</v>
      </c>
      <c r="X477" s="14">
        <v>0</v>
      </c>
      <c r="Y477" s="14">
        <v>0</v>
      </c>
      <c r="Z477" s="14">
        <v>0</v>
      </c>
      <c r="AA477" s="14">
        <v>0</v>
      </c>
      <c r="AB477" s="14">
        <v>0</v>
      </c>
      <c r="AC477" s="14">
        <v>0</v>
      </c>
      <c r="AD477" s="14">
        <v>0</v>
      </c>
      <c r="AE477" s="14">
        <v>0</v>
      </c>
      <c r="AF477" s="14">
        <v>0</v>
      </c>
      <c r="AG477" s="14">
        <v>0</v>
      </c>
      <c r="AH477" s="14">
        <v>0</v>
      </c>
      <c r="AI477" s="14">
        <v>0</v>
      </c>
      <c r="AJ477" s="14">
        <v>0</v>
      </c>
      <c r="AK477" s="14">
        <v>0</v>
      </c>
      <c r="AL477" s="14">
        <v>0</v>
      </c>
      <c r="AM477" s="14">
        <v>0</v>
      </c>
      <c r="AN477" s="14">
        <v>0</v>
      </c>
      <c r="AO477" s="14">
        <v>0</v>
      </c>
      <c r="AP477" s="14">
        <v>0</v>
      </c>
      <c r="AQ477" s="14">
        <v>0</v>
      </c>
      <c r="AR477" s="14">
        <v>0</v>
      </c>
      <c r="AS477" s="14">
        <v>0</v>
      </c>
      <c r="AT477" s="14">
        <v>0</v>
      </c>
      <c r="AU477" s="14">
        <v>0</v>
      </c>
      <c r="AV477" s="14">
        <v>0</v>
      </c>
      <c r="AW477" s="14">
        <v>0</v>
      </c>
      <c r="AX477" s="14">
        <v>0</v>
      </c>
      <c r="AY477" s="14">
        <v>0</v>
      </c>
      <c r="AZ477" s="14">
        <v>0</v>
      </c>
      <c r="BA477" s="14">
        <v>0</v>
      </c>
      <c r="BB477" s="14">
        <v>0</v>
      </c>
      <c r="BC477" s="14">
        <v>0</v>
      </c>
      <c r="BD477" s="14">
        <v>0</v>
      </c>
      <c r="BE477" s="14">
        <v>0</v>
      </c>
    </row>
    <row r="478" spans="1:57" x14ac:dyDescent="0.3">
      <c r="A478" s="14" t="s">
        <v>191</v>
      </c>
      <c r="B478" s="14">
        <v>0</v>
      </c>
      <c r="C478" s="14">
        <v>0</v>
      </c>
      <c r="D478" s="14">
        <v>0</v>
      </c>
      <c r="E478" s="14">
        <v>0</v>
      </c>
      <c r="F478" s="14">
        <v>0</v>
      </c>
      <c r="G478" s="14">
        <v>0</v>
      </c>
      <c r="H478" s="14">
        <v>0</v>
      </c>
      <c r="I478" s="14">
        <v>0</v>
      </c>
      <c r="J478" s="14">
        <v>0</v>
      </c>
      <c r="K478" s="14">
        <v>0</v>
      </c>
      <c r="L478" s="14">
        <v>0</v>
      </c>
      <c r="M478" s="14">
        <v>0</v>
      </c>
      <c r="N478" s="14">
        <v>0</v>
      </c>
      <c r="O478" s="14">
        <v>0</v>
      </c>
      <c r="P478" s="14">
        <v>0</v>
      </c>
      <c r="Q478" s="14">
        <v>0</v>
      </c>
      <c r="R478" s="14">
        <v>0</v>
      </c>
      <c r="S478" s="14">
        <v>0</v>
      </c>
      <c r="T478" s="14">
        <v>0</v>
      </c>
      <c r="U478" s="14">
        <v>0</v>
      </c>
      <c r="V478" s="14">
        <v>0</v>
      </c>
      <c r="W478" s="14">
        <v>0</v>
      </c>
      <c r="X478" s="14">
        <v>0</v>
      </c>
      <c r="Y478" s="14">
        <v>0</v>
      </c>
      <c r="Z478" s="14">
        <v>0</v>
      </c>
      <c r="AA478" s="14">
        <v>0</v>
      </c>
      <c r="AB478" s="14">
        <v>0</v>
      </c>
      <c r="AC478" s="14">
        <v>0</v>
      </c>
      <c r="AD478" s="14">
        <v>0</v>
      </c>
      <c r="AE478" s="14">
        <v>0</v>
      </c>
      <c r="AF478" s="14">
        <v>0</v>
      </c>
      <c r="AG478" s="14">
        <v>0</v>
      </c>
      <c r="AH478" s="14">
        <v>0</v>
      </c>
      <c r="AI478" s="14">
        <v>0</v>
      </c>
      <c r="AJ478" s="14">
        <v>0</v>
      </c>
      <c r="AK478" s="14">
        <v>0</v>
      </c>
      <c r="AL478" s="14">
        <v>0</v>
      </c>
      <c r="AM478" s="14">
        <v>0</v>
      </c>
      <c r="AN478" s="14">
        <v>0</v>
      </c>
      <c r="AO478" s="14">
        <v>0</v>
      </c>
      <c r="AP478" s="14">
        <v>0</v>
      </c>
      <c r="AQ478" s="14">
        <v>0</v>
      </c>
      <c r="AR478" s="14">
        <v>0</v>
      </c>
      <c r="AS478" s="14">
        <v>0</v>
      </c>
      <c r="AT478" s="14">
        <v>0</v>
      </c>
      <c r="AU478" s="14">
        <v>0</v>
      </c>
      <c r="AV478" s="14">
        <v>0</v>
      </c>
      <c r="AW478" s="14">
        <v>0</v>
      </c>
      <c r="AX478" s="14">
        <v>0</v>
      </c>
      <c r="AY478" s="14">
        <v>0</v>
      </c>
      <c r="AZ478" s="14">
        <v>0</v>
      </c>
      <c r="BA478" s="14">
        <v>0</v>
      </c>
      <c r="BB478" s="14">
        <v>0</v>
      </c>
      <c r="BC478" s="14">
        <v>0</v>
      </c>
      <c r="BD478" s="14">
        <v>0</v>
      </c>
      <c r="BE478" s="14">
        <v>0</v>
      </c>
    </row>
    <row r="479" spans="1:57" x14ac:dyDescent="0.3">
      <c r="A479" s="14" t="s">
        <v>192</v>
      </c>
      <c r="B479" s="14">
        <v>0</v>
      </c>
      <c r="C479" s="14">
        <v>0</v>
      </c>
      <c r="D479" s="14">
        <v>0</v>
      </c>
      <c r="E479" s="14">
        <v>0</v>
      </c>
      <c r="F479" s="14">
        <v>0</v>
      </c>
      <c r="G479" s="14">
        <v>0</v>
      </c>
      <c r="H479" s="14">
        <v>0</v>
      </c>
      <c r="I479" s="14">
        <v>0</v>
      </c>
      <c r="J479" s="14">
        <v>0</v>
      </c>
      <c r="K479" s="14">
        <v>0</v>
      </c>
      <c r="L479" s="14">
        <v>0</v>
      </c>
      <c r="M479" s="14">
        <v>0</v>
      </c>
      <c r="N479" s="14">
        <v>0</v>
      </c>
      <c r="O479" s="14">
        <v>0</v>
      </c>
      <c r="P479" s="14">
        <v>0</v>
      </c>
      <c r="Q479" s="14">
        <v>0</v>
      </c>
      <c r="R479" s="14">
        <v>0</v>
      </c>
      <c r="S479" s="14">
        <v>0</v>
      </c>
      <c r="T479" s="14">
        <v>0</v>
      </c>
      <c r="U479" s="14">
        <v>0</v>
      </c>
      <c r="V479" s="14">
        <v>0</v>
      </c>
      <c r="W479" s="14">
        <v>0</v>
      </c>
      <c r="X479" s="14">
        <v>0</v>
      </c>
      <c r="Y479" s="14">
        <v>0</v>
      </c>
      <c r="Z479" s="14">
        <v>0</v>
      </c>
      <c r="AA479" s="14">
        <v>0</v>
      </c>
      <c r="AB479" s="14">
        <v>0</v>
      </c>
      <c r="AC479" s="14">
        <v>0</v>
      </c>
      <c r="AD479" s="14">
        <v>0</v>
      </c>
      <c r="AE479" s="14">
        <v>0</v>
      </c>
      <c r="AF479" s="14">
        <v>0</v>
      </c>
      <c r="AG479" s="14">
        <v>0</v>
      </c>
      <c r="AH479" s="14">
        <v>0</v>
      </c>
      <c r="AI479" s="14">
        <v>0</v>
      </c>
      <c r="AJ479" s="14">
        <v>0</v>
      </c>
      <c r="AK479" s="14">
        <v>0</v>
      </c>
      <c r="AL479" s="14">
        <v>0</v>
      </c>
      <c r="AM479" s="14">
        <v>0</v>
      </c>
      <c r="AN479" s="14">
        <v>0</v>
      </c>
      <c r="AO479" s="14">
        <v>0</v>
      </c>
      <c r="AP479" s="14">
        <v>0</v>
      </c>
      <c r="AQ479" s="14">
        <v>0</v>
      </c>
      <c r="AR479" s="14">
        <v>0</v>
      </c>
      <c r="AS479" s="14">
        <v>0</v>
      </c>
      <c r="AT479" s="14">
        <v>0</v>
      </c>
      <c r="AU479" s="14">
        <v>0</v>
      </c>
      <c r="AV479" s="14">
        <v>0</v>
      </c>
      <c r="AW479" s="14">
        <v>0</v>
      </c>
      <c r="AX479" s="14">
        <v>0</v>
      </c>
      <c r="AY479" s="14">
        <v>0</v>
      </c>
      <c r="AZ479" s="14">
        <v>0</v>
      </c>
      <c r="BA479" s="14">
        <v>0</v>
      </c>
      <c r="BB479" s="14">
        <v>0</v>
      </c>
      <c r="BC479" s="14">
        <v>0</v>
      </c>
      <c r="BD479" s="14">
        <v>0</v>
      </c>
      <c r="BE479" s="14">
        <v>0</v>
      </c>
    </row>
    <row r="480" spans="1:57" x14ac:dyDescent="0.3">
      <c r="A480" s="14" t="s">
        <v>193</v>
      </c>
      <c r="B480" s="14">
        <v>0</v>
      </c>
      <c r="C480" s="14">
        <v>0</v>
      </c>
      <c r="D480" s="14">
        <v>0</v>
      </c>
      <c r="E480" s="14">
        <v>0</v>
      </c>
      <c r="F480" s="14">
        <v>0</v>
      </c>
      <c r="G480" s="14">
        <v>0</v>
      </c>
      <c r="H480" s="14">
        <v>0</v>
      </c>
      <c r="I480" s="14">
        <v>0</v>
      </c>
      <c r="J480" s="14">
        <v>0</v>
      </c>
      <c r="K480" s="14">
        <v>0</v>
      </c>
      <c r="L480" s="14">
        <v>0</v>
      </c>
      <c r="M480" s="14">
        <v>0</v>
      </c>
      <c r="N480" s="14">
        <v>0</v>
      </c>
      <c r="O480" s="14">
        <v>0</v>
      </c>
      <c r="P480" s="14">
        <v>0</v>
      </c>
      <c r="Q480" s="14">
        <v>0</v>
      </c>
      <c r="R480" s="14">
        <v>0</v>
      </c>
      <c r="S480" s="14">
        <v>0</v>
      </c>
      <c r="T480" s="14">
        <v>0</v>
      </c>
      <c r="U480" s="14">
        <v>0</v>
      </c>
      <c r="V480" s="14">
        <v>0</v>
      </c>
      <c r="W480" s="14">
        <v>0</v>
      </c>
      <c r="X480" s="14">
        <v>0</v>
      </c>
      <c r="Y480" s="14">
        <v>0</v>
      </c>
      <c r="Z480" s="14">
        <v>0</v>
      </c>
      <c r="AA480" s="14">
        <v>0</v>
      </c>
      <c r="AB480" s="14">
        <v>0</v>
      </c>
      <c r="AC480" s="14">
        <v>0</v>
      </c>
      <c r="AD480" s="14">
        <v>0</v>
      </c>
      <c r="AE480" s="14">
        <v>0</v>
      </c>
      <c r="AF480" s="14">
        <v>0</v>
      </c>
      <c r="AG480" s="14">
        <v>0</v>
      </c>
      <c r="AH480" s="14">
        <v>0</v>
      </c>
      <c r="AI480" s="14">
        <v>0</v>
      </c>
      <c r="AJ480" s="14">
        <v>0</v>
      </c>
      <c r="AK480" s="14">
        <v>0</v>
      </c>
      <c r="AL480" s="14">
        <v>0</v>
      </c>
      <c r="AM480" s="14">
        <v>0</v>
      </c>
      <c r="AN480" s="14">
        <v>0</v>
      </c>
      <c r="AO480" s="14">
        <v>0</v>
      </c>
      <c r="AP480" s="14">
        <v>0</v>
      </c>
      <c r="AQ480" s="14">
        <v>0</v>
      </c>
      <c r="AR480" s="14">
        <v>0</v>
      </c>
      <c r="AS480" s="14">
        <v>0</v>
      </c>
      <c r="AT480" s="14">
        <v>0</v>
      </c>
      <c r="AU480" s="14">
        <v>0</v>
      </c>
      <c r="AV480" s="14">
        <v>0</v>
      </c>
      <c r="AW480" s="14">
        <v>0</v>
      </c>
      <c r="AX480" s="14">
        <v>0</v>
      </c>
      <c r="AY480" s="14">
        <v>0</v>
      </c>
      <c r="AZ480" s="14">
        <v>0</v>
      </c>
      <c r="BA480" s="14">
        <v>0</v>
      </c>
      <c r="BB480" s="14">
        <v>0</v>
      </c>
      <c r="BC480" s="14">
        <v>0</v>
      </c>
      <c r="BD480" s="14">
        <v>0</v>
      </c>
      <c r="BE480" s="14">
        <v>0</v>
      </c>
    </row>
    <row r="481" spans="1:57" x14ac:dyDescent="0.3">
      <c r="A481" s="14" t="s">
        <v>194</v>
      </c>
      <c r="B481" s="14">
        <v>0</v>
      </c>
      <c r="C481" s="14">
        <v>0</v>
      </c>
      <c r="D481" s="14">
        <v>0</v>
      </c>
      <c r="E481" s="14">
        <v>0</v>
      </c>
      <c r="F481" s="14">
        <v>0</v>
      </c>
      <c r="G481" s="14">
        <v>0</v>
      </c>
      <c r="H481" s="14">
        <v>0</v>
      </c>
      <c r="I481" s="14">
        <v>0</v>
      </c>
      <c r="J481" s="14">
        <v>0</v>
      </c>
      <c r="K481" s="14">
        <v>0</v>
      </c>
      <c r="L481" s="14">
        <v>0</v>
      </c>
      <c r="M481" s="14">
        <v>0</v>
      </c>
      <c r="N481" s="14">
        <v>0</v>
      </c>
      <c r="O481" s="14">
        <v>0</v>
      </c>
      <c r="P481" s="14">
        <v>0</v>
      </c>
      <c r="Q481" s="14">
        <v>0</v>
      </c>
      <c r="R481" s="14">
        <v>0</v>
      </c>
      <c r="S481" s="14">
        <v>0</v>
      </c>
      <c r="T481" s="14">
        <v>0</v>
      </c>
      <c r="U481" s="14">
        <v>0</v>
      </c>
      <c r="V481" s="14">
        <v>0</v>
      </c>
      <c r="W481" s="14">
        <v>0</v>
      </c>
      <c r="X481" s="14">
        <v>0</v>
      </c>
      <c r="Y481" s="14">
        <v>0</v>
      </c>
      <c r="Z481" s="14">
        <v>0</v>
      </c>
      <c r="AA481" s="14">
        <v>0</v>
      </c>
      <c r="AB481" s="14">
        <v>0</v>
      </c>
      <c r="AC481" s="14">
        <v>0</v>
      </c>
      <c r="AD481" s="14">
        <v>0</v>
      </c>
      <c r="AE481" s="14">
        <v>0</v>
      </c>
      <c r="AF481" s="14">
        <v>0</v>
      </c>
      <c r="AG481" s="14">
        <v>0</v>
      </c>
      <c r="AH481" s="14">
        <v>0</v>
      </c>
      <c r="AI481" s="14">
        <v>0</v>
      </c>
      <c r="AJ481" s="14">
        <v>0</v>
      </c>
      <c r="AK481" s="14">
        <v>0</v>
      </c>
      <c r="AL481" s="14">
        <v>0</v>
      </c>
      <c r="AM481" s="14">
        <v>0</v>
      </c>
      <c r="AN481" s="14">
        <v>0</v>
      </c>
      <c r="AO481" s="14">
        <v>0</v>
      </c>
      <c r="AP481" s="14">
        <v>0</v>
      </c>
      <c r="AQ481" s="14">
        <v>0</v>
      </c>
      <c r="AR481" s="14">
        <v>0</v>
      </c>
      <c r="AS481" s="14">
        <v>0</v>
      </c>
      <c r="AT481" s="14">
        <v>0</v>
      </c>
      <c r="AU481" s="14">
        <v>0</v>
      </c>
      <c r="AV481" s="14">
        <v>0</v>
      </c>
      <c r="AW481" s="14">
        <v>0</v>
      </c>
      <c r="AX481" s="14">
        <v>0</v>
      </c>
      <c r="AY481" s="14">
        <v>0</v>
      </c>
      <c r="AZ481" s="14">
        <v>0</v>
      </c>
      <c r="BA481" s="14">
        <v>0</v>
      </c>
      <c r="BB481" s="14">
        <v>0</v>
      </c>
      <c r="BC481" s="14">
        <v>0</v>
      </c>
      <c r="BD481" s="14">
        <v>0</v>
      </c>
      <c r="BE481" s="14">
        <v>0</v>
      </c>
    </row>
    <row r="484" spans="1:57" x14ac:dyDescent="0.3">
      <c r="A484" s="14" t="s">
        <v>199</v>
      </c>
      <c r="B484" s="14">
        <v>0</v>
      </c>
      <c r="C484" s="14">
        <v>0</v>
      </c>
      <c r="D484" s="14">
        <v>0</v>
      </c>
      <c r="E484" s="14">
        <v>0</v>
      </c>
      <c r="F484" s="14">
        <v>0</v>
      </c>
      <c r="G484" s="14">
        <v>0</v>
      </c>
      <c r="H484" s="14">
        <v>0</v>
      </c>
      <c r="I484" s="14">
        <v>0</v>
      </c>
      <c r="J484" s="14">
        <v>0</v>
      </c>
      <c r="K484" s="14">
        <v>0</v>
      </c>
      <c r="L484" s="14">
        <v>0</v>
      </c>
      <c r="M484" s="14">
        <v>0</v>
      </c>
      <c r="N484" s="14">
        <v>0</v>
      </c>
      <c r="O484" s="14">
        <v>0</v>
      </c>
      <c r="P484" s="14">
        <v>0</v>
      </c>
      <c r="Q484" s="14">
        <v>0</v>
      </c>
      <c r="R484" s="14">
        <v>0</v>
      </c>
      <c r="S484" s="14">
        <v>0</v>
      </c>
      <c r="T484" s="14">
        <v>0</v>
      </c>
      <c r="U484" s="14">
        <v>0</v>
      </c>
      <c r="V484" s="14">
        <v>0</v>
      </c>
      <c r="W484" s="14">
        <v>0</v>
      </c>
      <c r="X484" s="14">
        <v>0</v>
      </c>
      <c r="Y484" s="14">
        <v>0</v>
      </c>
      <c r="Z484" s="14">
        <v>0</v>
      </c>
      <c r="AA484" s="14">
        <v>0</v>
      </c>
      <c r="AB484" s="14">
        <v>0</v>
      </c>
      <c r="AC484" s="14">
        <v>0</v>
      </c>
      <c r="AD484" s="14">
        <v>0</v>
      </c>
      <c r="AE484" s="14">
        <v>0</v>
      </c>
      <c r="AF484" s="14">
        <v>0</v>
      </c>
      <c r="AG484" s="14">
        <v>0</v>
      </c>
      <c r="AH484" s="14">
        <v>0</v>
      </c>
      <c r="AI484" s="14">
        <v>0</v>
      </c>
      <c r="AJ484" s="14">
        <v>0</v>
      </c>
      <c r="AK484" s="14">
        <v>0</v>
      </c>
      <c r="AL484" s="14">
        <v>0</v>
      </c>
      <c r="AM484" s="14">
        <v>0</v>
      </c>
      <c r="AN484" s="14">
        <v>0</v>
      </c>
      <c r="AO484" s="14">
        <v>0</v>
      </c>
      <c r="AP484" s="14">
        <v>0</v>
      </c>
      <c r="AQ484" s="14">
        <v>0</v>
      </c>
      <c r="AR484" s="14">
        <v>0</v>
      </c>
      <c r="AS484" s="14">
        <v>0</v>
      </c>
      <c r="AT484" s="14">
        <v>0</v>
      </c>
      <c r="AU484" s="14">
        <v>0</v>
      </c>
      <c r="AV484" s="14">
        <v>0</v>
      </c>
      <c r="AW484" s="14">
        <v>0</v>
      </c>
      <c r="AX484" s="14">
        <v>0</v>
      </c>
      <c r="AY484" s="14">
        <v>0</v>
      </c>
      <c r="AZ484" s="14">
        <v>0</v>
      </c>
      <c r="BA484" s="14">
        <v>0</v>
      </c>
      <c r="BB484" s="14">
        <v>0</v>
      </c>
      <c r="BC484" s="14">
        <v>0</v>
      </c>
      <c r="BD484" s="14">
        <v>0</v>
      </c>
      <c r="BE484" s="14">
        <v>0</v>
      </c>
    </row>
    <row r="485" spans="1:57" x14ac:dyDescent="0.3">
      <c r="A485" s="14" t="s">
        <v>189</v>
      </c>
      <c r="B485" s="14">
        <v>0</v>
      </c>
      <c r="C485" s="14">
        <v>0</v>
      </c>
      <c r="D485" s="14">
        <v>0</v>
      </c>
      <c r="E485" s="14">
        <v>0</v>
      </c>
      <c r="F485" s="14">
        <v>0</v>
      </c>
      <c r="G485" s="14">
        <v>0</v>
      </c>
      <c r="H485" s="14">
        <v>0</v>
      </c>
      <c r="I485" s="14">
        <v>0</v>
      </c>
      <c r="J485" s="14">
        <v>0</v>
      </c>
      <c r="K485" s="14">
        <v>0</v>
      </c>
      <c r="L485" s="14">
        <v>0</v>
      </c>
      <c r="M485" s="14">
        <v>0</v>
      </c>
      <c r="N485" s="14">
        <v>0</v>
      </c>
      <c r="O485" s="14">
        <v>0</v>
      </c>
      <c r="P485" s="14">
        <v>0</v>
      </c>
      <c r="Q485" s="14">
        <v>0</v>
      </c>
      <c r="R485" s="14">
        <v>0</v>
      </c>
      <c r="S485" s="14">
        <v>0</v>
      </c>
      <c r="T485" s="14">
        <v>0</v>
      </c>
      <c r="U485" s="14">
        <v>0</v>
      </c>
      <c r="V485" s="14">
        <v>0</v>
      </c>
      <c r="W485" s="14">
        <v>0</v>
      </c>
      <c r="X485" s="14">
        <v>0</v>
      </c>
      <c r="Y485" s="14">
        <v>0</v>
      </c>
      <c r="Z485" s="14">
        <v>0</v>
      </c>
      <c r="AA485" s="14">
        <v>0</v>
      </c>
      <c r="AB485" s="14">
        <v>0</v>
      </c>
      <c r="AC485" s="14">
        <v>0</v>
      </c>
      <c r="AD485" s="14">
        <v>0</v>
      </c>
      <c r="AE485" s="14">
        <v>0</v>
      </c>
      <c r="AF485" s="14">
        <v>0</v>
      </c>
      <c r="AG485" s="14">
        <v>0</v>
      </c>
      <c r="AH485" s="14">
        <v>0</v>
      </c>
      <c r="AI485" s="14">
        <v>0</v>
      </c>
      <c r="AJ485" s="14">
        <v>0</v>
      </c>
      <c r="AK485" s="14">
        <v>0</v>
      </c>
      <c r="AL485" s="14">
        <v>0</v>
      </c>
      <c r="AM485" s="14">
        <v>0</v>
      </c>
      <c r="AN485" s="14">
        <v>0</v>
      </c>
      <c r="AO485" s="14">
        <v>0</v>
      </c>
      <c r="AP485" s="14">
        <v>0</v>
      </c>
      <c r="AQ485" s="14">
        <v>0</v>
      </c>
      <c r="AR485" s="14">
        <v>0</v>
      </c>
      <c r="AS485" s="14">
        <v>0</v>
      </c>
      <c r="AT485" s="14">
        <v>0</v>
      </c>
      <c r="AU485" s="14">
        <v>0</v>
      </c>
      <c r="AV485" s="14">
        <v>0</v>
      </c>
      <c r="AW485" s="14">
        <v>0</v>
      </c>
      <c r="AX485" s="14">
        <v>0</v>
      </c>
      <c r="AY485" s="14">
        <v>0</v>
      </c>
      <c r="AZ485" s="14">
        <v>0</v>
      </c>
      <c r="BA485" s="14">
        <v>0</v>
      </c>
      <c r="BB485" s="14">
        <v>0</v>
      </c>
      <c r="BC485" s="14">
        <v>0</v>
      </c>
      <c r="BD485" s="14">
        <v>0</v>
      </c>
      <c r="BE485" s="14">
        <v>0</v>
      </c>
    </row>
    <row r="486" spans="1:57" x14ac:dyDescent="0.3">
      <c r="A486" s="14" t="s">
        <v>190</v>
      </c>
      <c r="B486" s="14">
        <v>0</v>
      </c>
      <c r="C486" s="14">
        <v>0</v>
      </c>
      <c r="D486" s="14">
        <v>0</v>
      </c>
      <c r="E486" s="14">
        <v>0</v>
      </c>
      <c r="F486" s="14">
        <v>0</v>
      </c>
      <c r="G486" s="14">
        <v>0</v>
      </c>
      <c r="H486" s="14">
        <v>0</v>
      </c>
      <c r="I486" s="14">
        <v>0</v>
      </c>
      <c r="J486" s="14">
        <v>0</v>
      </c>
      <c r="K486" s="14">
        <v>0</v>
      </c>
      <c r="L486" s="14">
        <v>0</v>
      </c>
      <c r="M486" s="14">
        <v>0</v>
      </c>
      <c r="N486" s="14">
        <v>0</v>
      </c>
      <c r="O486" s="14">
        <v>0</v>
      </c>
      <c r="P486" s="14">
        <v>0</v>
      </c>
      <c r="Q486" s="14">
        <v>0</v>
      </c>
      <c r="R486" s="14">
        <v>0</v>
      </c>
      <c r="S486" s="14">
        <v>0</v>
      </c>
      <c r="T486" s="14">
        <v>0</v>
      </c>
      <c r="U486" s="14">
        <v>0</v>
      </c>
      <c r="V486" s="14">
        <v>0</v>
      </c>
      <c r="W486" s="14">
        <v>0</v>
      </c>
      <c r="X486" s="14">
        <v>0</v>
      </c>
      <c r="Y486" s="14">
        <v>0</v>
      </c>
      <c r="Z486" s="14">
        <v>0</v>
      </c>
      <c r="AA486" s="14">
        <v>0</v>
      </c>
      <c r="AB486" s="14">
        <v>0</v>
      </c>
      <c r="AC486" s="14">
        <v>0</v>
      </c>
      <c r="AD486" s="14">
        <v>0</v>
      </c>
      <c r="AE486" s="14">
        <v>0</v>
      </c>
      <c r="AF486" s="14">
        <v>0</v>
      </c>
      <c r="AG486" s="14">
        <v>0</v>
      </c>
      <c r="AH486" s="14">
        <v>0</v>
      </c>
      <c r="AI486" s="14">
        <v>0</v>
      </c>
      <c r="AJ486" s="14">
        <v>0</v>
      </c>
      <c r="AK486" s="14">
        <v>0</v>
      </c>
      <c r="AL486" s="14">
        <v>0</v>
      </c>
      <c r="AM486" s="14">
        <v>0</v>
      </c>
      <c r="AN486" s="14">
        <v>0</v>
      </c>
      <c r="AO486" s="14">
        <v>0</v>
      </c>
      <c r="AP486" s="14">
        <v>0</v>
      </c>
      <c r="AQ486" s="14">
        <v>0</v>
      </c>
      <c r="AR486" s="14">
        <v>0</v>
      </c>
      <c r="AS486" s="14">
        <v>0</v>
      </c>
      <c r="AT486" s="14">
        <v>0</v>
      </c>
      <c r="AU486" s="14">
        <v>0</v>
      </c>
      <c r="AV486" s="14">
        <v>0</v>
      </c>
      <c r="AW486" s="14">
        <v>0</v>
      </c>
      <c r="AX486" s="14">
        <v>0</v>
      </c>
      <c r="AY486" s="14">
        <v>0</v>
      </c>
      <c r="AZ486" s="14">
        <v>0</v>
      </c>
      <c r="BA486" s="14">
        <v>0</v>
      </c>
      <c r="BB486" s="14">
        <v>0</v>
      </c>
      <c r="BC486" s="14">
        <v>0</v>
      </c>
      <c r="BD486" s="14">
        <v>0</v>
      </c>
      <c r="BE486" s="14">
        <v>0</v>
      </c>
    </row>
    <row r="487" spans="1:57" x14ac:dyDescent="0.3">
      <c r="A487" s="14" t="s">
        <v>191</v>
      </c>
      <c r="B487" s="14">
        <v>0</v>
      </c>
      <c r="C487" s="14">
        <v>0</v>
      </c>
      <c r="D487" s="14">
        <v>0</v>
      </c>
      <c r="E487" s="14">
        <v>0</v>
      </c>
      <c r="F487" s="14">
        <v>0</v>
      </c>
      <c r="G487" s="14">
        <v>0</v>
      </c>
      <c r="H487" s="14">
        <v>0</v>
      </c>
      <c r="I487" s="14">
        <v>0</v>
      </c>
      <c r="J487" s="14">
        <v>0</v>
      </c>
      <c r="K487" s="14">
        <v>0</v>
      </c>
      <c r="L487" s="14">
        <v>0</v>
      </c>
      <c r="M487" s="14">
        <v>0</v>
      </c>
      <c r="N487" s="14">
        <v>0</v>
      </c>
      <c r="O487" s="14">
        <v>0</v>
      </c>
      <c r="P487" s="14">
        <v>0</v>
      </c>
      <c r="Q487" s="14">
        <v>0</v>
      </c>
      <c r="R487" s="14">
        <v>0</v>
      </c>
      <c r="S487" s="14">
        <v>0</v>
      </c>
      <c r="T487" s="14">
        <v>0</v>
      </c>
      <c r="U487" s="14">
        <v>0</v>
      </c>
      <c r="V487" s="14">
        <v>0</v>
      </c>
      <c r="W487" s="14">
        <v>0</v>
      </c>
      <c r="X487" s="14">
        <v>0</v>
      </c>
      <c r="Y487" s="14">
        <v>0</v>
      </c>
      <c r="Z487" s="14">
        <v>0</v>
      </c>
      <c r="AA487" s="14">
        <v>0</v>
      </c>
      <c r="AB487" s="14">
        <v>0</v>
      </c>
      <c r="AC487" s="14">
        <v>0</v>
      </c>
      <c r="AD487" s="14">
        <v>0</v>
      </c>
      <c r="AE487" s="14">
        <v>0</v>
      </c>
      <c r="AF487" s="14">
        <v>0</v>
      </c>
      <c r="AG487" s="14">
        <v>0</v>
      </c>
      <c r="AH487" s="14">
        <v>0</v>
      </c>
      <c r="AI487" s="14">
        <v>0</v>
      </c>
      <c r="AJ487" s="14">
        <v>0</v>
      </c>
      <c r="AK487" s="14">
        <v>0</v>
      </c>
      <c r="AL487" s="14">
        <v>0</v>
      </c>
      <c r="AM487" s="14">
        <v>0</v>
      </c>
      <c r="AN487" s="14">
        <v>0</v>
      </c>
      <c r="AO487" s="14">
        <v>0</v>
      </c>
      <c r="AP487" s="14">
        <v>0</v>
      </c>
      <c r="AQ487" s="14">
        <v>0</v>
      </c>
      <c r="AR487" s="14">
        <v>0</v>
      </c>
      <c r="AS487" s="14">
        <v>0</v>
      </c>
      <c r="AT487" s="14">
        <v>0</v>
      </c>
      <c r="AU487" s="14">
        <v>0</v>
      </c>
      <c r="AV487" s="14">
        <v>0</v>
      </c>
      <c r="AW487" s="14">
        <v>0</v>
      </c>
      <c r="AX487" s="14">
        <v>0</v>
      </c>
      <c r="AY487" s="14">
        <v>0</v>
      </c>
      <c r="AZ487" s="14">
        <v>0</v>
      </c>
      <c r="BA487" s="14">
        <v>0</v>
      </c>
      <c r="BB487" s="14">
        <v>0</v>
      </c>
      <c r="BC487" s="14">
        <v>0</v>
      </c>
      <c r="BD487" s="14">
        <v>0</v>
      </c>
      <c r="BE487" s="14">
        <v>0</v>
      </c>
    </row>
    <row r="488" spans="1:57" x14ac:dyDescent="0.3">
      <c r="A488" s="14" t="s">
        <v>192</v>
      </c>
      <c r="B488" s="14">
        <v>0</v>
      </c>
      <c r="C488" s="14">
        <v>0</v>
      </c>
      <c r="D488" s="14">
        <v>0</v>
      </c>
      <c r="E488" s="14">
        <v>0</v>
      </c>
      <c r="F488" s="14">
        <v>0</v>
      </c>
      <c r="G488" s="14">
        <v>0</v>
      </c>
      <c r="H488" s="14">
        <v>0</v>
      </c>
      <c r="I488" s="14">
        <v>0</v>
      </c>
      <c r="J488" s="14">
        <v>0</v>
      </c>
      <c r="K488" s="14">
        <v>0</v>
      </c>
      <c r="L488" s="14">
        <v>0</v>
      </c>
      <c r="M488" s="14">
        <v>0</v>
      </c>
      <c r="N488" s="14">
        <v>0</v>
      </c>
      <c r="O488" s="14">
        <v>0</v>
      </c>
      <c r="P488" s="14">
        <v>0</v>
      </c>
      <c r="Q488" s="14">
        <v>0</v>
      </c>
      <c r="R488" s="14">
        <v>0</v>
      </c>
      <c r="S488" s="14">
        <v>0</v>
      </c>
      <c r="T488" s="14">
        <v>0</v>
      </c>
      <c r="U488" s="14">
        <v>0</v>
      </c>
      <c r="V488" s="14">
        <v>0</v>
      </c>
      <c r="W488" s="14">
        <v>0</v>
      </c>
      <c r="X488" s="14">
        <v>0</v>
      </c>
      <c r="Y488" s="14">
        <v>0</v>
      </c>
      <c r="Z488" s="14">
        <v>0</v>
      </c>
      <c r="AA488" s="14">
        <v>0</v>
      </c>
      <c r="AB488" s="14">
        <v>0</v>
      </c>
      <c r="AC488" s="14">
        <v>0</v>
      </c>
      <c r="AD488" s="14">
        <v>0</v>
      </c>
      <c r="AE488" s="14">
        <v>0</v>
      </c>
      <c r="AF488" s="14">
        <v>0</v>
      </c>
      <c r="AG488" s="14">
        <v>0</v>
      </c>
      <c r="AH488" s="14">
        <v>0</v>
      </c>
      <c r="AI488" s="14">
        <v>0</v>
      </c>
      <c r="AJ488" s="14">
        <v>0</v>
      </c>
      <c r="AK488" s="14">
        <v>0</v>
      </c>
      <c r="AL488" s="14">
        <v>0</v>
      </c>
      <c r="AM488" s="14">
        <v>0</v>
      </c>
      <c r="AN488" s="14">
        <v>0</v>
      </c>
      <c r="AO488" s="14">
        <v>0</v>
      </c>
      <c r="AP488" s="14">
        <v>0</v>
      </c>
      <c r="AQ488" s="14">
        <v>0</v>
      </c>
      <c r="AR488" s="14">
        <v>0</v>
      </c>
      <c r="AS488" s="14">
        <v>0</v>
      </c>
      <c r="AT488" s="14">
        <v>0</v>
      </c>
      <c r="AU488" s="14">
        <v>0</v>
      </c>
      <c r="AV488" s="14">
        <v>0</v>
      </c>
      <c r="AW488" s="14">
        <v>0</v>
      </c>
      <c r="AX488" s="14">
        <v>0</v>
      </c>
      <c r="AY488" s="14">
        <v>0</v>
      </c>
      <c r="AZ488" s="14">
        <v>0</v>
      </c>
      <c r="BA488" s="14">
        <v>0</v>
      </c>
      <c r="BB488" s="14">
        <v>0</v>
      </c>
      <c r="BC488" s="14">
        <v>0</v>
      </c>
      <c r="BD488" s="14">
        <v>0</v>
      </c>
      <c r="BE488" s="14">
        <v>0</v>
      </c>
    </row>
    <row r="489" spans="1:57" x14ac:dyDescent="0.3">
      <c r="A489" s="14" t="s">
        <v>193</v>
      </c>
      <c r="B489" s="14">
        <v>0</v>
      </c>
      <c r="C489" s="14">
        <v>0</v>
      </c>
      <c r="D489" s="14">
        <v>0</v>
      </c>
      <c r="E489" s="14">
        <v>0</v>
      </c>
      <c r="F489" s="14">
        <v>0</v>
      </c>
      <c r="G489" s="14">
        <v>0</v>
      </c>
      <c r="H489" s="14">
        <v>0</v>
      </c>
      <c r="I489" s="14">
        <v>0</v>
      </c>
      <c r="J489" s="14">
        <v>0</v>
      </c>
      <c r="K489" s="14">
        <v>0</v>
      </c>
      <c r="L489" s="14">
        <v>0</v>
      </c>
      <c r="M489" s="14">
        <v>0</v>
      </c>
      <c r="N489" s="14">
        <v>0</v>
      </c>
      <c r="O489" s="14">
        <v>0</v>
      </c>
      <c r="P489" s="14">
        <v>0</v>
      </c>
      <c r="Q489" s="14">
        <v>0</v>
      </c>
      <c r="R489" s="14">
        <v>0</v>
      </c>
      <c r="S489" s="14">
        <v>0</v>
      </c>
      <c r="T489" s="14">
        <v>0</v>
      </c>
      <c r="U489" s="14">
        <v>0</v>
      </c>
      <c r="V489" s="14">
        <v>0</v>
      </c>
      <c r="W489" s="14">
        <v>0</v>
      </c>
      <c r="X489" s="14">
        <v>0</v>
      </c>
      <c r="Y489" s="14">
        <v>0</v>
      </c>
      <c r="Z489" s="14">
        <v>0</v>
      </c>
      <c r="AA489" s="14">
        <v>0</v>
      </c>
      <c r="AB489" s="14">
        <v>0</v>
      </c>
      <c r="AC489" s="14">
        <v>0</v>
      </c>
      <c r="AD489" s="14">
        <v>0</v>
      </c>
      <c r="AE489" s="14">
        <v>0</v>
      </c>
      <c r="AF489" s="14">
        <v>0</v>
      </c>
      <c r="AG489" s="14">
        <v>0</v>
      </c>
      <c r="AH489" s="14">
        <v>0</v>
      </c>
      <c r="AI489" s="14">
        <v>0</v>
      </c>
      <c r="AJ489" s="14">
        <v>0</v>
      </c>
      <c r="AK489" s="14">
        <v>0</v>
      </c>
      <c r="AL489" s="14">
        <v>0</v>
      </c>
      <c r="AM489" s="14">
        <v>0</v>
      </c>
      <c r="AN489" s="14">
        <v>0</v>
      </c>
      <c r="AO489" s="14">
        <v>0</v>
      </c>
      <c r="AP489" s="14">
        <v>0</v>
      </c>
      <c r="AQ489" s="14">
        <v>0</v>
      </c>
      <c r="AR489" s="14">
        <v>0</v>
      </c>
      <c r="AS489" s="14">
        <v>0</v>
      </c>
      <c r="AT489" s="14">
        <v>0</v>
      </c>
      <c r="AU489" s="14">
        <v>0</v>
      </c>
      <c r="AV489" s="14">
        <v>0</v>
      </c>
      <c r="AW489" s="14">
        <v>0</v>
      </c>
      <c r="AX489" s="14">
        <v>0</v>
      </c>
      <c r="AY489" s="14">
        <v>0</v>
      </c>
      <c r="AZ489" s="14">
        <v>0</v>
      </c>
      <c r="BA489" s="14">
        <v>0</v>
      </c>
      <c r="BB489" s="14">
        <v>0</v>
      </c>
      <c r="BC489" s="14">
        <v>0</v>
      </c>
      <c r="BD489" s="14">
        <v>0</v>
      </c>
      <c r="BE489" s="14">
        <v>0</v>
      </c>
    </row>
    <row r="490" spans="1:57" x14ac:dyDescent="0.3">
      <c r="A490" s="14" t="s">
        <v>194</v>
      </c>
      <c r="B490" s="14">
        <v>0</v>
      </c>
      <c r="C490" s="14">
        <v>0</v>
      </c>
      <c r="D490" s="14">
        <v>0</v>
      </c>
      <c r="E490" s="14">
        <v>0</v>
      </c>
      <c r="F490" s="14">
        <v>0</v>
      </c>
      <c r="G490" s="14">
        <v>0</v>
      </c>
      <c r="H490" s="14">
        <v>0</v>
      </c>
      <c r="I490" s="14">
        <v>0</v>
      </c>
      <c r="J490" s="14">
        <v>0</v>
      </c>
      <c r="K490" s="14">
        <v>0</v>
      </c>
      <c r="L490" s="14">
        <v>0</v>
      </c>
      <c r="M490" s="14">
        <v>0</v>
      </c>
      <c r="N490" s="14">
        <v>0</v>
      </c>
      <c r="O490" s="14">
        <v>0</v>
      </c>
      <c r="P490" s="14">
        <v>0</v>
      </c>
      <c r="Q490" s="14">
        <v>0</v>
      </c>
      <c r="R490" s="14">
        <v>0</v>
      </c>
      <c r="S490" s="14">
        <v>0</v>
      </c>
      <c r="T490" s="14">
        <v>0</v>
      </c>
      <c r="U490" s="14">
        <v>0</v>
      </c>
      <c r="V490" s="14">
        <v>0</v>
      </c>
      <c r="W490" s="14">
        <v>0</v>
      </c>
      <c r="X490" s="14">
        <v>0</v>
      </c>
      <c r="Y490" s="14">
        <v>0</v>
      </c>
      <c r="Z490" s="14">
        <v>0</v>
      </c>
      <c r="AA490" s="14">
        <v>0</v>
      </c>
      <c r="AB490" s="14">
        <v>0</v>
      </c>
      <c r="AC490" s="14">
        <v>0</v>
      </c>
      <c r="AD490" s="14">
        <v>0</v>
      </c>
      <c r="AE490" s="14">
        <v>0</v>
      </c>
      <c r="AF490" s="14">
        <v>0</v>
      </c>
      <c r="AG490" s="14">
        <v>0</v>
      </c>
      <c r="AH490" s="14">
        <v>0</v>
      </c>
      <c r="AI490" s="14">
        <v>0</v>
      </c>
      <c r="AJ490" s="14">
        <v>0</v>
      </c>
      <c r="AK490" s="14">
        <v>0</v>
      </c>
      <c r="AL490" s="14">
        <v>0</v>
      </c>
      <c r="AM490" s="14">
        <v>0</v>
      </c>
      <c r="AN490" s="14">
        <v>0</v>
      </c>
      <c r="AO490" s="14">
        <v>0</v>
      </c>
      <c r="AP490" s="14">
        <v>0</v>
      </c>
      <c r="AQ490" s="14">
        <v>0</v>
      </c>
      <c r="AR490" s="14">
        <v>0</v>
      </c>
      <c r="AS490" s="14">
        <v>0</v>
      </c>
      <c r="AT490" s="14">
        <v>0</v>
      </c>
      <c r="AU490" s="14">
        <v>0</v>
      </c>
      <c r="AV490" s="14">
        <v>0</v>
      </c>
      <c r="AW490" s="14">
        <v>0</v>
      </c>
      <c r="AX490" s="14">
        <v>0</v>
      </c>
      <c r="AY490" s="14">
        <v>0</v>
      </c>
      <c r="AZ490" s="14">
        <v>0</v>
      </c>
      <c r="BA490" s="14">
        <v>0</v>
      </c>
      <c r="BB490" s="14">
        <v>0</v>
      </c>
      <c r="BC490" s="14">
        <v>0</v>
      </c>
      <c r="BD490" s="14">
        <v>0</v>
      </c>
      <c r="BE490" s="14">
        <v>0</v>
      </c>
    </row>
    <row r="493" spans="1:57" x14ac:dyDescent="0.3">
      <c r="A493" s="14" t="s">
        <v>200</v>
      </c>
      <c r="B493" s="14">
        <v>0</v>
      </c>
      <c r="C493" s="14">
        <v>0</v>
      </c>
      <c r="D493" s="14">
        <v>0</v>
      </c>
      <c r="E493" s="14">
        <v>0</v>
      </c>
      <c r="F493" s="14">
        <v>0</v>
      </c>
      <c r="G493" s="14">
        <v>0</v>
      </c>
      <c r="H493" s="14">
        <v>0</v>
      </c>
      <c r="I493" s="14">
        <v>0</v>
      </c>
      <c r="J493" s="14">
        <v>0</v>
      </c>
      <c r="K493" s="14">
        <v>0</v>
      </c>
      <c r="L493" s="14">
        <v>0</v>
      </c>
      <c r="M493" s="14">
        <v>0</v>
      </c>
      <c r="N493" s="14">
        <v>0</v>
      </c>
      <c r="O493" s="14">
        <v>0</v>
      </c>
      <c r="P493" s="14">
        <v>0</v>
      </c>
      <c r="Q493" s="14">
        <v>0</v>
      </c>
      <c r="R493" s="14">
        <v>0</v>
      </c>
      <c r="S493" s="14">
        <v>0</v>
      </c>
      <c r="T493" s="14">
        <v>0</v>
      </c>
      <c r="U493" s="14">
        <v>0</v>
      </c>
      <c r="V493" s="14">
        <v>0</v>
      </c>
      <c r="W493" s="14">
        <v>0</v>
      </c>
      <c r="X493" s="14">
        <v>0</v>
      </c>
      <c r="Y493" s="14">
        <v>0</v>
      </c>
      <c r="Z493" s="14">
        <v>0</v>
      </c>
      <c r="AA493" s="14">
        <v>0</v>
      </c>
      <c r="AB493" s="14">
        <v>0</v>
      </c>
      <c r="AC493" s="14">
        <v>0</v>
      </c>
      <c r="AD493" s="14">
        <v>0</v>
      </c>
      <c r="AE493" s="14">
        <v>0</v>
      </c>
      <c r="AF493" s="14">
        <v>0</v>
      </c>
      <c r="AG493" s="14">
        <v>0</v>
      </c>
      <c r="AH493" s="14">
        <v>0</v>
      </c>
      <c r="AI493" s="14">
        <v>0</v>
      </c>
      <c r="AJ493" s="14">
        <v>0</v>
      </c>
      <c r="AK493" s="14">
        <v>0</v>
      </c>
      <c r="AL493" s="14">
        <v>0</v>
      </c>
      <c r="AM493" s="14">
        <v>0</v>
      </c>
      <c r="AN493" s="14">
        <v>0</v>
      </c>
      <c r="AO493" s="14">
        <v>0</v>
      </c>
      <c r="AP493" s="14">
        <v>0</v>
      </c>
      <c r="AQ493" s="14">
        <v>0</v>
      </c>
      <c r="AR493" s="14">
        <v>0</v>
      </c>
      <c r="AS493" s="14">
        <v>0</v>
      </c>
      <c r="AT493" s="14">
        <v>0</v>
      </c>
      <c r="AU493" s="14">
        <v>0</v>
      </c>
      <c r="AV493" s="14">
        <v>0</v>
      </c>
      <c r="AW493" s="14">
        <v>0</v>
      </c>
      <c r="AX493" s="14">
        <v>0</v>
      </c>
      <c r="AY493" s="14">
        <v>0</v>
      </c>
      <c r="AZ493" s="14">
        <v>0</v>
      </c>
      <c r="BA493" s="14">
        <v>0</v>
      </c>
      <c r="BB493" s="14">
        <v>0</v>
      </c>
      <c r="BC493" s="14">
        <v>0</v>
      </c>
      <c r="BD493" s="14">
        <v>0</v>
      </c>
      <c r="BE493" s="14">
        <v>0</v>
      </c>
    </row>
    <row r="494" spans="1:57" x14ac:dyDescent="0.3">
      <c r="A494" s="14" t="s">
        <v>189</v>
      </c>
      <c r="B494" s="14">
        <v>0</v>
      </c>
      <c r="C494" s="14">
        <v>0</v>
      </c>
      <c r="D494" s="14">
        <v>0</v>
      </c>
      <c r="E494" s="14">
        <v>0</v>
      </c>
      <c r="F494" s="14">
        <v>0</v>
      </c>
      <c r="G494" s="14">
        <v>0</v>
      </c>
      <c r="H494" s="14">
        <v>0</v>
      </c>
      <c r="I494" s="14">
        <v>0</v>
      </c>
      <c r="J494" s="14">
        <v>0</v>
      </c>
      <c r="K494" s="14">
        <v>0</v>
      </c>
      <c r="L494" s="14">
        <v>0</v>
      </c>
      <c r="M494" s="14">
        <v>0</v>
      </c>
      <c r="N494" s="14">
        <v>0</v>
      </c>
      <c r="O494" s="14">
        <v>0</v>
      </c>
      <c r="P494" s="14">
        <v>0</v>
      </c>
      <c r="Q494" s="14">
        <v>0</v>
      </c>
      <c r="R494" s="14">
        <v>0</v>
      </c>
      <c r="S494" s="14">
        <v>0</v>
      </c>
      <c r="T494" s="14">
        <v>0</v>
      </c>
      <c r="U494" s="14">
        <v>0</v>
      </c>
      <c r="V494" s="14">
        <v>0</v>
      </c>
      <c r="W494" s="14">
        <v>0</v>
      </c>
      <c r="X494" s="14">
        <v>0</v>
      </c>
      <c r="Y494" s="14">
        <v>0</v>
      </c>
      <c r="Z494" s="14">
        <v>0</v>
      </c>
      <c r="AA494" s="14">
        <v>0</v>
      </c>
      <c r="AB494" s="14">
        <v>0</v>
      </c>
      <c r="AC494" s="14">
        <v>0</v>
      </c>
      <c r="AD494" s="14">
        <v>0</v>
      </c>
      <c r="AE494" s="14">
        <v>0</v>
      </c>
      <c r="AF494" s="14">
        <v>0</v>
      </c>
      <c r="AG494" s="14">
        <v>0</v>
      </c>
      <c r="AH494" s="14">
        <v>0</v>
      </c>
      <c r="AI494" s="14">
        <v>0</v>
      </c>
      <c r="AJ494" s="14">
        <v>0</v>
      </c>
      <c r="AK494" s="14">
        <v>0</v>
      </c>
      <c r="AL494" s="14">
        <v>0</v>
      </c>
      <c r="AM494" s="14">
        <v>0</v>
      </c>
      <c r="AN494" s="14">
        <v>0</v>
      </c>
      <c r="AO494" s="14">
        <v>0</v>
      </c>
      <c r="AP494" s="14">
        <v>0</v>
      </c>
      <c r="AQ494" s="14">
        <v>0</v>
      </c>
      <c r="AR494" s="14">
        <v>0</v>
      </c>
      <c r="AS494" s="14">
        <v>0</v>
      </c>
      <c r="AT494" s="14">
        <v>0</v>
      </c>
      <c r="AU494" s="14">
        <v>0</v>
      </c>
      <c r="AV494" s="14">
        <v>0</v>
      </c>
      <c r="AW494" s="14">
        <v>0</v>
      </c>
      <c r="AX494" s="14">
        <v>0</v>
      </c>
      <c r="AY494" s="14">
        <v>0</v>
      </c>
      <c r="AZ494" s="14">
        <v>0</v>
      </c>
      <c r="BA494" s="14">
        <v>0</v>
      </c>
      <c r="BB494" s="14">
        <v>0</v>
      </c>
      <c r="BC494" s="14">
        <v>0</v>
      </c>
      <c r="BD494" s="14">
        <v>0</v>
      </c>
      <c r="BE494" s="14">
        <v>0</v>
      </c>
    </row>
    <row r="495" spans="1:57" x14ac:dyDescent="0.3">
      <c r="A495" s="14" t="s">
        <v>190</v>
      </c>
      <c r="B495" s="14">
        <v>0</v>
      </c>
      <c r="C495" s="14">
        <v>0</v>
      </c>
      <c r="D495" s="14">
        <v>0</v>
      </c>
      <c r="E495" s="14">
        <v>0</v>
      </c>
      <c r="F495" s="14">
        <v>0</v>
      </c>
      <c r="G495" s="14">
        <v>0</v>
      </c>
      <c r="H495" s="14">
        <v>0</v>
      </c>
      <c r="I495" s="14">
        <v>0</v>
      </c>
      <c r="J495" s="14">
        <v>0</v>
      </c>
      <c r="K495" s="14">
        <v>0</v>
      </c>
      <c r="L495" s="14">
        <v>0</v>
      </c>
      <c r="M495" s="14">
        <v>0</v>
      </c>
      <c r="N495" s="14">
        <v>0</v>
      </c>
      <c r="O495" s="14">
        <v>0</v>
      </c>
      <c r="P495" s="14">
        <v>0</v>
      </c>
      <c r="Q495" s="14">
        <v>0</v>
      </c>
      <c r="R495" s="14">
        <v>0</v>
      </c>
      <c r="S495" s="14">
        <v>0</v>
      </c>
      <c r="T495" s="14">
        <v>0</v>
      </c>
      <c r="U495" s="14">
        <v>0</v>
      </c>
      <c r="V495" s="14">
        <v>0</v>
      </c>
      <c r="W495" s="14">
        <v>0</v>
      </c>
      <c r="X495" s="14">
        <v>0</v>
      </c>
      <c r="Y495" s="14">
        <v>0</v>
      </c>
      <c r="Z495" s="14">
        <v>0</v>
      </c>
      <c r="AA495" s="14">
        <v>0</v>
      </c>
      <c r="AB495" s="14">
        <v>0</v>
      </c>
      <c r="AC495" s="14">
        <v>0</v>
      </c>
      <c r="AD495" s="14">
        <v>0</v>
      </c>
      <c r="AE495" s="14">
        <v>0</v>
      </c>
      <c r="AF495" s="14">
        <v>0</v>
      </c>
      <c r="AG495" s="14">
        <v>0</v>
      </c>
      <c r="AH495" s="14">
        <v>0</v>
      </c>
      <c r="AI495" s="14">
        <v>0</v>
      </c>
      <c r="AJ495" s="14">
        <v>0</v>
      </c>
      <c r="AK495" s="14">
        <v>0</v>
      </c>
      <c r="AL495" s="14">
        <v>0</v>
      </c>
      <c r="AM495" s="14">
        <v>0</v>
      </c>
      <c r="AN495" s="14">
        <v>0</v>
      </c>
      <c r="AO495" s="14">
        <v>0</v>
      </c>
      <c r="AP495" s="14">
        <v>0</v>
      </c>
      <c r="AQ495" s="14">
        <v>0</v>
      </c>
      <c r="AR495" s="14">
        <v>0</v>
      </c>
      <c r="AS495" s="14">
        <v>0</v>
      </c>
      <c r="AT495" s="14">
        <v>0</v>
      </c>
      <c r="AU495" s="14">
        <v>0</v>
      </c>
      <c r="AV495" s="14">
        <v>0</v>
      </c>
      <c r="AW495" s="14">
        <v>0</v>
      </c>
      <c r="AX495" s="14">
        <v>0</v>
      </c>
      <c r="AY495" s="14">
        <v>0</v>
      </c>
      <c r="AZ495" s="14">
        <v>0</v>
      </c>
      <c r="BA495" s="14">
        <v>0</v>
      </c>
      <c r="BB495" s="14">
        <v>0</v>
      </c>
      <c r="BC495" s="14">
        <v>0</v>
      </c>
      <c r="BD495" s="14">
        <v>0</v>
      </c>
      <c r="BE495" s="14">
        <v>0</v>
      </c>
    </row>
    <row r="496" spans="1:57" x14ac:dyDescent="0.3">
      <c r="A496" s="14" t="s">
        <v>191</v>
      </c>
      <c r="B496" s="14">
        <v>0</v>
      </c>
      <c r="C496" s="14">
        <v>0</v>
      </c>
      <c r="D496" s="14">
        <v>0</v>
      </c>
      <c r="E496" s="14">
        <v>0</v>
      </c>
      <c r="F496" s="14">
        <v>0</v>
      </c>
      <c r="G496" s="14">
        <v>0</v>
      </c>
      <c r="H496" s="14">
        <v>0</v>
      </c>
      <c r="I496" s="14">
        <v>0</v>
      </c>
      <c r="J496" s="14">
        <v>0</v>
      </c>
      <c r="K496" s="14">
        <v>0</v>
      </c>
      <c r="L496" s="14">
        <v>0</v>
      </c>
      <c r="M496" s="14">
        <v>0</v>
      </c>
      <c r="N496" s="14">
        <v>0</v>
      </c>
      <c r="O496" s="14">
        <v>0</v>
      </c>
      <c r="P496" s="14">
        <v>0</v>
      </c>
      <c r="Q496" s="14">
        <v>0</v>
      </c>
      <c r="R496" s="14">
        <v>0</v>
      </c>
      <c r="S496" s="14">
        <v>0</v>
      </c>
      <c r="T496" s="14">
        <v>0</v>
      </c>
      <c r="U496" s="14">
        <v>0</v>
      </c>
      <c r="V496" s="14">
        <v>0</v>
      </c>
      <c r="W496" s="14">
        <v>0</v>
      </c>
      <c r="X496" s="14">
        <v>0</v>
      </c>
      <c r="Y496" s="14">
        <v>0</v>
      </c>
      <c r="Z496" s="14">
        <v>0</v>
      </c>
      <c r="AA496" s="14">
        <v>0</v>
      </c>
      <c r="AB496" s="14">
        <v>0</v>
      </c>
      <c r="AC496" s="14">
        <v>0</v>
      </c>
      <c r="AD496" s="14">
        <v>0</v>
      </c>
      <c r="AE496" s="14">
        <v>0</v>
      </c>
      <c r="AF496" s="14">
        <v>0</v>
      </c>
      <c r="AG496" s="14">
        <v>0</v>
      </c>
      <c r="AH496" s="14">
        <v>0</v>
      </c>
      <c r="AI496" s="14">
        <v>0</v>
      </c>
      <c r="AJ496" s="14">
        <v>0</v>
      </c>
      <c r="AK496" s="14">
        <v>0</v>
      </c>
      <c r="AL496" s="14">
        <v>0</v>
      </c>
      <c r="AM496" s="14">
        <v>0</v>
      </c>
      <c r="AN496" s="14">
        <v>0</v>
      </c>
      <c r="AO496" s="14">
        <v>0</v>
      </c>
      <c r="AP496" s="14">
        <v>0</v>
      </c>
      <c r="AQ496" s="14">
        <v>0</v>
      </c>
      <c r="AR496" s="14">
        <v>0</v>
      </c>
      <c r="AS496" s="14">
        <v>0</v>
      </c>
      <c r="AT496" s="14">
        <v>0</v>
      </c>
      <c r="AU496" s="14">
        <v>0</v>
      </c>
      <c r="AV496" s="14">
        <v>0</v>
      </c>
      <c r="AW496" s="14">
        <v>0</v>
      </c>
      <c r="AX496" s="14">
        <v>0</v>
      </c>
      <c r="AY496" s="14">
        <v>0</v>
      </c>
      <c r="AZ496" s="14">
        <v>0</v>
      </c>
      <c r="BA496" s="14">
        <v>0</v>
      </c>
      <c r="BB496" s="14">
        <v>0</v>
      </c>
      <c r="BC496" s="14">
        <v>0</v>
      </c>
      <c r="BD496" s="14">
        <v>0</v>
      </c>
      <c r="BE496" s="14">
        <v>0</v>
      </c>
    </row>
    <row r="497" spans="1:57" x14ac:dyDescent="0.3">
      <c r="A497" s="14" t="s">
        <v>192</v>
      </c>
      <c r="B497" s="14">
        <v>0</v>
      </c>
      <c r="C497" s="14">
        <v>0</v>
      </c>
      <c r="D497" s="14">
        <v>0</v>
      </c>
      <c r="E497" s="14">
        <v>0</v>
      </c>
      <c r="F497" s="14">
        <v>0</v>
      </c>
      <c r="G497" s="14">
        <v>0</v>
      </c>
      <c r="H497" s="14">
        <v>0</v>
      </c>
      <c r="I497" s="14">
        <v>0</v>
      </c>
      <c r="J497" s="14">
        <v>0</v>
      </c>
      <c r="K497" s="14">
        <v>0</v>
      </c>
      <c r="L497" s="14">
        <v>0</v>
      </c>
      <c r="M497" s="14">
        <v>0</v>
      </c>
      <c r="N497" s="14">
        <v>0</v>
      </c>
      <c r="O497" s="14">
        <v>0</v>
      </c>
      <c r="P497" s="14">
        <v>0</v>
      </c>
      <c r="Q497" s="14">
        <v>0</v>
      </c>
      <c r="R497" s="14">
        <v>0</v>
      </c>
      <c r="S497" s="14">
        <v>0</v>
      </c>
      <c r="T497" s="14">
        <v>0</v>
      </c>
      <c r="U497" s="14">
        <v>0</v>
      </c>
      <c r="V497" s="14">
        <v>0</v>
      </c>
      <c r="W497" s="14">
        <v>0</v>
      </c>
      <c r="X497" s="14">
        <v>0</v>
      </c>
      <c r="Y497" s="14">
        <v>0</v>
      </c>
      <c r="Z497" s="14">
        <v>0</v>
      </c>
      <c r="AA497" s="14">
        <v>0</v>
      </c>
      <c r="AB497" s="14">
        <v>0</v>
      </c>
      <c r="AC497" s="14">
        <v>0</v>
      </c>
      <c r="AD497" s="14">
        <v>0</v>
      </c>
      <c r="AE497" s="14">
        <v>0</v>
      </c>
      <c r="AF497" s="14">
        <v>0</v>
      </c>
      <c r="AG497" s="14">
        <v>0</v>
      </c>
      <c r="AH497" s="14">
        <v>0</v>
      </c>
      <c r="AI497" s="14">
        <v>0</v>
      </c>
      <c r="AJ497" s="14">
        <v>0</v>
      </c>
      <c r="AK497" s="14">
        <v>0</v>
      </c>
      <c r="AL497" s="14">
        <v>0</v>
      </c>
      <c r="AM497" s="14">
        <v>0</v>
      </c>
      <c r="AN497" s="14">
        <v>0</v>
      </c>
      <c r="AO497" s="14">
        <v>0</v>
      </c>
      <c r="AP497" s="14">
        <v>0</v>
      </c>
      <c r="AQ497" s="14">
        <v>0</v>
      </c>
      <c r="AR497" s="14">
        <v>0</v>
      </c>
      <c r="AS497" s="14">
        <v>0</v>
      </c>
      <c r="AT497" s="14">
        <v>0</v>
      </c>
      <c r="AU497" s="14">
        <v>0</v>
      </c>
      <c r="AV497" s="14">
        <v>0</v>
      </c>
      <c r="AW497" s="14">
        <v>0</v>
      </c>
      <c r="AX497" s="14">
        <v>0</v>
      </c>
      <c r="AY497" s="14">
        <v>0</v>
      </c>
      <c r="AZ497" s="14">
        <v>0</v>
      </c>
      <c r="BA497" s="14">
        <v>0</v>
      </c>
      <c r="BB497" s="14">
        <v>0</v>
      </c>
      <c r="BC497" s="14">
        <v>0</v>
      </c>
      <c r="BD497" s="14">
        <v>0</v>
      </c>
      <c r="BE497" s="14">
        <v>0</v>
      </c>
    </row>
    <row r="498" spans="1:57" x14ac:dyDescent="0.3">
      <c r="A498" s="14" t="s">
        <v>193</v>
      </c>
      <c r="B498" s="14">
        <v>0</v>
      </c>
      <c r="C498" s="14">
        <v>0</v>
      </c>
      <c r="D498" s="14">
        <v>0</v>
      </c>
      <c r="E498" s="14">
        <v>0</v>
      </c>
      <c r="F498" s="14">
        <v>0</v>
      </c>
      <c r="G498" s="14">
        <v>0</v>
      </c>
      <c r="H498" s="14">
        <v>0</v>
      </c>
      <c r="I498" s="14">
        <v>0</v>
      </c>
      <c r="J498" s="14">
        <v>0</v>
      </c>
      <c r="K498" s="14">
        <v>0</v>
      </c>
      <c r="L498" s="14">
        <v>0</v>
      </c>
      <c r="M498" s="14">
        <v>0</v>
      </c>
      <c r="N498" s="14">
        <v>0</v>
      </c>
      <c r="O498" s="14">
        <v>0</v>
      </c>
      <c r="P498" s="14">
        <v>0</v>
      </c>
      <c r="Q498" s="14">
        <v>0</v>
      </c>
      <c r="R498" s="14">
        <v>0</v>
      </c>
      <c r="S498" s="14">
        <v>0</v>
      </c>
      <c r="T498" s="14">
        <v>0</v>
      </c>
      <c r="U498" s="14">
        <v>0</v>
      </c>
      <c r="V498" s="14">
        <v>0</v>
      </c>
      <c r="W498" s="14">
        <v>0</v>
      </c>
      <c r="X498" s="14">
        <v>0</v>
      </c>
      <c r="Y498" s="14">
        <v>0</v>
      </c>
      <c r="Z498" s="14">
        <v>0</v>
      </c>
      <c r="AA498" s="14">
        <v>0</v>
      </c>
      <c r="AB498" s="14">
        <v>0</v>
      </c>
      <c r="AC498" s="14">
        <v>0</v>
      </c>
      <c r="AD498" s="14">
        <v>0</v>
      </c>
      <c r="AE498" s="14">
        <v>0</v>
      </c>
      <c r="AF498" s="14">
        <v>0</v>
      </c>
      <c r="AG498" s="14">
        <v>0</v>
      </c>
      <c r="AH498" s="14">
        <v>0</v>
      </c>
      <c r="AI498" s="14">
        <v>0</v>
      </c>
      <c r="AJ498" s="14">
        <v>0</v>
      </c>
      <c r="AK498" s="14">
        <v>0</v>
      </c>
      <c r="AL498" s="14">
        <v>0</v>
      </c>
      <c r="AM498" s="14">
        <v>0</v>
      </c>
      <c r="AN498" s="14">
        <v>0</v>
      </c>
      <c r="AO498" s="14">
        <v>0</v>
      </c>
      <c r="AP498" s="14">
        <v>0</v>
      </c>
      <c r="AQ498" s="14">
        <v>0</v>
      </c>
      <c r="AR498" s="14">
        <v>0</v>
      </c>
      <c r="AS498" s="14">
        <v>0</v>
      </c>
      <c r="AT498" s="14">
        <v>0</v>
      </c>
      <c r="AU498" s="14">
        <v>0</v>
      </c>
      <c r="AV498" s="14">
        <v>0</v>
      </c>
      <c r="AW498" s="14">
        <v>0</v>
      </c>
      <c r="AX498" s="14">
        <v>0</v>
      </c>
      <c r="AY498" s="14">
        <v>0</v>
      </c>
      <c r="AZ498" s="14">
        <v>0</v>
      </c>
      <c r="BA498" s="14">
        <v>0</v>
      </c>
      <c r="BB498" s="14">
        <v>0</v>
      </c>
      <c r="BC498" s="14">
        <v>0</v>
      </c>
      <c r="BD498" s="14">
        <v>0</v>
      </c>
      <c r="BE498" s="14">
        <v>0</v>
      </c>
    </row>
    <row r="499" spans="1:57" x14ac:dyDescent="0.3">
      <c r="A499" s="14" t="s">
        <v>194</v>
      </c>
      <c r="B499" s="14">
        <v>0</v>
      </c>
      <c r="C499" s="14">
        <v>0</v>
      </c>
      <c r="D499" s="14">
        <v>0</v>
      </c>
      <c r="E499" s="14">
        <v>0</v>
      </c>
      <c r="F499" s="14">
        <v>0</v>
      </c>
      <c r="G499" s="14">
        <v>0</v>
      </c>
      <c r="H499" s="14">
        <v>0</v>
      </c>
      <c r="I499" s="14">
        <v>0</v>
      </c>
      <c r="J499" s="14">
        <v>0</v>
      </c>
      <c r="K499" s="14">
        <v>0</v>
      </c>
      <c r="L499" s="14">
        <v>0</v>
      </c>
      <c r="M499" s="14">
        <v>0</v>
      </c>
      <c r="N499" s="14">
        <v>0</v>
      </c>
      <c r="O499" s="14">
        <v>0</v>
      </c>
      <c r="P499" s="14">
        <v>0</v>
      </c>
      <c r="Q499" s="14">
        <v>0</v>
      </c>
      <c r="R499" s="14">
        <v>0</v>
      </c>
      <c r="S499" s="14">
        <v>0</v>
      </c>
      <c r="T499" s="14">
        <v>0</v>
      </c>
      <c r="U499" s="14">
        <v>0</v>
      </c>
      <c r="V499" s="14">
        <v>0</v>
      </c>
      <c r="W499" s="14">
        <v>0</v>
      </c>
      <c r="X499" s="14">
        <v>0</v>
      </c>
      <c r="Y499" s="14">
        <v>0</v>
      </c>
      <c r="Z499" s="14">
        <v>0</v>
      </c>
      <c r="AA499" s="14">
        <v>0</v>
      </c>
      <c r="AB499" s="14">
        <v>0</v>
      </c>
      <c r="AC499" s="14">
        <v>0</v>
      </c>
      <c r="AD499" s="14">
        <v>0</v>
      </c>
      <c r="AE499" s="14">
        <v>0</v>
      </c>
      <c r="AF499" s="14">
        <v>0</v>
      </c>
      <c r="AG499" s="14">
        <v>0</v>
      </c>
      <c r="AH499" s="14">
        <v>0</v>
      </c>
      <c r="AI499" s="14">
        <v>0</v>
      </c>
      <c r="AJ499" s="14">
        <v>0</v>
      </c>
      <c r="AK499" s="14">
        <v>0</v>
      </c>
      <c r="AL499" s="14">
        <v>0</v>
      </c>
      <c r="AM499" s="14">
        <v>0</v>
      </c>
      <c r="AN499" s="14">
        <v>0</v>
      </c>
      <c r="AO499" s="14">
        <v>0</v>
      </c>
      <c r="AP499" s="14">
        <v>0</v>
      </c>
      <c r="AQ499" s="14">
        <v>0</v>
      </c>
      <c r="AR499" s="14">
        <v>0</v>
      </c>
      <c r="AS499" s="14">
        <v>0</v>
      </c>
      <c r="AT499" s="14">
        <v>0</v>
      </c>
      <c r="AU499" s="14">
        <v>0</v>
      </c>
      <c r="AV499" s="14">
        <v>0</v>
      </c>
      <c r="AW499" s="14">
        <v>0</v>
      </c>
      <c r="AX499" s="14">
        <v>0</v>
      </c>
      <c r="AY499" s="14">
        <v>0</v>
      </c>
      <c r="AZ499" s="14">
        <v>0</v>
      </c>
      <c r="BA499" s="14">
        <v>0</v>
      </c>
      <c r="BB499" s="14">
        <v>0</v>
      </c>
      <c r="BC499" s="14">
        <v>0</v>
      </c>
      <c r="BD499" s="14">
        <v>0</v>
      </c>
      <c r="BE499" s="14">
        <v>0</v>
      </c>
    </row>
    <row r="502" spans="1:57" x14ac:dyDescent="0.3">
      <c r="A502" s="14" t="s">
        <v>201</v>
      </c>
      <c r="B502" s="14">
        <v>0</v>
      </c>
      <c r="C502" s="14">
        <v>0</v>
      </c>
      <c r="D502" s="14">
        <v>0</v>
      </c>
      <c r="E502" s="14">
        <v>0</v>
      </c>
      <c r="F502" s="14">
        <v>0</v>
      </c>
      <c r="G502" s="14">
        <v>0</v>
      </c>
      <c r="H502" s="14">
        <v>0</v>
      </c>
      <c r="I502" s="14">
        <v>0</v>
      </c>
      <c r="J502" s="14">
        <v>0</v>
      </c>
      <c r="K502" s="14">
        <v>0</v>
      </c>
      <c r="L502" s="14">
        <v>0</v>
      </c>
      <c r="M502" s="14">
        <v>0</v>
      </c>
      <c r="N502" s="14">
        <v>0</v>
      </c>
      <c r="O502" s="14">
        <v>0</v>
      </c>
      <c r="P502" s="14">
        <v>0</v>
      </c>
      <c r="Q502" s="14">
        <v>0</v>
      </c>
      <c r="R502" s="14">
        <v>0</v>
      </c>
      <c r="S502" s="14">
        <v>0</v>
      </c>
      <c r="T502" s="14">
        <v>0</v>
      </c>
      <c r="U502" s="14">
        <v>0</v>
      </c>
      <c r="V502" s="14">
        <v>0</v>
      </c>
      <c r="W502" s="14">
        <v>0</v>
      </c>
      <c r="X502" s="14">
        <v>0</v>
      </c>
      <c r="Y502" s="14">
        <v>0</v>
      </c>
      <c r="Z502" s="14">
        <v>0</v>
      </c>
      <c r="AA502" s="14">
        <v>0</v>
      </c>
      <c r="AB502" s="14">
        <v>0</v>
      </c>
      <c r="AC502" s="14">
        <v>0</v>
      </c>
      <c r="AD502" s="14">
        <v>0</v>
      </c>
      <c r="AE502" s="14">
        <v>0</v>
      </c>
      <c r="AF502" s="14">
        <v>0</v>
      </c>
      <c r="AG502" s="14">
        <v>0</v>
      </c>
      <c r="AH502" s="14">
        <v>0</v>
      </c>
      <c r="AI502" s="14">
        <v>0</v>
      </c>
      <c r="AJ502" s="14">
        <v>0</v>
      </c>
      <c r="AK502" s="14">
        <v>0</v>
      </c>
      <c r="AL502" s="14">
        <v>0</v>
      </c>
      <c r="AM502" s="14">
        <v>0</v>
      </c>
      <c r="AN502" s="14">
        <v>0</v>
      </c>
      <c r="AO502" s="14">
        <v>0</v>
      </c>
      <c r="AP502" s="14">
        <v>0</v>
      </c>
      <c r="AQ502" s="14">
        <v>0</v>
      </c>
      <c r="AR502" s="14">
        <v>0</v>
      </c>
      <c r="AS502" s="14">
        <v>0</v>
      </c>
      <c r="AT502" s="14">
        <v>0</v>
      </c>
      <c r="AU502" s="14">
        <v>0</v>
      </c>
      <c r="AV502" s="14">
        <v>0</v>
      </c>
      <c r="AW502" s="14">
        <v>0</v>
      </c>
      <c r="AX502" s="14">
        <v>0</v>
      </c>
      <c r="AY502" s="14">
        <v>0</v>
      </c>
      <c r="AZ502" s="14">
        <v>0</v>
      </c>
      <c r="BA502" s="14">
        <v>0</v>
      </c>
      <c r="BB502" s="14">
        <v>0</v>
      </c>
      <c r="BC502" s="14">
        <v>0</v>
      </c>
      <c r="BD502" s="14">
        <v>0</v>
      </c>
      <c r="BE502" s="14">
        <v>0</v>
      </c>
    </row>
    <row r="503" spans="1:57" x14ac:dyDescent="0.3">
      <c r="A503" s="14" t="s">
        <v>189</v>
      </c>
      <c r="B503" s="14">
        <v>0</v>
      </c>
      <c r="C503" s="14">
        <v>0</v>
      </c>
      <c r="D503" s="14">
        <v>0</v>
      </c>
      <c r="E503" s="14">
        <v>0</v>
      </c>
      <c r="F503" s="14">
        <v>0</v>
      </c>
      <c r="G503" s="14">
        <v>0</v>
      </c>
      <c r="H503" s="14">
        <v>0</v>
      </c>
      <c r="I503" s="14">
        <v>0</v>
      </c>
      <c r="J503" s="14">
        <v>0</v>
      </c>
      <c r="K503" s="14">
        <v>0</v>
      </c>
      <c r="L503" s="14">
        <v>0</v>
      </c>
      <c r="M503" s="14">
        <v>0</v>
      </c>
      <c r="N503" s="14">
        <v>0</v>
      </c>
      <c r="O503" s="14">
        <v>0</v>
      </c>
      <c r="P503" s="14">
        <v>0</v>
      </c>
      <c r="Q503" s="14">
        <v>0</v>
      </c>
      <c r="R503" s="14">
        <v>0</v>
      </c>
      <c r="S503" s="14">
        <v>0</v>
      </c>
      <c r="T503" s="14">
        <v>0</v>
      </c>
      <c r="U503" s="14">
        <v>0</v>
      </c>
      <c r="V503" s="14">
        <v>0</v>
      </c>
      <c r="W503" s="14">
        <v>0</v>
      </c>
      <c r="X503" s="14">
        <v>0</v>
      </c>
      <c r="Y503" s="14">
        <v>0</v>
      </c>
      <c r="Z503" s="14">
        <v>0</v>
      </c>
      <c r="AA503" s="14">
        <v>0</v>
      </c>
      <c r="AB503" s="14">
        <v>0</v>
      </c>
      <c r="AC503" s="14">
        <v>0</v>
      </c>
      <c r="AD503" s="14">
        <v>0</v>
      </c>
      <c r="AE503" s="14">
        <v>0</v>
      </c>
      <c r="AF503" s="14">
        <v>0</v>
      </c>
      <c r="AG503" s="14">
        <v>0</v>
      </c>
      <c r="AH503" s="14">
        <v>0</v>
      </c>
      <c r="AI503" s="14">
        <v>0</v>
      </c>
      <c r="AJ503" s="14">
        <v>0</v>
      </c>
      <c r="AK503" s="14">
        <v>0</v>
      </c>
      <c r="AL503" s="14">
        <v>0</v>
      </c>
      <c r="AM503" s="14">
        <v>0</v>
      </c>
      <c r="AN503" s="14">
        <v>0</v>
      </c>
      <c r="AO503" s="14">
        <v>0</v>
      </c>
      <c r="AP503" s="14">
        <v>0</v>
      </c>
      <c r="AQ503" s="14">
        <v>0</v>
      </c>
      <c r="AR503" s="14">
        <v>0</v>
      </c>
      <c r="AS503" s="14">
        <v>0</v>
      </c>
      <c r="AT503" s="14">
        <v>0</v>
      </c>
      <c r="AU503" s="14">
        <v>0</v>
      </c>
      <c r="AV503" s="14">
        <v>0</v>
      </c>
      <c r="AW503" s="14">
        <v>0</v>
      </c>
      <c r="AX503" s="14">
        <v>0</v>
      </c>
      <c r="AY503" s="14">
        <v>0</v>
      </c>
      <c r="AZ503" s="14">
        <v>0</v>
      </c>
      <c r="BA503" s="14">
        <v>0</v>
      </c>
      <c r="BB503" s="14">
        <v>0</v>
      </c>
      <c r="BC503" s="14">
        <v>0</v>
      </c>
      <c r="BD503" s="14">
        <v>0</v>
      </c>
      <c r="BE503" s="14">
        <v>0</v>
      </c>
    </row>
    <row r="504" spans="1:57" x14ac:dyDescent="0.3">
      <c r="A504" s="14" t="s">
        <v>190</v>
      </c>
      <c r="B504" s="14">
        <v>0</v>
      </c>
      <c r="C504" s="14">
        <v>0</v>
      </c>
      <c r="D504" s="14">
        <v>0</v>
      </c>
      <c r="E504" s="14">
        <v>0</v>
      </c>
      <c r="F504" s="14">
        <v>0</v>
      </c>
      <c r="G504" s="14">
        <v>0</v>
      </c>
      <c r="H504" s="14">
        <v>0</v>
      </c>
      <c r="I504" s="14">
        <v>0</v>
      </c>
      <c r="J504" s="14">
        <v>0</v>
      </c>
      <c r="K504" s="14">
        <v>0</v>
      </c>
      <c r="L504" s="14">
        <v>0</v>
      </c>
      <c r="M504" s="14">
        <v>0</v>
      </c>
      <c r="N504" s="14">
        <v>0</v>
      </c>
      <c r="O504" s="14">
        <v>0</v>
      </c>
      <c r="P504" s="14">
        <v>0</v>
      </c>
      <c r="Q504" s="14">
        <v>0</v>
      </c>
      <c r="R504" s="14">
        <v>0</v>
      </c>
      <c r="S504" s="14">
        <v>0</v>
      </c>
      <c r="T504" s="14">
        <v>0</v>
      </c>
      <c r="U504" s="14">
        <v>0</v>
      </c>
      <c r="V504" s="14">
        <v>0</v>
      </c>
      <c r="W504" s="14">
        <v>0</v>
      </c>
      <c r="X504" s="14">
        <v>0</v>
      </c>
      <c r="Y504" s="14">
        <v>0</v>
      </c>
      <c r="Z504" s="14">
        <v>0</v>
      </c>
      <c r="AA504" s="14">
        <v>0</v>
      </c>
      <c r="AB504" s="14">
        <v>0</v>
      </c>
      <c r="AC504" s="14">
        <v>0</v>
      </c>
      <c r="AD504" s="14">
        <v>0</v>
      </c>
      <c r="AE504" s="14">
        <v>0</v>
      </c>
      <c r="AF504" s="14">
        <v>0</v>
      </c>
      <c r="AG504" s="14">
        <v>0</v>
      </c>
      <c r="AH504" s="14">
        <v>0</v>
      </c>
      <c r="AI504" s="14">
        <v>0</v>
      </c>
      <c r="AJ504" s="14">
        <v>0</v>
      </c>
      <c r="AK504" s="14">
        <v>0</v>
      </c>
      <c r="AL504" s="14">
        <v>0</v>
      </c>
      <c r="AM504" s="14">
        <v>0</v>
      </c>
      <c r="AN504" s="14">
        <v>0</v>
      </c>
      <c r="AO504" s="14">
        <v>0</v>
      </c>
      <c r="AP504" s="14">
        <v>0</v>
      </c>
      <c r="AQ504" s="14">
        <v>0</v>
      </c>
      <c r="AR504" s="14">
        <v>0</v>
      </c>
      <c r="AS504" s="14">
        <v>0</v>
      </c>
      <c r="AT504" s="14">
        <v>0</v>
      </c>
      <c r="AU504" s="14">
        <v>0</v>
      </c>
      <c r="AV504" s="14">
        <v>0</v>
      </c>
      <c r="AW504" s="14">
        <v>0</v>
      </c>
      <c r="AX504" s="14">
        <v>0</v>
      </c>
      <c r="AY504" s="14">
        <v>0</v>
      </c>
      <c r="AZ504" s="14">
        <v>0</v>
      </c>
      <c r="BA504" s="14">
        <v>0</v>
      </c>
      <c r="BB504" s="14">
        <v>0</v>
      </c>
      <c r="BC504" s="14">
        <v>0</v>
      </c>
      <c r="BD504" s="14">
        <v>0</v>
      </c>
      <c r="BE504" s="14">
        <v>0</v>
      </c>
    </row>
    <row r="505" spans="1:57" x14ac:dyDescent="0.3">
      <c r="A505" s="14" t="s">
        <v>191</v>
      </c>
      <c r="B505" s="14">
        <v>0</v>
      </c>
      <c r="C505" s="14">
        <v>0</v>
      </c>
      <c r="D505" s="14">
        <v>0</v>
      </c>
      <c r="E505" s="14">
        <v>0</v>
      </c>
      <c r="F505" s="14">
        <v>0</v>
      </c>
      <c r="G505" s="14">
        <v>0</v>
      </c>
      <c r="H505" s="14">
        <v>0</v>
      </c>
      <c r="I505" s="14">
        <v>0</v>
      </c>
      <c r="J505" s="14">
        <v>0</v>
      </c>
      <c r="K505" s="14">
        <v>0</v>
      </c>
      <c r="L505" s="14">
        <v>0</v>
      </c>
      <c r="M505" s="14">
        <v>0</v>
      </c>
      <c r="N505" s="14">
        <v>0</v>
      </c>
      <c r="O505" s="14">
        <v>0</v>
      </c>
      <c r="P505" s="14">
        <v>0</v>
      </c>
      <c r="Q505" s="14">
        <v>0</v>
      </c>
      <c r="R505" s="14">
        <v>0</v>
      </c>
      <c r="S505" s="14">
        <v>0</v>
      </c>
      <c r="T505" s="14">
        <v>0</v>
      </c>
      <c r="U505" s="14">
        <v>0</v>
      </c>
      <c r="V505" s="14">
        <v>0</v>
      </c>
      <c r="W505" s="14">
        <v>0</v>
      </c>
      <c r="X505" s="14">
        <v>0</v>
      </c>
      <c r="Y505" s="14">
        <v>0</v>
      </c>
      <c r="Z505" s="14">
        <v>0</v>
      </c>
      <c r="AA505" s="14">
        <v>0</v>
      </c>
      <c r="AB505" s="14">
        <v>0</v>
      </c>
      <c r="AC505" s="14">
        <v>0</v>
      </c>
      <c r="AD505" s="14">
        <v>0</v>
      </c>
      <c r="AE505" s="14">
        <v>0</v>
      </c>
      <c r="AF505" s="14">
        <v>0</v>
      </c>
      <c r="AG505" s="14">
        <v>0</v>
      </c>
      <c r="AH505" s="14">
        <v>0</v>
      </c>
      <c r="AI505" s="14">
        <v>0</v>
      </c>
      <c r="AJ505" s="14">
        <v>0</v>
      </c>
      <c r="AK505" s="14">
        <v>0</v>
      </c>
      <c r="AL505" s="14">
        <v>0</v>
      </c>
      <c r="AM505" s="14">
        <v>0</v>
      </c>
      <c r="AN505" s="14">
        <v>0</v>
      </c>
      <c r="AO505" s="14">
        <v>0</v>
      </c>
      <c r="AP505" s="14">
        <v>0</v>
      </c>
      <c r="AQ505" s="14">
        <v>0</v>
      </c>
      <c r="AR505" s="14">
        <v>0</v>
      </c>
      <c r="AS505" s="14">
        <v>0</v>
      </c>
      <c r="AT505" s="14">
        <v>0</v>
      </c>
      <c r="AU505" s="14">
        <v>0</v>
      </c>
      <c r="AV505" s="14">
        <v>0</v>
      </c>
      <c r="AW505" s="14">
        <v>0</v>
      </c>
      <c r="AX505" s="14">
        <v>0</v>
      </c>
      <c r="AY505" s="14">
        <v>0</v>
      </c>
      <c r="AZ505" s="14">
        <v>0</v>
      </c>
      <c r="BA505" s="14">
        <v>0</v>
      </c>
      <c r="BB505" s="14">
        <v>0</v>
      </c>
      <c r="BC505" s="14">
        <v>0</v>
      </c>
      <c r="BD505" s="14">
        <v>0</v>
      </c>
      <c r="BE505" s="14">
        <v>0</v>
      </c>
    </row>
    <row r="506" spans="1:57" x14ac:dyDescent="0.3">
      <c r="A506" s="14" t="s">
        <v>192</v>
      </c>
      <c r="B506" s="14">
        <v>0</v>
      </c>
      <c r="C506" s="14">
        <v>0</v>
      </c>
      <c r="D506" s="14">
        <v>0</v>
      </c>
      <c r="E506" s="14">
        <v>0</v>
      </c>
      <c r="F506" s="14">
        <v>0</v>
      </c>
      <c r="G506" s="14">
        <v>0</v>
      </c>
      <c r="H506" s="14">
        <v>0</v>
      </c>
      <c r="I506" s="14">
        <v>0</v>
      </c>
      <c r="J506" s="14">
        <v>0</v>
      </c>
      <c r="K506" s="14">
        <v>0</v>
      </c>
      <c r="L506" s="14">
        <v>0</v>
      </c>
      <c r="M506" s="14">
        <v>0</v>
      </c>
      <c r="N506" s="14">
        <v>0</v>
      </c>
      <c r="O506" s="14">
        <v>0</v>
      </c>
      <c r="P506" s="14">
        <v>0</v>
      </c>
      <c r="Q506" s="14">
        <v>0</v>
      </c>
      <c r="R506" s="14">
        <v>0</v>
      </c>
      <c r="S506" s="14">
        <v>0</v>
      </c>
      <c r="T506" s="14">
        <v>0</v>
      </c>
      <c r="U506" s="14">
        <v>0</v>
      </c>
      <c r="V506" s="14">
        <v>0</v>
      </c>
      <c r="W506" s="14">
        <v>0</v>
      </c>
      <c r="X506" s="14">
        <v>0</v>
      </c>
      <c r="Y506" s="14">
        <v>0</v>
      </c>
      <c r="Z506" s="14">
        <v>0</v>
      </c>
      <c r="AA506" s="14">
        <v>0</v>
      </c>
      <c r="AB506" s="14">
        <v>0</v>
      </c>
      <c r="AC506" s="14">
        <v>0</v>
      </c>
      <c r="AD506" s="14">
        <v>0</v>
      </c>
      <c r="AE506" s="14">
        <v>0</v>
      </c>
      <c r="AF506" s="14">
        <v>0</v>
      </c>
      <c r="AG506" s="14">
        <v>0</v>
      </c>
      <c r="AH506" s="14">
        <v>0</v>
      </c>
      <c r="AI506" s="14">
        <v>0</v>
      </c>
      <c r="AJ506" s="14">
        <v>0</v>
      </c>
      <c r="AK506" s="14">
        <v>0</v>
      </c>
      <c r="AL506" s="14">
        <v>0</v>
      </c>
      <c r="AM506" s="14">
        <v>0</v>
      </c>
      <c r="AN506" s="14">
        <v>0</v>
      </c>
      <c r="AO506" s="14">
        <v>0</v>
      </c>
      <c r="AP506" s="14">
        <v>0</v>
      </c>
      <c r="AQ506" s="14">
        <v>0</v>
      </c>
      <c r="AR506" s="14">
        <v>0</v>
      </c>
      <c r="AS506" s="14">
        <v>0</v>
      </c>
      <c r="AT506" s="14">
        <v>0</v>
      </c>
      <c r="AU506" s="14">
        <v>0</v>
      </c>
      <c r="AV506" s="14">
        <v>0</v>
      </c>
      <c r="AW506" s="14">
        <v>0</v>
      </c>
      <c r="AX506" s="14">
        <v>0</v>
      </c>
      <c r="AY506" s="14">
        <v>0</v>
      </c>
      <c r="AZ506" s="14">
        <v>0</v>
      </c>
      <c r="BA506" s="14">
        <v>0</v>
      </c>
      <c r="BB506" s="14">
        <v>0</v>
      </c>
      <c r="BC506" s="14">
        <v>0</v>
      </c>
      <c r="BD506" s="14">
        <v>0</v>
      </c>
      <c r="BE506" s="14">
        <v>0</v>
      </c>
    </row>
    <row r="507" spans="1:57" x14ac:dyDescent="0.3">
      <c r="A507" s="14" t="s">
        <v>193</v>
      </c>
      <c r="B507" s="14">
        <v>0</v>
      </c>
      <c r="C507" s="14">
        <v>0</v>
      </c>
      <c r="D507" s="14">
        <v>0</v>
      </c>
      <c r="E507" s="14">
        <v>0</v>
      </c>
      <c r="F507" s="14">
        <v>0</v>
      </c>
      <c r="G507" s="14">
        <v>0</v>
      </c>
      <c r="H507" s="14">
        <v>0</v>
      </c>
      <c r="I507" s="14">
        <v>0</v>
      </c>
      <c r="J507" s="14">
        <v>0</v>
      </c>
      <c r="K507" s="14">
        <v>0</v>
      </c>
      <c r="L507" s="14">
        <v>0</v>
      </c>
      <c r="M507" s="14">
        <v>0</v>
      </c>
      <c r="N507" s="14">
        <v>0</v>
      </c>
      <c r="O507" s="14">
        <v>0</v>
      </c>
      <c r="P507" s="14">
        <v>0</v>
      </c>
      <c r="Q507" s="14">
        <v>0</v>
      </c>
      <c r="R507" s="14">
        <v>0</v>
      </c>
      <c r="S507" s="14">
        <v>0</v>
      </c>
      <c r="T507" s="14">
        <v>0</v>
      </c>
      <c r="U507" s="14">
        <v>0</v>
      </c>
      <c r="V507" s="14">
        <v>0</v>
      </c>
      <c r="W507" s="14">
        <v>0</v>
      </c>
      <c r="X507" s="14">
        <v>0</v>
      </c>
      <c r="Y507" s="14">
        <v>0</v>
      </c>
      <c r="Z507" s="14">
        <v>0</v>
      </c>
      <c r="AA507" s="14">
        <v>0</v>
      </c>
      <c r="AB507" s="14">
        <v>0</v>
      </c>
      <c r="AC507" s="14">
        <v>0</v>
      </c>
      <c r="AD507" s="14">
        <v>0</v>
      </c>
      <c r="AE507" s="14">
        <v>0</v>
      </c>
      <c r="AF507" s="14">
        <v>0</v>
      </c>
      <c r="AG507" s="14">
        <v>0</v>
      </c>
      <c r="AH507" s="14">
        <v>0</v>
      </c>
      <c r="AI507" s="14">
        <v>0</v>
      </c>
      <c r="AJ507" s="14">
        <v>0</v>
      </c>
      <c r="AK507" s="14">
        <v>0</v>
      </c>
      <c r="AL507" s="14">
        <v>0</v>
      </c>
      <c r="AM507" s="14">
        <v>0</v>
      </c>
      <c r="AN507" s="14">
        <v>0</v>
      </c>
      <c r="AO507" s="14">
        <v>0</v>
      </c>
      <c r="AP507" s="14">
        <v>0</v>
      </c>
      <c r="AQ507" s="14">
        <v>0</v>
      </c>
      <c r="AR507" s="14">
        <v>0</v>
      </c>
      <c r="AS507" s="14">
        <v>0</v>
      </c>
      <c r="AT507" s="14">
        <v>0</v>
      </c>
      <c r="AU507" s="14">
        <v>0</v>
      </c>
      <c r="AV507" s="14">
        <v>0</v>
      </c>
      <c r="AW507" s="14">
        <v>0</v>
      </c>
      <c r="AX507" s="14">
        <v>0</v>
      </c>
      <c r="AY507" s="14">
        <v>0</v>
      </c>
      <c r="AZ507" s="14">
        <v>0</v>
      </c>
      <c r="BA507" s="14">
        <v>0</v>
      </c>
      <c r="BB507" s="14">
        <v>0</v>
      </c>
      <c r="BC507" s="14">
        <v>0</v>
      </c>
      <c r="BD507" s="14">
        <v>0</v>
      </c>
      <c r="BE507" s="14">
        <v>0</v>
      </c>
    </row>
    <row r="508" spans="1:57" x14ac:dyDescent="0.3">
      <c r="A508" s="14" t="s">
        <v>194</v>
      </c>
      <c r="B508" s="14">
        <v>0</v>
      </c>
      <c r="C508" s="14">
        <v>0</v>
      </c>
      <c r="D508" s="14">
        <v>0</v>
      </c>
      <c r="E508" s="14">
        <v>0</v>
      </c>
      <c r="F508" s="14">
        <v>0</v>
      </c>
      <c r="G508" s="14">
        <v>0</v>
      </c>
      <c r="H508" s="14">
        <v>0</v>
      </c>
      <c r="I508" s="14">
        <v>0</v>
      </c>
      <c r="J508" s="14">
        <v>0</v>
      </c>
      <c r="K508" s="14">
        <v>0</v>
      </c>
      <c r="L508" s="14">
        <v>0</v>
      </c>
      <c r="M508" s="14">
        <v>0</v>
      </c>
      <c r="N508" s="14">
        <v>0</v>
      </c>
      <c r="O508" s="14">
        <v>0</v>
      </c>
      <c r="P508" s="14">
        <v>0</v>
      </c>
      <c r="Q508" s="14">
        <v>0</v>
      </c>
      <c r="R508" s="14">
        <v>0</v>
      </c>
      <c r="S508" s="14">
        <v>0</v>
      </c>
      <c r="T508" s="14">
        <v>0</v>
      </c>
      <c r="U508" s="14">
        <v>0</v>
      </c>
      <c r="V508" s="14">
        <v>0</v>
      </c>
      <c r="W508" s="14">
        <v>0</v>
      </c>
      <c r="X508" s="14">
        <v>0</v>
      </c>
      <c r="Y508" s="14">
        <v>0</v>
      </c>
      <c r="Z508" s="14">
        <v>0</v>
      </c>
      <c r="AA508" s="14">
        <v>0</v>
      </c>
      <c r="AB508" s="14">
        <v>0</v>
      </c>
      <c r="AC508" s="14">
        <v>0</v>
      </c>
      <c r="AD508" s="14">
        <v>0</v>
      </c>
      <c r="AE508" s="14">
        <v>0</v>
      </c>
      <c r="AF508" s="14">
        <v>0</v>
      </c>
      <c r="AG508" s="14">
        <v>0</v>
      </c>
      <c r="AH508" s="14">
        <v>0</v>
      </c>
      <c r="AI508" s="14">
        <v>0</v>
      </c>
      <c r="AJ508" s="14">
        <v>0</v>
      </c>
      <c r="AK508" s="14">
        <v>0</v>
      </c>
      <c r="AL508" s="14">
        <v>0</v>
      </c>
      <c r="AM508" s="14">
        <v>0</v>
      </c>
      <c r="AN508" s="14">
        <v>0</v>
      </c>
      <c r="AO508" s="14">
        <v>0</v>
      </c>
      <c r="AP508" s="14">
        <v>0</v>
      </c>
      <c r="AQ508" s="14">
        <v>0</v>
      </c>
      <c r="AR508" s="14">
        <v>0</v>
      </c>
      <c r="AS508" s="14">
        <v>0</v>
      </c>
      <c r="AT508" s="14">
        <v>0</v>
      </c>
      <c r="AU508" s="14">
        <v>0</v>
      </c>
      <c r="AV508" s="14">
        <v>0</v>
      </c>
      <c r="AW508" s="14">
        <v>0</v>
      </c>
      <c r="AX508" s="14">
        <v>0</v>
      </c>
      <c r="AY508" s="14">
        <v>0</v>
      </c>
      <c r="AZ508" s="14">
        <v>0</v>
      </c>
      <c r="BA508" s="14">
        <v>0</v>
      </c>
      <c r="BB508" s="14">
        <v>0</v>
      </c>
      <c r="BC508" s="14">
        <v>0</v>
      </c>
      <c r="BD508" s="14">
        <v>0</v>
      </c>
      <c r="BE508" s="14">
        <v>0</v>
      </c>
    </row>
    <row r="511" spans="1:57" x14ac:dyDescent="0.3">
      <c r="A511" s="14" t="s">
        <v>202</v>
      </c>
      <c r="B511" s="14">
        <v>0</v>
      </c>
      <c r="C511" s="14">
        <v>0</v>
      </c>
      <c r="D511" s="14">
        <v>0</v>
      </c>
      <c r="E511" s="14">
        <v>0</v>
      </c>
      <c r="F511" s="14">
        <v>0</v>
      </c>
      <c r="G511" s="14">
        <v>0</v>
      </c>
      <c r="H511" s="14">
        <v>0</v>
      </c>
      <c r="I511" s="14">
        <v>0</v>
      </c>
      <c r="J511" s="14">
        <v>0</v>
      </c>
      <c r="K511" s="14">
        <v>0</v>
      </c>
      <c r="L511" s="14">
        <v>0</v>
      </c>
      <c r="M511" s="14">
        <v>0</v>
      </c>
      <c r="N511" s="14">
        <v>0</v>
      </c>
      <c r="O511" s="14">
        <v>0</v>
      </c>
      <c r="P511" s="14">
        <v>0</v>
      </c>
      <c r="Q511" s="14">
        <v>0</v>
      </c>
      <c r="R511" s="14">
        <v>0</v>
      </c>
      <c r="S511" s="14">
        <v>0</v>
      </c>
      <c r="T511" s="14">
        <v>0</v>
      </c>
      <c r="U511" s="14">
        <v>0</v>
      </c>
      <c r="V511" s="14">
        <v>0</v>
      </c>
      <c r="W511" s="14">
        <v>0</v>
      </c>
      <c r="X511" s="14">
        <v>0</v>
      </c>
      <c r="Y511" s="14">
        <v>0</v>
      </c>
      <c r="Z511" s="14">
        <v>0</v>
      </c>
      <c r="AA511" s="14">
        <v>0</v>
      </c>
      <c r="AB511" s="14">
        <v>0</v>
      </c>
      <c r="AC511" s="14">
        <v>0</v>
      </c>
      <c r="AD511" s="14">
        <v>0</v>
      </c>
      <c r="AE511" s="14">
        <v>0</v>
      </c>
      <c r="AF511" s="14">
        <v>0</v>
      </c>
      <c r="AG511" s="14">
        <v>0</v>
      </c>
      <c r="AH511" s="14">
        <v>0</v>
      </c>
      <c r="AI511" s="14">
        <v>0</v>
      </c>
      <c r="AJ511" s="14">
        <v>0</v>
      </c>
      <c r="AK511" s="14">
        <v>0</v>
      </c>
      <c r="AL511" s="14">
        <v>0</v>
      </c>
      <c r="AM511" s="14">
        <v>0</v>
      </c>
      <c r="AN511" s="14">
        <v>0</v>
      </c>
      <c r="AO511" s="14">
        <v>0</v>
      </c>
      <c r="AP511" s="14">
        <v>0</v>
      </c>
      <c r="AQ511" s="14">
        <v>0</v>
      </c>
      <c r="AR511" s="14">
        <v>0</v>
      </c>
      <c r="AS511" s="14">
        <v>0</v>
      </c>
      <c r="AT511" s="14">
        <v>0</v>
      </c>
      <c r="AU511" s="14">
        <v>0</v>
      </c>
      <c r="AV511" s="14">
        <v>0</v>
      </c>
      <c r="AW511" s="14">
        <v>0</v>
      </c>
      <c r="AX511" s="14">
        <v>0</v>
      </c>
      <c r="AY511" s="14">
        <v>0</v>
      </c>
      <c r="AZ511" s="14">
        <v>0</v>
      </c>
      <c r="BA511" s="14">
        <v>0</v>
      </c>
      <c r="BB511" s="14">
        <v>0</v>
      </c>
      <c r="BC511" s="14">
        <v>0</v>
      </c>
      <c r="BD511" s="14">
        <v>0</v>
      </c>
      <c r="BE511" s="14">
        <v>0</v>
      </c>
    </row>
    <row r="512" spans="1:57" x14ac:dyDescent="0.3">
      <c r="A512" s="14" t="s">
        <v>189</v>
      </c>
      <c r="B512" s="14">
        <v>0</v>
      </c>
      <c r="C512" s="14">
        <v>0</v>
      </c>
      <c r="D512" s="14">
        <v>0</v>
      </c>
      <c r="E512" s="14">
        <v>0</v>
      </c>
      <c r="F512" s="14">
        <v>0</v>
      </c>
      <c r="G512" s="14">
        <v>0</v>
      </c>
      <c r="H512" s="14">
        <v>0</v>
      </c>
      <c r="I512" s="14">
        <v>0</v>
      </c>
      <c r="J512" s="14">
        <v>0</v>
      </c>
      <c r="K512" s="14">
        <v>0</v>
      </c>
      <c r="L512" s="14">
        <v>0</v>
      </c>
      <c r="M512" s="14">
        <v>0</v>
      </c>
      <c r="N512" s="14">
        <v>0</v>
      </c>
      <c r="O512" s="14">
        <v>0</v>
      </c>
      <c r="P512" s="14">
        <v>0</v>
      </c>
      <c r="Q512" s="14">
        <v>0</v>
      </c>
      <c r="R512" s="14">
        <v>0</v>
      </c>
      <c r="S512" s="14">
        <v>0</v>
      </c>
      <c r="T512" s="14">
        <v>0</v>
      </c>
      <c r="U512" s="14">
        <v>0</v>
      </c>
      <c r="V512" s="14">
        <v>0</v>
      </c>
      <c r="W512" s="14">
        <v>0</v>
      </c>
      <c r="X512" s="14">
        <v>0</v>
      </c>
      <c r="Y512" s="14">
        <v>0</v>
      </c>
      <c r="Z512" s="14">
        <v>0</v>
      </c>
      <c r="AA512" s="14">
        <v>0</v>
      </c>
      <c r="AB512" s="14">
        <v>0</v>
      </c>
      <c r="AC512" s="14">
        <v>0</v>
      </c>
      <c r="AD512" s="14">
        <v>0</v>
      </c>
      <c r="AE512" s="14">
        <v>0</v>
      </c>
      <c r="AF512" s="14">
        <v>0</v>
      </c>
      <c r="AG512" s="14">
        <v>0</v>
      </c>
      <c r="AH512" s="14">
        <v>0</v>
      </c>
      <c r="AI512" s="14">
        <v>0</v>
      </c>
      <c r="AJ512" s="14">
        <v>0</v>
      </c>
      <c r="AK512" s="14">
        <v>0</v>
      </c>
      <c r="AL512" s="14">
        <v>0</v>
      </c>
      <c r="AM512" s="14">
        <v>0</v>
      </c>
      <c r="AN512" s="14">
        <v>0</v>
      </c>
      <c r="AO512" s="14">
        <v>0</v>
      </c>
      <c r="AP512" s="14">
        <v>0</v>
      </c>
      <c r="AQ512" s="14">
        <v>0</v>
      </c>
      <c r="AR512" s="14">
        <v>0</v>
      </c>
      <c r="AS512" s="14">
        <v>0</v>
      </c>
      <c r="AT512" s="14">
        <v>0</v>
      </c>
      <c r="AU512" s="14">
        <v>0</v>
      </c>
      <c r="AV512" s="14">
        <v>0</v>
      </c>
      <c r="AW512" s="14">
        <v>0</v>
      </c>
      <c r="AX512" s="14">
        <v>0</v>
      </c>
      <c r="AY512" s="14">
        <v>0</v>
      </c>
      <c r="AZ512" s="14">
        <v>0</v>
      </c>
      <c r="BA512" s="14">
        <v>0</v>
      </c>
      <c r="BB512" s="14">
        <v>0</v>
      </c>
      <c r="BC512" s="14">
        <v>0</v>
      </c>
      <c r="BD512" s="14">
        <v>0</v>
      </c>
      <c r="BE512" s="14">
        <v>0</v>
      </c>
    </row>
    <row r="513" spans="1:57" x14ac:dyDescent="0.3">
      <c r="A513" s="14" t="s">
        <v>190</v>
      </c>
      <c r="B513" s="14">
        <v>0</v>
      </c>
      <c r="C513" s="14">
        <v>0</v>
      </c>
      <c r="D513" s="14">
        <v>0</v>
      </c>
      <c r="E513" s="14">
        <v>0</v>
      </c>
      <c r="F513" s="14">
        <v>0</v>
      </c>
      <c r="G513" s="14">
        <v>0</v>
      </c>
      <c r="H513" s="14">
        <v>0</v>
      </c>
      <c r="I513" s="14">
        <v>0</v>
      </c>
      <c r="J513" s="14">
        <v>0</v>
      </c>
      <c r="K513" s="14">
        <v>0</v>
      </c>
      <c r="L513" s="14">
        <v>0</v>
      </c>
      <c r="M513" s="14">
        <v>0</v>
      </c>
      <c r="N513" s="14">
        <v>0</v>
      </c>
      <c r="O513" s="14">
        <v>0</v>
      </c>
      <c r="P513" s="14">
        <v>0</v>
      </c>
      <c r="Q513" s="14">
        <v>0</v>
      </c>
      <c r="R513" s="14">
        <v>0</v>
      </c>
      <c r="S513" s="14">
        <v>0</v>
      </c>
      <c r="T513" s="14">
        <v>0</v>
      </c>
      <c r="U513" s="14">
        <v>0</v>
      </c>
      <c r="V513" s="14">
        <v>0</v>
      </c>
      <c r="W513" s="14">
        <v>0</v>
      </c>
      <c r="X513" s="14">
        <v>0</v>
      </c>
      <c r="Y513" s="14">
        <v>0</v>
      </c>
      <c r="Z513" s="14">
        <v>0</v>
      </c>
      <c r="AA513" s="14">
        <v>0</v>
      </c>
      <c r="AB513" s="14">
        <v>0</v>
      </c>
      <c r="AC513" s="14">
        <v>0</v>
      </c>
      <c r="AD513" s="14">
        <v>0</v>
      </c>
      <c r="AE513" s="14">
        <v>0</v>
      </c>
      <c r="AF513" s="14">
        <v>0</v>
      </c>
      <c r="AG513" s="14">
        <v>0</v>
      </c>
      <c r="AH513" s="14">
        <v>0</v>
      </c>
      <c r="AI513" s="14">
        <v>0</v>
      </c>
      <c r="AJ513" s="14">
        <v>0</v>
      </c>
      <c r="AK513" s="14">
        <v>0</v>
      </c>
      <c r="AL513" s="14">
        <v>0</v>
      </c>
      <c r="AM513" s="14">
        <v>0</v>
      </c>
      <c r="AN513" s="14">
        <v>0</v>
      </c>
      <c r="AO513" s="14">
        <v>0</v>
      </c>
      <c r="AP513" s="14">
        <v>0</v>
      </c>
      <c r="AQ513" s="14">
        <v>0</v>
      </c>
      <c r="AR513" s="14">
        <v>0</v>
      </c>
      <c r="AS513" s="14">
        <v>0</v>
      </c>
      <c r="AT513" s="14">
        <v>0</v>
      </c>
      <c r="AU513" s="14">
        <v>0</v>
      </c>
      <c r="AV513" s="14">
        <v>0</v>
      </c>
      <c r="AW513" s="14">
        <v>0</v>
      </c>
      <c r="AX513" s="14">
        <v>0</v>
      </c>
      <c r="AY513" s="14">
        <v>0</v>
      </c>
      <c r="AZ513" s="14">
        <v>0</v>
      </c>
      <c r="BA513" s="14">
        <v>0</v>
      </c>
      <c r="BB513" s="14">
        <v>0</v>
      </c>
      <c r="BC513" s="14">
        <v>0</v>
      </c>
      <c r="BD513" s="14">
        <v>0</v>
      </c>
      <c r="BE513" s="14">
        <v>0</v>
      </c>
    </row>
    <row r="514" spans="1:57" x14ac:dyDescent="0.3">
      <c r="A514" s="14" t="s">
        <v>191</v>
      </c>
      <c r="B514" s="14">
        <v>0</v>
      </c>
      <c r="C514" s="14">
        <v>0</v>
      </c>
      <c r="D514" s="14">
        <v>0</v>
      </c>
      <c r="E514" s="14">
        <v>0</v>
      </c>
      <c r="F514" s="14">
        <v>0</v>
      </c>
      <c r="G514" s="14">
        <v>0</v>
      </c>
      <c r="H514" s="14">
        <v>0</v>
      </c>
      <c r="I514" s="14">
        <v>0</v>
      </c>
      <c r="J514" s="14">
        <v>0</v>
      </c>
      <c r="K514" s="14">
        <v>0</v>
      </c>
      <c r="L514" s="14">
        <v>0</v>
      </c>
      <c r="M514" s="14">
        <v>0</v>
      </c>
      <c r="N514" s="14">
        <v>0</v>
      </c>
      <c r="O514" s="14">
        <v>0</v>
      </c>
      <c r="P514" s="14">
        <v>0</v>
      </c>
      <c r="Q514" s="14">
        <v>0</v>
      </c>
      <c r="R514" s="14">
        <v>0</v>
      </c>
      <c r="S514" s="14">
        <v>0</v>
      </c>
      <c r="T514" s="14">
        <v>0</v>
      </c>
      <c r="U514" s="14">
        <v>0</v>
      </c>
      <c r="V514" s="14">
        <v>0</v>
      </c>
      <c r="W514" s="14">
        <v>0</v>
      </c>
      <c r="X514" s="14">
        <v>0</v>
      </c>
      <c r="Y514" s="14">
        <v>0</v>
      </c>
      <c r="Z514" s="14">
        <v>0</v>
      </c>
      <c r="AA514" s="14">
        <v>0</v>
      </c>
      <c r="AB514" s="14">
        <v>0</v>
      </c>
      <c r="AC514" s="14">
        <v>0</v>
      </c>
      <c r="AD514" s="14">
        <v>0</v>
      </c>
      <c r="AE514" s="14">
        <v>0</v>
      </c>
      <c r="AF514" s="14">
        <v>0</v>
      </c>
      <c r="AG514" s="14">
        <v>0</v>
      </c>
      <c r="AH514" s="14">
        <v>0</v>
      </c>
      <c r="AI514" s="14">
        <v>0</v>
      </c>
      <c r="AJ514" s="14">
        <v>0</v>
      </c>
      <c r="AK514" s="14">
        <v>0</v>
      </c>
      <c r="AL514" s="14">
        <v>0</v>
      </c>
      <c r="AM514" s="14">
        <v>0</v>
      </c>
      <c r="AN514" s="14">
        <v>0</v>
      </c>
      <c r="AO514" s="14">
        <v>0</v>
      </c>
      <c r="AP514" s="14">
        <v>0</v>
      </c>
      <c r="AQ514" s="14">
        <v>0</v>
      </c>
      <c r="AR514" s="14">
        <v>0</v>
      </c>
      <c r="AS514" s="14">
        <v>0</v>
      </c>
      <c r="AT514" s="14">
        <v>0</v>
      </c>
      <c r="AU514" s="14">
        <v>0</v>
      </c>
      <c r="AV514" s="14">
        <v>0</v>
      </c>
      <c r="AW514" s="14">
        <v>0</v>
      </c>
      <c r="AX514" s="14">
        <v>0</v>
      </c>
      <c r="AY514" s="14">
        <v>0</v>
      </c>
      <c r="AZ514" s="14">
        <v>0</v>
      </c>
      <c r="BA514" s="14">
        <v>0</v>
      </c>
      <c r="BB514" s="14">
        <v>0</v>
      </c>
      <c r="BC514" s="14">
        <v>0</v>
      </c>
      <c r="BD514" s="14">
        <v>0</v>
      </c>
      <c r="BE514" s="14">
        <v>0</v>
      </c>
    </row>
    <row r="515" spans="1:57" x14ac:dyDescent="0.3">
      <c r="A515" s="14" t="s">
        <v>192</v>
      </c>
      <c r="B515" s="14">
        <v>0</v>
      </c>
      <c r="C515" s="14">
        <v>0</v>
      </c>
      <c r="D515" s="14">
        <v>0</v>
      </c>
      <c r="E515" s="14">
        <v>0</v>
      </c>
      <c r="F515" s="14">
        <v>0</v>
      </c>
      <c r="G515" s="14">
        <v>0</v>
      </c>
      <c r="H515" s="14">
        <v>0</v>
      </c>
      <c r="I515" s="14">
        <v>0</v>
      </c>
      <c r="J515" s="14">
        <v>0</v>
      </c>
      <c r="K515" s="14">
        <v>0</v>
      </c>
      <c r="L515" s="14">
        <v>0</v>
      </c>
      <c r="M515" s="14">
        <v>0</v>
      </c>
      <c r="N515" s="14">
        <v>0</v>
      </c>
      <c r="O515" s="14">
        <v>0</v>
      </c>
      <c r="P515" s="14">
        <v>0</v>
      </c>
      <c r="Q515" s="14">
        <v>0</v>
      </c>
      <c r="R515" s="14">
        <v>0</v>
      </c>
      <c r="S515" s="14">
        <v>0</v>
      </c>
      <c r="T515" s="14">
        <v>0</v>
      </c>
      <c r="U515" s="14">
        <v>0</v>
      </c>
      <c r="V515" s="14">
        <v>0</v>
      </c>
      <c r="W515" s="14">
        <v>0</v>
      </c>
      <c r="X515" s="14">
        <v>0</v>
      </c>
      <c r="Y515" s="14">
        <v>0</v>
      </c>
      <c r="Z515" s="14">
        <v>0</v>
      </c>
      <c r="AA515" s="14">
        <v>0</v>
      </c>
      <c r="AB515" s="14">
        <v>0</v>
      </c>
      <c r="AC515" s="14">
        <v>0</v>
      </c>
      <c r="AD515" s="14">
        <v>0</v>
      </c>
      <c r="AE515" s="14">
        <v>0</v>
      </c>
      <c r="AF515" s="14">
        <v>0</v>
      </c>
      <c r="AG515" s="14">
        <v>0</v>
      </c>
      <c r="AH515" s="14">
        <v>0</v>
      </c>
      <c r="AI515" s="14">
        <v>0</v>
      </c>
      <c r="AJ515" s="14">
        <v>0</v>
      </c>
      <c r="AK515" s="14">
        <v>0</v>
      </c>
      <c r="AL515" s="14">
        <v>0</v>
      </c>
      <c r="AM515" s="14">
        <v>0</v>
      </c>
      <c r="AN515" s="14">
        <v>0</v>
      </c>
      <c r="AO515" s="14">
        <v>0</v>
      </c>
      <c r="AP515" s="14">
        <v>0</v>
      </c>
      <c r="AQ515" s="14">
        <v>0</v>
      </c>
      <c r="AR515" s="14">
        <v>0</v>
      </c>
      <c r="AS515" s="14">
        <v>0</v>
      </c>
      <c r="AT515" s="14">
        <v>0</v>
      </c>
      <c r="AU515" s="14">
        <v>0</v>
      </c>
      <c r="AV515" s="14">
        <v>0</v>
      </c>
      <c r="AW515" s="14">
        <v>0</v>
      </c>
      <c r="AX515" s="14">
        <v>0</v>
      </c>
      <c r="AY515" s="14">
        <v>0</v>
      </c>
      <c r="AZ515" s="14">
        <v>0</v>
      </c>
      <c r="BA515" s="14">
        <v>0</v>
      </c>
      <c r="BB515" s="14">
        <v>0</v>
      </c>
      <c r="BC515" s="14">
        <v>0</v>
      </c>
      <c r="BD515" s="14">
        <v>0</v>
      </c>
      <c r="BE515" s="14">
        <v>0</v>
      </c>
    </row>
    <row r="516" spans="1:57" x14ac:dyDescent="0.3">
      <c r="A516" s="14" t="s">
        <v>193</v>
      </c>
      <c r="B516" s="14">
        <v>0</v>
      </c>
      <c r="C516" s="14">
        <v>0</v>
      </c>
      <c r="D516" s="14">
        <v>0</v>
      </c>
      <c r="E516" s="14">
        <v>0</v>
      </c>
      <c r="F516" s="14">
        <v>0</v>
      </c>
      <c r="G516" s="14">
        <v>0</v>
      </c>
      <c r="H516" s="14">
        <v>0</v>
      </c>
      <c r="I516" s="14">
        <v>0</v>
      </c>
      <c r="J516" s="14">
        <v>0</v>
      </c>
      <c r="K516" s="14">
        <v>0</v>
      </c>
      <c r="L516" s="14">
        <v>0</v>
      </c>
      <c r="M516" s="14">
        <v>0</v>
      </c>
      <c r="N516" s="14">
        <v>0</v>
      </c>
      <c r="O516" s="14">
        <v>0</v>
      </c>
      <c r="P516" s="14">
        <v>0</v>
      </c>
      <c r="Q516" s="14">
        <v>0</v>
      </c>
      <c r="R516" s="14">
        <v>0</v>
      </c>
      <c r="S516" s="14">
        <v>0</v>
      </c>
      <c r="T516" s="14">
        <v>0</v>
      </c>
      <c r="U516" s="14">
        <v>0</v>
      </c>
      <c r="V516" s="14">
        <v>0</v>
      </c>
      <c r="W516" s="14">
        <v>0</v>
      </c>
      <c r="X516" s="14">
        <v>0</v>
      </c>
      <c r="Y516" s="14">
        <v>0</v>
      </c>
      <c r="Z516" s="14">
        <v>0</v>
      </c>
      <c r="AA516" s="14">
        <v>0</v>
      </c>
      <c r="AB516" s="14">
        <v>0</v>
      </c>
      <c r="AC516" s="14">
        <v>0</v>
      </c>
      <c r="AD516" s="14">
        <v>0</v>
      </c>
      <c r="AE516" s="14">
        <v>0</v>
      </c>
      <c r="AF516" s="14">
        <v>0</v>
      </c>
      <c r="AG516" s="14">
        <v>0</v>
      </c>
      <c r="AH516" s="14">
        <v>0</v>
      </c>
      <c r="AI516" s="14">
        <v>0</v>
      </c>
      <c r="AJ516" s="14">
        <v>0</v>
      </c>
      <c r="AK516" s="14">
        <v>0</v>
      </c>
      <c r="AL516" s="14">
        <v>0</v>
      </c>
      <c r="AM516" s="14">
        <v>0</v>
      </c>
      <c r="AN516" s="14">
        <v>0</v>
      </c>
      <c r="AO516" s="14">
        <v>0</v>
      </c>
      <c r="AP516" s="14">
        <v>0</v>
      </c>
      <c r="AQ516" s="14">
        <v>0</v>
      </c>
      <c r="AR516" s="14">
        <v>0</v>
      </c>
      <c r="AS516" s="14">
        <v>0</v>
      </c>
      <c r="AT516" s="14">
        <v>0</v>
      </c>
      <c r="AU516" s="14">
        <v>0</v>
      </c>
      <c r="AV516" s="14">
        <v>0</v>
      </c>
      <c r="AW516" s="14">
        <v>0</v>
      </c>
      <c r="AX516" s="14">
        <v>0</v>
      </c>
      <c r="AY516" s="14">
        <v>0</v>
      </c>
      <c r="AZ516" s="14">
        <v>0</v>
      </c>
      <c r="BA516" s="14">
        <v>0</v>
      </c>
      <c r="BB516" s="14">
        <v>0</v>
      </c>
      <c r="BC516" s="14">
        <v>0</v>
      </c>
      <c r="BD516" s="14">
        <v>0</v>
      </c>
      <c r="BE516" s="14">
        <v>0</v>
      </c>
    </row>
    <row r="517" spans="1:57" x14ac:dyDescent="0.3">
      <c r="A517" s="14" t="s">
        <v>194</v>
      </c>
      <c r="B517" s="14">
        <v>0</v>
      </c>
      <c r="C517" s="14">
        <v>0</v>
      </c>
      <c r="D517" s="14">
        <v>0</v>
      </c>
      <c r="E517" s="14">
        <v>0</v>
      </c>
      <c r="F517" s="14">
        <v>0</v>
      </c>
      <c r="G517" s="14">
        <v>0</v>
      </c>
      <c r="H517" s="14">
        <v>0</v>
      </c>
      <c r="I517" s="14">
        <v>0</v>
      </c>
      <c r="J517" s="14">
        <v>0</v>
      </c>
      <c r="K517" s="14">
        <v>0</v>
      </c>
      <c r="L517" s="14">
        <v>0</v>
      </c>
      <c r="M517" s="14">
        <v>0</v>
      </c>
      <c r="N517" s="14">
        <v>0</v>
      </c>
      <c r="O517" s="14">
        <v>0</v>
      </c>
      <c r="P517" s="14">
        <v>0</v>
      </c>
      <c r="Q517" s="14">
        <v>0</v>
      </c>
      <c r="R517" s="14">
        <v>0</v>
      </c>
      <c r="S517" s="14">
        <v>0</v>
      </c>
      <c r="T517" s="14">
        <v>0</v>
      </c>
      <c r="U517" s="14">
        <v>0</v>
      </c>
      <c r="V517" s="14">
        <v>0</v>
      </c>
      <c r="W517" s="14">
        <v>0</v>
      </c>
      <c r="X517" s="14">
        <v>0</v>
      </c>
      <c r="Y517" s="14">
        <v>0</v>
      </c>
      <c r="Z517" s="14">
        <v>0</v>
      </c>
      <c r="AA517" s="14">
        <v>0</v>
      </c>
      <c r="AB517" s="14">
        <v>0</v>
      </c>
      <c r="AC517" s="14">
        <v>0</v>
      </c>
      <c r="AD517" s="14">
        <v>0</v>
      </c>
      <c r="AE517" s="14">
        <v>0</v>
      </c>
      <c r="AF517" s="14">
        <v>0</v>
      </c>
      <c r="AG517" s="14">
        <v>0</v>
      </c>
      <c r="AH517" s="14">
        <v>0</v>
      </c>
      <c r="AI517" s="14">
        <v>0</v>
      </c>
      <c r="AJ517" s="14">
        <v>0</v>
      </c>
      <c r="AK517" s="14">
        <v>0</v>
      </c>
      <c r="AL517" s="14">
        <v>0</v>
      </c>
      <c r="AM517" s="14">
        <v>0</v>
      </c>
      <c r="AN517" s="14">
        <v>0</v>
      </c>
      <c r="AO517" s="14">
        <v>0</v>
      </c>
      <c r="AP517" s="14">
        <v>0</v>
      </c>
      <c r="AQ517" s="14">
        <v>0</v>
      </c>
      <c r="AR517" s="14">
        <v>0</v>
      </c>
      <c r="AS517" s="14">
        <v>0</v>
      </c>
      <c r="AT517" s="14">
        <v>0</v>
      </c>
      <c r="AU517" s="14">
        <v>0</v>
      </c>
      <c r="AV517" s="14">
        <v>0</v>
      </c>
      <c r="AW517" s="14">
        <v>0</v>
      </c>
      <c r="AX517" s="14">
        <v>0</v>
      </c>
      <c r="AY517" s="14">
        <v>0</v>
      </c>
      <c r="AZ517" s="14">
        <v>0</v>
      </c>
      <c r="BA517" s="14">
        <v>0</v>
      </c>
      <c r="BB517" s="14">
        <v>0</v>
      </c>
      <c r="BC517" s="14">
        <v>0</v>
      </c>
      <c r="BD517" s="14">
        <v>0</v>
      </c>
      <c r="BE517" s="14">
        <v>0</v>
      </c>
    </row>
    <row r="520" spans="1:57" x14ac:dyDescent="0.3">
      <c r="A520" s="14" t="s">
        <v>203</v>
      </c>
      <c r="B520" s="14">
        <v>0</v>
      </c>
      <c r="C520" s="14">
        <v>0</v>
      </c>
      <c r="D520" s="14">
        <v>0</v>
      </c>
      <c r="E520" s="14">
        <v>0</v>
      </c>
      <c r="F520" s="14">
        <v>0</v>
      </c>
      <c r="G520" s="14">
        <v>0</v>
      </c>
      <c r="H520" s="14">
        <v>0</v>
      </c>
      <c r="I520" s="14">
        <v>0</v>
      </c>
      <c r="J520" s="14">
        <v>0</v>
      </c>
      <c r="K520" s="14">
        <v>0</v>
      </c>
      <c r="L520" s="14">
        <v>0</v>
      </c>
      <c r="M520" s="14">
        <v>0</v>
      </c>
      <c r="N520" s="14">
        <v>0</v>
      </c>
      <c r="O520" s="14">
        <v>0</v>
      </c>
      <c r="P520" s="14">
        <v>0</v>
      </c>
      <c r="Q520" s="14">
        <v>0</v>
      </c>
      <c r="R520" s="14">
        <v>0</v>
      </c>
      <c r="S520" s="14">
        <v>0</v>
      </c>
      <c r="T520" s="14">
        <v>0</v>
      </c>
      <c r="U520" s="14">
        <v>0</v>
      </c>
      <c r="V520" s="14">
        <v>0</v>
      </c>
      <c r="W520" s="14">
        <v>0</v>
      </c>
      <c r="X520" s="14">
        <v>0</v>
      </c>
      <c r="Y520" s="14">
        <v>0</v>
      </c>
      <c r="Z520" s="14">
        <v>0</v>
      </c>
      <c r="AA520" s="14">
        <v>0</v>
      </c>
      <c r="AB520" s="14">
        <v>0</v>
      </c>
      <c r="AC520" s="14">
        <v>0</v>
      </c>
      <c r="AD520" s="14">
        <v>0</v>
      </c>
      <c r="AE520" s="14">
        <v>0</v>
      </c>
      <c r="AF520" s="14">
        <v>0</v>
      </c>
      <c r="AG520" s="14">
        <v>0</v>
      </c>
      <c r="AH520" s="14">
        <v>0</v>
      </c>
      <c r="AI520" s="14">
        <v>0</v>
      </c>
      <c r="AJ520" s="14">
        <v>0</v>
      </c>
      <c r="AK520" s="14">
        <v>0</v>
      </c>
      <c r="AL520" s="14">
        <v>0</v>
      </c>
      <c r="AM520" s="14">
        <v>0</v>
      </c>
      <c r="AN520" s="14">
        <v>0</v>
      </c>
      <c r="AO520" s="14">
        <v>0</v>
      </c>
      <c r="AP520" s="14">
        <v>0</v>
      </c>
      <c r="AQ520" s="14">
        <v>0</v>
      </c>
      <c r="AR520" s="14">
        <v>0</v>
      </c>
      <c r="AS520" s="14">
        <v>0</v>
      </c>
      <c r="AT520" s="14">
        <v>0</v>
      </c>
      <c r="AU520" s="14">
        <v>0</v>
      </c>
      <c r="AV520" s="14">
        <v>0</v>
      </c>
      <c r="AW520" s="14">
        <v>0</v>
      </c>
      <c r="AX520" s="14">
        <v>0</v>
      </c>
      <c r="AY520" s="14">
        <v>0</v>
      </c>
      <c r="AZ520" s="14">
        <v>0</v>
      </c>
      <c r="BA520" s="14">
        <v>0</v>
      </c>
      <c r="BB520" s="14">
        <v>0</v>
      </c>
      <c r="BC520" s="14">
        <v>0</v>
      </c>
      <c r="BD520" s="14">
        <v>0</v>
      </c>
      <c r="BE520" s="14">
        <v>0</v>
      </c>
    </row>
    <row r="521" spans="1:57" x14ac:dyDescent="0.3">
      <c r="A521" s="14" t="s">
        <v>189</v>
      </c>
      <c r="B521" s="14">
        <v>0</v>
      </c>
      <c r="C521" s="14">
        <v>0</v>
      </c>
      <c r="D521" s="14">
        <v>0</v>
      </c>
      <c r="E521" s="14">
        <v>0</v>
      </c>
      <c r="F521" s="14">
        <v>0</v>
      </c>
      <c r="G521" s="14">
        <v>0</v>
      </c>
      <c r="H521" s="14">
        <v>0</v>
      </c>
      <c r="I521" s="14">
        <v>0</v>
      </c>
      <c r="J521" s="14">
        <v>0</v>
      </c>
      <c r="K521" s="14">
        <v>0</v>
      </c>
      <c r="L521" s="14">
        <v>0</v>
      </c>
      <c r="M521" s="14">
        <v>0</v>
      </c>
      <c r="N521" s="14">
        <v>0</v>
      </c>
      <c r="O521" s="14">
        <v>0</v>
      </c>
      <c r="P521" s="14">
        <v>0</v>
      </c>
      <c r="Q521" s="14">
        <v>0</v>
      </c>
      <c r="R521" s="14">
        <v>0</v>
      </c>
      <c r="S521" s="14">
        <v>0</v>
      </c>
      <c r="T521" s="14">
        <v>0</v>
      </c>
      <c r="U521" s="14">
        <v>0</v>
      </c>
      <c r="V521" s="14">
        <v>0</v>
      </c>
      <c r="W521" s="14">
        <v>0</v>
      </c>
      <c r="X521" s="14">
        <v>0</v>
      </c>
      <c r="Y521" s="14">
        <v>0</v>
      </c>
      <c r="Z521" s="14">
        <v>0</v>
      </c>
      <c r="AA521" s="14">
        <v>0</v>
      </c>
      <c r="AB521" s="14">
        <v>0</v>
      </c>
      <c r="AC521" s="14">
        <v>0</v>
      </c>
      <c r="AD521" s="14">
        <v>0</v>
      </c>
      <c r="AE521" s="14">
        <v>0</v>
      </c>
      <c r="AF521" s="14">
        <v>0</v>
      </c>
      <c r="AG521" s="14">
        <v>0</v>
      </c>
      <c r="AH521" s="14">
        <v>0</v>
      </c>
      <c r="AI521" s="14">
        <v>0</v>
      </c>
      <c r="AJ521" s="14">
        <v>0</v>
      </c>
      <c r="AK521" s="14">
        <v>0</v>
      </c>
      <c r="AL521" s="14">
        <v>0</v>
      </c>
      <c r="AM521" s="14">
        <v>0</v>
      </c>
      <c r="AN521" s="14">
        <v>0</v>
      </c>
      <c r="AO521" s="14">
        <v>0</v>
      </c>
      <c r="AP521" s="14">
        <v>0</v>
      </c>
      <c r="AQ521" s="14">
        <v>0</v>
      </c>
      <c r="AR521" s="14">
        <v>0</v>
      </c>
      <c r="AS521" s="14">
        <v>0</v>
      </c>
      <c r="AT521" s="14">
        <v>0</v>
      </c>
      <c r="AU521" s="14">
        <v>0</v>
      </c>
      <c r="AV521" s="14">
        <v>0</v>
      </c>
      <c r="AW521" s="14">
        <v>0</v>
      </c>
      <c r="AX521" s="14">
        <v>0</v>
      </c>
      <c r="AY521" s="14">
        <v>0</v>
      </c>
      <c r="AZ521" s="14">
        <v>0</v>
      </c>
      <c r="BA521" s="14">
        <v>0</v>
      </c>
      <c r="BB521" s="14">
        <v>0</v>
      </c>
      <c r="BC521" s="14">
        <v>0</v>
      </c>
      <c r="BD521" s="14">
        <v>0</v>
      </c>
      <c r="BE521" s="14">
        <v>0</v>
      </c>
    </row>
    <row r="522" spans="1:57" x14ac:dyDescent="0.3">
      <c r="A522" s="14" t="s">
        <v>190</v>
      </c>
      <c r="B522" s="14">
        <v>0</v>
      </c>
      <c r="C522" s="14">
        <v>0</v>
      </c>
      <c r="D522" s="14">
        <v>0</v>
      </c>
      <c r="E522" s="14">
        <v>0</v>
      </c>
      <c r="F522" s="14">
        <v>0</v>
      </c>
      <c r="G522" s="14">
        <v>0</v>
      </c>
      <c r="H522" s="14">
        <v>0</v>
      </c>
      <c r="I522" s="14">
        <v>0</v>
      </c>
      <c r="J522" s="14">
        <v>0</v>
      </c>
      <c r="K522" s="14">
        <v>0</v>
      </c>
      <c r="L522" s="14">
        <v>0</v>
      </c>
      <c r="M522" s="14">
        <v>0</v>
      </c>
      <c r="N522" s="14">
        <v>0</v>
      </c>
      <c r="O522" s="14">
        <v>0</v>
      </c>
      <c r="P522" s="14">
        <v>0</v>
      </c>
      <c r="Q522" s="14">
        <v>0</v>
      </c>
      <c r="R522" s="14">
        <v>0</v>
      </c>
      <c r="S522" s="14">
        <v>0</v>
      </c>
      <c r="T522" s="14">
        <v>0</v>
      </c>
      <c r="U522" s="14">
        <v>0</v>
      </c>
      <c r="V522" s="14">
        <v>0</v>
      </c>
      <c r="W522" s="14">
        <v>0</v>
      </c>
      <c r="X522" s="14">
        <v>0</v>
      </c>
      <c r="Y522" s="14">
        <v>0</v>
      </c>
      <c r="Z522" s="14">
        <v>0</v>
      </c>
      <c r="AA522" s="14">
        <v>0</v>
      </c>
      <c r="AB522" s="14">
        <v>0</v>
      </c>
      <c r="AC522" s="14">
        <v>0</v>
      </c>
      <c r="AD522" s="14">
        <v>0</v>
      </c>
      <c r="AE522" s="14">
        <v>0</v>
      </c>
      <c r="AF522" s="14">
        <v>0</v>
      </c>
      <c r="AG522" s="14">
        <v>0</v>
      </c>
      <c r="AH522" s="14">
        <v>0</v>
      </c>
      <c r="AI522" s="14">
        <v>0</v>
      </c>
      <c r="AJ522" s="14">
        <v>0</v>
      </c>
      <c r="AK522" s="14">
        <v>0</v>
      </c>
      <c r="AL522" s="14">
        <v>0</v>
      </c>
      <c r="AM522" s="14">
        <v>0</v>
      </c>
      <c r="AN522" s="14">
        <v>0</v>
      </c>
      <c r="AO522" s="14">
        <v>0</v>
      </c>
      <c r="AP522" s="14">
        <v>0</v>
      </c>
      <c r="AQ522" s="14">
        <v>0</v>
      </c>
      <c r="AR522" s="14">
        <v>0</v>
      </c>
      <c r="AS522" s="14">
        <v>0</v>
      </c>
      <c r="AT522" s="14">
        <v>0</v>
      </c>
      <c r="AU522" s="14">
        <v>0</v>
      </c>
      <c r="AV522" s="14">
        <v>0</v>
      </c>
      <c r="AW522" s="14">
        <v>0</v>
      </c>
      <c r="AX522" s="14">
        <v>0</v>
      </c>
      <c r="AY522" s="14">
        <v>0</v>
      </c>
      <c r="AZ522" s="14">
        <v>0</v>
      </c>
      <c r="BA522" s="14">
        <v>0</v>
      </c>
      <c r="BB522" s="14">
        <v>0</v>
      </c>
      <c r="BC522" s="14">
        <v>0</v>
      </c>
      <c r="BD522" s="14">
        <v>0</v>
      </c>
      <c r="BE522" s="14">
        <v>0</v>
      </c>
    </row>
    <row r="523" spans="1:57" x14ac:dyDescent="0.3">
      <c r="A523" s="14" t="s">
        <v>191</v>
      </c>
      <c r="B523" s="14">
        <v>0</v>
      </c>
      <c r="C523" s="14">
        <v>0</v>
      </c>
      <c r="D523" s="14">
        <v>0</v>
      </c>
      <c r="E523" s="14">
        <v>0</v>
      </c>
      <c r="F523" s="14">
        <v>0</v>
      </c>
      <c r="G523" s="14">
        <v>0</v>
      </c>
      <c r="H523" s="14">
        <v>0</v>
      </c>
      <c r="I523" s="14">
        <v>0</v>
      </c>
      <c r="J523" s="14">
        <v>0</v>
      </c>
      <c r="K523" s="14">
        <v>0</v>
      </c>
      <c r="L523" s="14">
        <v>0</v>
      </c>
      <c r="M523" s="14">
        <v>0</v>
      </c>
      <c r="N523" s="14">
        <v>0</v>
      </c>
      <c r="O523" s="14">
        <v>0</v>
      </c>
      <c r="P523" s="14">
        <v>0</v>
      </c>
      <c r="Q523" s="14">
        <v>0</v>
      </c>
      <c r="R523" s="14">
        <v>0</v>
      </c>
      <c r="S523" s="14">
        <v>0</v>
      </c>
      <c r="T523" s="14">
        <v>0</v>
      </c>
      <c r="U523" s="14">
        <v>0</v>
      </c>
      <c r="V523" s="14">
        <v>0</v>
      </c>
      <c r="W523" s="14">
        <v>0</v>
      </c>
      <c r="X523" s="14">
        <v>0</v>
      </c>
      <c r="Y523" s="14">
        <v>0</v>
      </c>
      <c r="Z523" s="14">
        <v>0</v>
      </c>
      <c r="AA523" s="14">
        <v>0</v>
      </c>
      <c r="AB523" s="14">
        <v>0</v>
      </c>
      <c r="AC523" s="14">
        <v>0</v>
      </c>
      <c r="AD523" s="14">
        <v>0</v>
      </c>
      <c r="AE523" s="14">
        <v>0</v>
      </c>
      <c r="AF523" s="14">
        <v>0</v>
      </c>
      <c r="AG523" s="14">
        <v>0</v>
      </c>
      <c r="AH523" s="14">
        <v>0</v>
      </c>
      <c r="AI523" s="14">
        <v>0</v>
      </c>
      <c r="AJ523" s="14">
        <v>0</v>
      </c>
      <c r="AK523" s="14">
        <v>0</v>
      </c>
      <c r="AL523" s="14">
        <v>0</v>
      </c>
      <c r="AM523" s="14">
        <v>0</v>
      </c>
      <c r="AN523" s="14">
        <v>0</v>
      </c>
      <c r="AO523" s="14">
        <v>0</v>
      </c>
      <c r="AP523" s="14">
        <v>0</v>
      </c>
      <c r="AQ523" s="14">
        <v>0</v>
      </c>
      <c r="AR523" s="14">
        <v>0</v>
      </c>
      <c r="AS523" s="14">
        <v>0</v>
      </c>
      <c r="AT523" s="14">
        <v>0</v>
      </c>
      <c r="AU523" s="14">
        <v>0</v>
      </c>
      <c r="AV523" s="14">
        <v>0</v>
      </c>
      <c r="AW523" s="14">
        <v>0</v>
      </c>
      <c r="AX523" s="14">
        <v>0</v>
      </c>
      <c r="AY523" s="14">
        <v>0</v>
      </c>
      <c r="AZ523" s="14">
        <v>0</v>
      </c>
      <c r="BA523" s="14">
        <v>0</v>
      </c>
      <c r="BB523" s="14">
        <v>0</v>
      </c>
      <c r="BC523" s="14">
        <v>0</v>
      </c>
      <c r="BD523" s="14">
        <v>0</v>
      </c>
      <c r="BE523" s="14">
        <v>0</v>
      </c>
    </row>
    <row r="524" spans="1:57" x14ac:dyDescent="0.3">
      <c r="A524" s="14" t="s">
        <v>192</v>
      </c>
      <c r="B524" s="14">
        <v>0</v>
      </c>
      <c r="C524" s="14">
        <v>0</v>
      </c>
      <c r="D524" s="14">
        <v>0</v>
      </c>
      <c r="E524" s="14">
        <v>0</v>
      </c>
      <c r="F524" s="14">
        <v>0</v>
      </c>
      <c r="G524" s="14">
        <v>0</v>
      </c>
      <c r="H524" s="14">
        <v>0</v>
      </c>
      <c r="I524" s="14">
        <v>0</v>
      </c>
      <c r="J524" s="14">
        <v>0</v>
      </c>
      <c r="K524" s="14">
        <v>0</v>
      </c>
      <c r="L524" s="14">
        <v>0</v>
      </c>
      <c r="M524" s="14">
        <v>0</v>
      </c>
      <c r="N524" s="14">
        <v>0</v>
      </c>
      <c r="O524" s="14">
        <v>0</v>
      </c>
      <c r="P524" s="14">
        <v>0</v>
      </c>
      <c r="Q524" s="14">
        <v>0</v>
      </c>
      <c r="R524" s="14">
        <v>0</v>
      </c>
      <c r="S524" s="14">
        <v>0</v>
      </c>
      <c r="T524" s="14">
        <v>0</v>
      </c>
      <c r="U524" s="14">
        <v>0</v>
      </c>
      <c r="V524" s="14">
        <v>0</v>
      </c>
      <c r="W524" s="14">
        <v>0</v>
      </c>
      <c r="X524" s="14">
        <v>0</v>
      </c>
      <c r="Y524" s="14">
        <v>0</v>
      </c>
      <c r="Z524" s="14">
        <v>0</v>
      </c>
      <c r="AA524" s="14">
        <v>0</v>
      </c>
      <c r="AB524" s="14">
        <v>0</v>
      </c>
      <c r="AC524" s="14">
        <v>0</v>
      </c>
      <c r="AD524" s="14">
        <v>0</v>
      </c>
      <c r="AE524" s="14">
        <v>0</v>
      </c>
      <c r="AF524" s="14">
        <v>0</v>
      </c>
      <c r="AG524" s="14">
        <v>0</v>
      </c>
      <c r="AH524" s="14">
        <v>0</v>
      </c>
      <c r="AI524" s="14">
        <v>0</v>
      </c>
      <c r="AJ524" s="14">
        <v>0</v>
      </c>
      <c r="AK524" s="14">
        <v>0</v>
      </c>
      <c r="AL524" s="14">
        <v>0</v>
      </c>
      <c r="AM524" s="14">
        <v>0</v>
      </c>
      <c r="AN524" s="14">
        <v>0</v>
      </c>
      <c r="AO524" s="14">
        <v>0</v>
      </c>
      <c r="AP524" s="14">
        <v>0</v>
      </c>
      <c r="AQ524" s="14">
        <v>0</v>
      </c>
      <c r="AR524" s="14">
        <v>0</v>
      </c>
      <c r="AS524" s="14">
        <v>0</v>
      </c>
      <c r="AT524" s="14">
        <v>0</v>
      </c>
      <c r="AU524" s="14">
        <v>0</v>
      </c>
      <c r="AV524" s="14">
        <v>0</v>
      </c>
      <c r="AW524" s="14">
        <v>0</v>
      </c>
      <c r="AX524" s="14">
        <v>0</v>
      </c>
      <c r="AY524" s="14">
        <v>0</v>
      </c>
      <c r="AZ524" s="14">
        <v>0</v>
      </c>
      <c r="BA524" s="14">
        <v>0</v>
      </c>
      <c r="BB524" s="14">
        <v>0</v>
      </c>
      <c r="BC524" s="14">
        <v>0</v>
      </c>
      <c r="BD524" s="14">
        <v>0</v>
      </c>
      <c r="BE524" s="14">
        <v>0</v>
      </c>
    </row>
    <row r="525" spans="1:57" x14ac:dyDescent="0.3">
      <c r="A525" s="14" t="s">
        <v>193</v>
      </c>
      <c r="B525" s="14">
        <v>0</v>
      </c>
      <c r="C525" s="14">
        <v>0</v>
      </c>
      <c r="D525" s="14">
        <v>0</v>
      </c>
      <c r="E525" s="14">
        <v>0</v>
      </c>
      <c r="F525" s="14">
        <v>0</v>
      </c>
      <c r="G525" s="14">
        <v>0</v>
      </c>
      <c r="H525" s="14">
        <v>0</v>
      </c>
      <c r="I525" s="14">
        <v>0</v>
      </c>
      <c r="J525" s="14">
        <v>0</v>
      </c>
      <c r="K525" s="14">
        <v>0</v>
      </c>
      <c r="L525" s="14">
        <v>0</v>
      </c>
      <c r="M525" s="14">
        <v>0</v>
      </c>
      <c r="N525" s="14">
        <v>0</v>
      </c>
      <c r="O525" s="14">
        <v>0</v>
      </c>
      <c r="P525" s="14">
        <v>0</v>
      </c>
      <c r="Q525" s="14">
        <v>0</v>
      </c>
      <c r="R525" s="14">
        <v>0</v>
      </c>
      <c r="S525" s="14">
        <v>0</v>
      </c>
      <c r="T525" s="14">
        <v>0</v>
      </c>
      <c r="U525" s="14">
        <v>0</v>
      </c>
      <c r="V525" s="14">
        <v>0</v>
      </c>
      <c r="W525" s="14">
        <v>0</v>
      </c>
      <c r="X525" s="14">
        <v>0</v>
      </c>
      <c r="Y525" s="14">
        <v>0</v>
      </c>
      <c r="Z525" s="14">
        <v>0</v>
      </c>
      <c r="AA525" s="14">
        <v>0</v>
      </c>
      <c r="AB525" s="14">
        <v>0</v>
      </c>
      <c r="AC525" s="14">
        <v>0</v>
      </c>
      <c r="AD525" s="14">
        <v>0</v>
      </c>
      <c r="AE525" s="14">
        <v>0</v>
      </c>
      <c r="AF525" s="14">
        <v>0</v>
      </c>
      <c r="AG525" s="14">
        <v>0</v>
      </c>
      <c r="AH525" s="14">
        <v>0</v>
      </c>
      <c r="AI525" s="14">
        <v>0</v>
      </c>
      <c r="AJ525" s="14">
        <v>0</v>
      </c>
      <c r="AK525" s="14">
        <v>0</v>
      </c>
      <c r="AL525" s="14">
        <v>0</v>
      </c>
      <c r="AM525" s="14">
        <v>0</v>
      </c>
      <c r="AN525" s="14">
        <v>0</v>
      </c>
      <c r="AO525" s="14">
        <v>0</v>
      </c>
      <c r="AP525" s="14">
        <v>0</v>
      </c>
      <c r="AQ525" s="14">
        <v>0</v>
      </c>
      <c r="AR525" s="14">
        <v>0</v>
      </c>
      <c r="AS525" s="14">
        <v>0</v>
      </c>
      <c r="AT525" s="14">
        <v>0</v>
      </c>
      <c r="AU525" s="14">
        <v>0</v>
      </c>
      <c r="AV525" s="14">
        <v>0</v>
      </c>
      <c r="AW525" s="14">
        <v>0</v>
      </c>
      <c r="AX525" s="14">
        <v>0</v>
      </c>
      <c r="AY525" s="14">
        <v>0</v>
      </c>
      <c r="AZ525" s="14">
        <v>0</v>
      </c>
      <c r="BA525" s="14">
        <v>0</v>
      </c>
      <c r="BB525" s="14">
        <v>0</v>
      </c>
      <c r="BC525" s="14">
        <v>0</v>
      </c>
      <c r="BD525" s="14">
        <v>0</v>
      </c>
      <c r="BE525" s="14">
        <v>0</v>
      </c>
    </row>
    <row r="526" spans="1:57" x14ac:dyDescent="0.3">
      <c r="A526" s="14" t="s">
        <v>194</v>
      </c>
      <c r="B526" s="14">
        <v>0</v>
      </c>
      <c r="C526" s="14">
        <v>0</v>
      </c>
      <c r="D526" s="14">
        <v>0</v>
      </c>
      <c r="E526" s="14">
        <v>0</v>
      </c>
      <c r="F526" s="14">
        <v>0</v>
      </c>
      <c r="G526" s="14">
        <v>0</v>
      </c>
      <c r="H526" s="14">
        <v>0</v>
      </c>
      <c r="I526" s="14">
        <v>0</v>
      </c>
      <c r="J526" s="14">
        <v>0</v>
      </c>
      <c r="K526" s="14">
        <v>0</v>
      </c>
      <c r="L526" s="14">
        <v>0</v>
      </c>
      <c r="M526" s="14">
        <v>0</v>
      </c>
      <c r="N526" s="14">
        <v>0</v>
      </c>
      <c r="O526" s="14">
        <v>0</v>
      </c>
      <c r="P526" s="14">
        <v>0</v>
      </c>
      <c r="Q526" s="14">
        <v>0</v>
      </c>
      <c r="R526" s="14">
        <v>0</v>
      </c>
      <c r="S526" s="14">
        <v>0</v>
      </c>
      <c r="T526" s="14">
        <v>0</v>
      </c>
      <c r="U526" s="14">
        <v>0</v>
      </c>
      <c r="V526" s="14">
        <v>0</v>
      </c>
      <c r="W526" s="14">
        <v>0</v>
      </c>
      <c r="X526" s="14">
        <v>0</v>
      </c>
      <c r="Y526" s="14">
        <v>0</v>
      </c>
      <c r="Z526" s="14">
        <v>0</v>
      </c>
      <c r="AA526" s="14">
        <v>0</v>
      </c>
      <c r="AB526" s="14">
        <v>0</v>
      </c>
      <c r="AC526" s="14">
        <v>0</v>
      </c>
      <c r="AD526" s="14">
        <v>0</v>
      </c>
      <c r="AE526" s="14">
        <v>0</v>
      </c>
      <c r="AF526" s="14">
        <v>0</v>
      </c>
      <c r="AG526" s="14">
        <v>0</v>
      </c>
      <c r="AH526" s="14">
        <v>0</v>
      </c>
      <c r="AI526" s="14">
        <v>0</v>
      </c>
      <c r="AJ526" s="14">
        <v>0</v>
      </c>
      <c r="AK526" s="14">
        <v>0</v>
      </c>
      <c r="AL526" s="14">
        <v>0</v>
      </c>
      <c r="AM526" s="14">
        <v>0</v>
      </c>
      <c r="AN526" s="14">
        <v>0</v>
      </c>
      <c r="AO526" s="14">
        <v>0</v>
      </c>
      <c r="AP526" s="14">
        <v>0</v>
      </c>
      <c r="AQ526" s="14">
        <v>0</v>
      </c>
      <c r="AR526" s="14">
        <v>0</v>
      </c>
      <c r="AS526" s="14">
        <v>0</v>
      </c>
      <c r="AT526" s="14">
        <v>0</v>
      </c>
      <c r="AU526" s="14">
        <v>0</v>
      </c>
      <c r="AV526" s="14">
        <v>0</v>
      </c>
      <c r="AW526" s="14">
        <v>0</v>
      </c>
      <c r="AX526" s="14">
        <v>0</v>
      </c>
      <c r="AY526" s="14">
        <v>0</v>
      </c>
      <c r="AZ526" s="14">
        <v>0</v>
      </c>
      <c r="BA526" s="14">
        <v>0</v>
      </c>
      <c r="BB526" s="14">
        <v>0</v>
      </c>
      <c r="BC526" s="14">
        <v>0</v>
      </c>
      <c r="BD526" s="14">
        <v>0</v>
      </c>
      <c r="BE526" s="14">
        <v>0</v>
      </c>
    </row>
    <row r="529" spans="1:57" x14ac:dyDescent="0.3">
      <c r="A529" s="14" t="s">
        <v>204</v>
      </c>
      <c r="B529" s="14">
        <v>0</v>
      </c>
      <c r="C529" s="14">
        <v>0</v>
      </c>
      <c r="D529" s="14">
        <v>0</v>
      </c>
      <c r="E529" s="14">
        <v>0</v>
      </c>
      <c r="F529" s="14">
        <v>0</v>
      </c>
      <c r="G529" s="14">
        <v>0</v>
      </c>
      <c r="H529" s="14">
        <v>0</v>
      </c>
      <c r="I529" s="14">
        <v>0</v>
      </c>
      <c r="J529" s="14">
        <v>0</v>
      </c>
      <c r="K529" s="14">
        <v>0</v>
      </c>
      <c r="L529" s="14">
        <v>0</v>
      </c>
      <c r="M529" s="14">
        <v>0</v>
      </c>
      <c r="N529" s="14">
        <v>0</v>
      </c>
      <c r="O529" s="14">
        <v>0</v>
      </c>
      <c r="P529" s="14">
        <v>0</v>
      </c>
      <c r="Q529" s="14">
        <v>0</v>
      </c>
      <c r="R529" s="14">
        <v>0</v>
      </c>
      <c r="S529" s="14">
        <v>0</v>
      </c>
      <c r="T529" s="14">
        <v>0</v>
      </c>
      <c r="U529" s="14">
        <v>0</v>
      </c>
      <c r="V529" s="14">
        <v>0</v>
      </c>
      <c r="W529" s="14">
        <v>0</v>
      </c>
      <c r="X529" s="14">
        <v>0</v>
      </c>
      <c r="Y529" s="14">
        <v>0</v>
      </c>
      <c r="Z529" s="14">
        <v>0</v>
      </c>
      <c r="AA529" s="14">
        <v>0</v>
      </c>
      <c r="AB529" s="14">
        <v>0</v>
      </c>
      <c r="AC529" s="14">
        <v>0</v>
      </c>
      <c r="AD529" s="14">
        <v>0</v>
      </c>
      <c r="AE529" s="14">
        <v>0</v>
      </c>
      <c r="AF529" s="14">
        <v>0</v>
      </c>
      <c r="AG529" s="14">
        <v>0</v>
      </c>
      <c r="AH529" s="14">
        <v>0</v>
      </c>
      <c r="AI529" s="14">
        <v>0</v>
      </c>
      <c r="AJ529" s="14">
        <v>0</v>
      </c>
      <c r="AK529" s="14">
        <v>0</v>
      </c>
      <c r="AL529" s="14">
        <v>0</v>
      </c>
      <c r="AM529" s="14">
        <v>0</v>
      </c>
      <c r="AN529" s="14">
        <v>0</v>
      </c>
      <c r="AO529" s="14">
        <v>0</v>
      </c>
      <c r="AP529" s="14">
        <v>0</v>
      </c>
      <c r="AQ529" s="14">
        <v>0</v>
      </c>
      <c r="AR529" s="14">
        <v>0</v>
      </c>
      <c r="AS529" s="14">
        <v>0</v>
      </c>
      <c r="AT529" s="14">
        <v>0</v>
      </c>
      <c r="AU529" s="14">
        <v>0</v>
      </c>
      <c r="AV529" s="14">
        <v>0</v>
      </c>
      <c r="AW529" s="14">
        <v>0</v>
      </c>
      <c r="AX529" s="14">
        <v>0</v>
      </c>
      <c r="AY529" s="14">
        <v>0</v>
      </c>
      <c r="AZ529" s="14">
        <v>0</v>
      </c>
      <c r="BA529" s="14">
        <v>0</v>
      </c>
      <c r="BB529" s="14">
        <v>0</v>
      </c>
      <c r="BC529" s="14">
        <v>0</v>
      </c>
      <c r="BD529" s="14">
        <v>0</v>
      </c>
      <c r="BE529" s="14">
        <v>0</v>
      </c>
    </row>
    <row r="530" spans="1:57" x14ac:dyDescent="0.3">
      <c r="A530" s="14" t="s">
        <v>189</v>
      </c>
      <c r="B530" s="14">
        <v>0</v>
      </c>
      <c r="C530" s="14">
        <v>0</v>
      </c>
      <c r="D530" s="14">
        <v>0</v>
      </c>
      <c r="E530" s="14">
        <v>0</v>
      </c>
      <c r="F530" s="14">
        <v>0</v>
      </c>
      <c r="G530" s="14">
        <v>0</v>
      </c>
      <c r="H530" s="14">
        <v>0</v>
      </c>
      <c r="I530" s="14">
        <v>0</v>
      </c>
      <c r="J530" s="14">
        <v>0</v>
      </c>
      <c r="K530" s="14">
        <v>0</v>
      </c>
      <c r="L530" s="14">
        <v>0</v>
      </c>
      <c r="M530" s="14">
        <v>0</v>
      </c>
      <c r="N530" s="14">
        <v>0</v>
      </c>
      <c r="O530" s="14">
        <v>0</v>
      </c>
      <c r="P530" s="14">
        <v>0</v>
      </c>
      <c r="Q530" s="14">
        <v>0</v>
      </c>
      <c r="R530" s="14">
        <v>0</v>
      </c>
      <c r="S530" s="14">
        <v>0</v>
      </c>
      <c r="T530" s="14">
        <v>0</v>
      </c>
      <c r="U530" s="14">
        <v>0</v>
      </c>
      <c r="V530" s="14">
        <v>0</v>
      </c>
      <c r="W530" s="14">
        <v>0</v>
      </c>
      <c r="X530" s="14">
        <v>0</v>
      </c>
      <c r="Y530" s="14">
        <v>0</v>
      </c>
      <c r="Z530" s="14">
        <v>0</v>
      </c>
      <c r="AA530" s="14">
        <v>0</v>
      </c>
      <c r="AB530" s="14">
        <v>0</v>
      </c>
      <c r="AC530" s="14">
        <v>0</v>
      </c>
      <c r="AD530" s="14">
        <v>0</v>
      </c>
      <c r="AE530" s="14">
        <v>0</v>
      </c>
      <c r="AF530" s="14">
        <v>0</v>
      </c>
      <c r="AG530" s="14">
        <v>0</v>
      </c>
      <c r="AH530" s="14">
        <v>0</v>
      </c>
      <c r="AI530" s="14">
        <v>0</v>
      </c>
      <c r="AJ530" s="14">
        <v>0</v>
      </c>
      <c r="AK530" s="14">
        <v>0</v>
      </c>
      <c r="AL530" s="14">
        <v>0</v>
      </c>
      <c r="AM530" s="14">
        <v>0</v>
      </c>
      <c r="AN530" s="14">
        <v>0</v>
      </c>
      <c r="AO530" s="14">
        <v>0</v>
      </c>
      <c r="AP530" s="14">
        <v>0</v>
      </c>
      <c r="AQ530" s="14">
        <v>0</v>
      </c>
      <c r="AR530" s="14">
        <v>0</v>
      </c>
      <c r="AS530" s="14">
        <v>0</v>
      </c>
      <c r="AT530" s="14">
        <v>0</v>
      </c>
      <c r="AU530" s="14">
        <v>0</v>
      </c>
      <c r="AV530" s="14">
        <v>0</v>
      </c>
      <c r="AW530" s="14">
        <v>0</v>
      </c>
      <c r="AX530" s="14">
        <v>0</v>
      </c>
      <c r="AY530" s="14">
        <v>0</v>
      </c>
      <c r="AZ530" s="14">
        <v>0</v>
      </c>
      <c r="BA530" s="14">
        <v>0</v>
      </c>
      <c r="BB530" s="14">
        <v>0</v>
      </c>
      <c r="BC530" s="14">
        <v>0</v>
      </c>
      <c r="BD530" s="14">
        <v>0</v>
      </c>
      <c r="BE530" s="14">
        <v>0</v>
      </c>
    </row>
    <row r="531" spans="1:57" x14ac:dyDescent="0.3">
      <c r="A531" s="14" t="s">
        <v>190</v>
      </c>
      <c r="B531" s="14">
        <v>0</v>
      </c>
      <c r="C531" s="14">
        <v>0</v>
      </c>
      <c r="D531" s="14">
        <v>0</v>
      </c>
      <c r="E531" s="14">
        <v>0</v>
      </c>
      <c r="F531" s="14">
        <v>0</v>
      </c>
      <c r="G531" s="14">
        <v>0</v>
      </c>
      <c r="H531" s="14">
        <v>0</v>
      </c>
      <c r="I531" s="14">
        <v>0</v>
      </c>
      <c r="J531" s="14">
        <v>0</v>
      </c>
      <c r="K531" s="14">
        <v>0</v>
      </c>
      <c r="L531" s="14">
        <v>0</v>
      </c>
      <c r="M531" s="14">
        <v>0</v>
      </c>
      <c r="N531" s="14">
        <v>0</v>
      </c>
      <c r="O531" s="14">
        <v>0</v>
      </c>
      <c r="P531" s="14">
        <v>0</v>
      </c>
      <c r="Q531" s="14">
        <v>0</v>
      </c>
      <c r="R531" s="14">
        <v>0</v>
      </c>
      <c r="S531" s="14">
        <v>0</v>
      </c>
      <c r="T531" s="14">
        <v>0</v>
      </c>
      <c r="U531" s="14">
        <v>0</v>
      </c>
      <c r="V531" s="14">
        <v>0</v>
      </c>
      <c r="W531" s="14">
        <v>0</v>
      </c>
      <c r="X531" s="14">
        <v>0</v>
      </c>
      <c r="Y531" s="14">
        <v>0</v>
      </c>
      <c r="Z531" s="14">
        <v>0</v>
      </c>
      <c r="AA531" s="14">
        <v>0</v>
      </c>
      <c r="AB531" s="14">
        <v>0</v>
      </c>
      <c r="AC531" s="14">
        <v>0</v>
      </c>
      <c r="AD531" s="14">
        <v>0</v>
      </c>
      <c r="AE531" s="14">
        <v>0</v>
      </c>
      <c r="AF531" s="14">
        <v>0</v>
      </c>
      <c r="AG531" s="14">
        <v>0</v>
      </c>
      <c r="AH531" s="14">
        <v>0</v>
      </c>
      <c r="AI531" s="14">
        <v>0</v>
      </c>
      <c r="AJ531" s="14">
        <v>0</v>
      </c>
      <c r="AK531" s="14">
        <v>0</v>
      </c>
      <c r="AL531" s="14">
        <v>0</v>
      </c>
      <c r="AM531" s="14">
        <v>0</v>
      </c>
      <c r="AN531" s="14">
        <v>0</v>
      </c>
      <c r="AO531" s="14">
        <v>0</v>
      </c>
      <c r="AP531" s="14">
        <v>0</v>
      </c>
      <c r="AQ531" s="14">
        <v>0</v>
      </c>
      <c r="AR531" s="14">
        <v>0</v>
      </c>
      <c r="AS531" s="14">
        <v>0</v>
      </c>
      <c r="AT531" s="14">
        <v>0</v>
      </c>
      <c r="AU531" s="14">
        <v>0</v>
      </c>
      <c r="AV531" s="14">
        <v>0</v>
      </c>
      <c r="AW531" s="14">
        <v>0</v>
      </c>
      <c r="AX531" s="14">
        <v>0</v>
      </c>
      <c r="AY531" s="14">
        <v>0</v>
      </c>
      <c r="AZ531" s="14">
        <v>0</v>
      </c>
      <c r="BA531" s="14">
        <v>0</v>
      </c>
      <c r="BB531" s="14">
        <v>0</v>
      </c>
      <c r="BC531" s="14">
        <v>0</v>
      </c>
      <c r="BD531" s="14">
        <v>0</v>
      </c>
      <c r="BE531" s="14">
        <v>0</v>
      </c>
    </row>
    <row r="532" spans="1:57" x14ac:dyDescent="0.3">
      <c r="A532" s="14" t="s">
        <v>191</v>
      </c>
      <c r="B532" s="14">
        <v>0</v>
      </c>
      <c r="C532" s="14">
        <v>0</v>
      </c>
      <c r="D532" s="14">
        <v>0</v>
      </c>
      <c r="E532" s="14">
        <v>0</v>
      </c>
      <c r="F532" s="14">
        <v>0</v>
      </c>
      <c r="G532" s="14">
        <v>0</v>
      </c>
      <c r="H532" s="14">
        <v>0</v>
      </c>
      <c r="I532" s="14">
        <v>0</v>
      </c>
      <c r="J532" s="14">
        <v>0</v>
      </c>
      <c r="K532" s="14">
        <v>0</v>
      </c>
      <c r="L532" s="14">
        <v>0</v>
      </c>
      <c r="M532" s="14">
        <v>0</v>
      </c>
      <c r="N532" s="14">
        <v>0</v>
      </c>
      <c r="O532" s="14">
        <v>0</v>
      </c>
      <c r="P532" s="14">
        <v>0</v>
      </c>
      <c r="Q532" s="14">
        <v>0</v>
      </c>
      <c r="R532" s="14">
        <v>0</v>
      </c>
      <c r="S532" s="14">
        <v>0</v>
      </c>
      <c r="T532" s="14">
        <v>0</v>
      </c>
      <c r="U532" s="14">
        <v>0</v>
      </c>
      <c r="V532" s="14">
        <v>0</v>
      </c>
      <c r="W532" s="14">
        <v>0</v>
      </c>
      <c r="X532" s="14">
        <v>0</v>
      </c>
      <c r="Y532" s="14">
        <v>0</v>
      </c>
      <c r="Z532" s="14">
        <v>0</v>
      </c>
      <c r="AA532" s="14">
        <v>0</v>
      </c>
      <c r="AB532" s="14">
        <v>0</v>
      </c>
      <c r="AC532" s="14">
        <v>0</v>
      </c>
      <c r="AD532" s="14">
        <v>0</v>
      </c>
      <c r="AE532" s="14">
        <v>0</v>
      </c>
      <c r="AF532" s="14">
        <v>0</v>
      </c>
      <c r="AG532" s="14">
        <v>0</v>
      </c>
      <c r="AH532" s="14">
        <v>0</v>
      </c>
      <c r="AI532" s="14">
        <v>0</v>
      </c>
      <c r="AJ532" s="14">
        <v>0</v>
      </c>
      <c r="AK532" s="14">
        <v>0</v>
      </c>
      <c r="AL532" s="14">
        <v>0</v>
      </c>
      <c r="AM532" s="14">
        <v>0</v>
      </c>
      <c r="AN532" s="14">
        <v>0</v>
      </c>
      <c r="AO532" s="14">
        <v>0</v>
      </c>
      <c r="AP532" s="14">
        <v>0</v>
      </c>
      <c r="AQ532" s="14">
        <v>0</v>
      </c>
      <c r="AR532" s="14">
        <v>0</v>
      </c>
      <c r="AS532" s="14">
        <v>0</v>
      </c>
      <c r="AT532" s="14">
        <v>0</v>
      </c>
      <c r="AU532" s="14">
        <v>0</v>
      </c>
      <c r="AV532" s="14">
        <v>0</v>
      </c>
      <c r="AW532" s="14">
        <v>0</v>
      </c>
      <c r="AX532" s="14">
        <v>0</v>
      </c>
      <c r="AY532" s="14">
        <v>0</v>
      </c>
      <c r="AZ532" s="14">
        <v>0</v>
      </c>
      <c r="BA532" s="14">
        <v>0</v>
      </c>
      <c r="BB532" s="14">
        <v>0</v>
      </c>
      <c r="BC532" s="14">
        <v>0</v>
      </c>
      <c r="BD532" s="14">
        <v>0</v>
      </c>
      <c r="BE532" s="14">
        <v>0</v>
      </c>
    </row>
    <row r="533" spans="1:57" x14ac:dyDescent="0.3">
      <c r="A533" s="14" t="s">
        <v>192</v>
      </c>
      <c r="B533" s="14">
        <v>0</v>
      </c>
      <c r="C533" s="14">
        <v>0</v>
      </c>
      <c r="D533" s="14">
        <v>0</v>
      </c>
      <c r="E533" s="14">
        <v>0</v>
      </c>
      <c r="F533" s="14">
        <v>0</v>
      </c>
      <c r="G533" s="14">
        <v>0</v>
      </c>
      <c r="H533" s="14">
        <v>0</v>
      </c>
      <c r="I533" s="14">
        <v>0</v>
      </c>
      <c r="J533" s="14">
        <v>0</v>
      </c>
      <c r="K533" s="14">
        <v>0</v>
      </c>
      <c r="L533" s="14">
        <v>0</v>
      </c>
      <c r="M533" s="14">
        <v>0</v>
      </c>
      <c r="N533" s="14">
        <v>0</v>
      </c>
      <c r="O533" s="14">
        <v>0</v>
      </c>
      <c r="P533" s="14">
        <v>0</v>
      </c>
      <c r="Q533" s="14">
        <v>0</v>
      </c>
      <c r="R533" s="14">
        <v>0</v>
      </c>
      <c r="S533" s="14">
        <v>0</v>
      </c>
      <c r="T533" s="14">
        <v>0</v>
      </c>
      <c r="U533" s="14">
        <v>0</v>
      </c>
      <c r="V533" s="14">
        <v>0</v>
      </c>
      <c r="W533" s="14">
        <v>0</v>
      </c>
      <c r="X533" s="14">
        <v>0</v>
      </c>
      <c r="Y533" s="14">
        <v>0</v>
      </c>
      <c r="Z533" s="14">
        <v>0</v>
      </c>
      <c r="AA533" s="14">
        <v>0</v>
      </c>
      <c r="AB533" s="14">
        <v>0</v>
      </c>
      <c r="AC533" s="14">
        <v>0</v>
      </c>
      <c r="AD533" s="14">
        <v>0</v>
      </c>
      <c r="AE533" s="14">
        <v>0</v>
      </c>
      <c r="AF533" s="14">
        <v>0</v>
      </c>
      <c r="AG533" s="14">
        <v>0</v>
      </c>
      <c r="AH533" s="14">
        <v>0</v>
      </c>
      <c r="AI533" s="14">
        <v>0</v>
      </c>
      <c r="AJ533" s="14">
        <v>0</v>
      </c>
      <c r="AK533" s="14">
        <v>0</v>
      </c>
      <c r="AL533" s="14">
        <v>0</v>
      </c>
      <c r="AM533" s="14">
        <v>0</v>
      </c>
      <c r="AN533" s="14">
        <v>0</v>
      </c>
      <c r="AO533" s="14">
        <v>0</v>
      </c>
      <c r="AP533" s="14">
        <v>0</v>
      </c>
      <c r="AQ533" s="14">
        <v>0</v>
      </c>
      <c r="AR533" s="14">
        <v>0</v>
      </c>
      <c r="AS533" s="14">
        <v>0</v>
      </c>
      <c r="AT533" s="14">
        <v>0</v>
      </c>
      <c r="AU533" s="14">
        <v>0</v>
      </c>
      <c r="AV533" s="14">
        <v>0</v>
      </c>
      <c r="AW533" s="14">
        <v>0</v>
      </c>
      <c r="AX533" s="14">
        <v>0</v>
      </c>
      <c r="AY533" s="14">
        <v>0</v>
      </c>
      <c r="AZ533" s="14">
        <v>0</v>
      </c>
      <c r="BA533" s="14">
        <v>0</v>
      </c>
      <c r="BB533" s="14">
        <v>0</v>
      </c>
      <c r="BC533" s="14">
        <v>0</v>
      </c>
      <c r="BD533" s="14">
        <v>0</v>
      </c>
      <c r="BE533" s="14">
        <v>0</v>
      </c>
    </row>
    <row r="534" spans="1:57" x14ac:dyDescent="0.3">
      <c r="A534" s="14" t="s">
        <v>193</v>
      </c>
      <c r="B534" s="14">
        <v>0</v>
      </c>
      <c r="C534" s="14">
        <v>0</v>
      </c>
      <c r="D534" s="14">
        <v>0</v>
      </c>
      <c r="E534" s="14">
        <v>0</v>
      </c>
      <c r="F534" s="14">
        <v>0</v>
      </c>
      <c r="G534" s="14">
        <v>0</v>
      </c>
      <c r="H534" s="14">
        <v>0</v>
      </c>
      <c r="I534" s="14">
        <v>0</v>
      </c>
      <c r="J534" s="14">
        <v>0</v>
      </c>
      <c r="K534" s="14">
        <v>0</v>
      </c>
      <c r="L534" s="14">
        <v>0</v>
      </c>
      <c r="M534" s="14">
        <v>0</v>
      </c>
      <c r="N534" s="14">
        <v>0</v>
      </c>
      <c r="O534" s="14">
        <v>0</v>
      </c>
      <c r="P534" s="14">
        <v>0</v>
      </c>
      <c r="Q534" s="14">
        <v>0</v>
      </c>
      <c r="R534" s="14">
        <v>0</v>
      </c>
      <c r="S534" s="14">
        <v>0</v>
      </c>
      <c r="T534" s="14">
        <v>0</v>
      </c>
      <c r="U534" s="14">
        <v>0</v>
      </c>
      <c r="V534" s="14">
        <v>0</v>
      </c>
      <c r="W534" s="14">
        <v>0</v>
      </c>
      <c r="X534" s="14">
        <v>0</v>
      </c>
      <c r="Y534" s="14">
        <v>0</v>
      </c>
      <c r="Z534" s="14">
        <v>0</v>
      </c>
      <c r="AA534" s="14">
        <v>0</v>
      </c>
      <c r="AB534" s="14">
        <v>0</v>
      </c>
      <c r="AC534" s="14">
        <v>0</v>
      </c>
      <c r="AD534" s="14">
        <v>0</v>
      </c>
      <c r="AE534" s="14">
        <v>0</v>
      </c>
      <c r="AF534" s="14">
        <v>0</v>
      </c>
      <c r="AG534" s="14">
        <v>0</v>
      </c>
      <c r="AH534" s="14">
        <v>0</v>
      </c>
      <c r="AI534" s="14">
        <v>0</v>
      </c>
      <c r="AJ534" s="14">
        <v>0</v>
      </c>
      <c r="AK534" s="14">
        <v>0</v>
      </c>
      <c r="AL534" s="14">
        <v>0</v>
      </c>
      <c r="AM534" s="14">
        <v>0</v>
      </c>
      <c r="AN534" s="14">
        <v>0</v>
      </c>
      <c r="AO534" s="14">
        <v>0</v>
      </c>
      <c r="AP534" s="14">
        <v>0</v>
      </c>
      <c r="AQ534" s="14">
        <v>0</v>
      </c>
      <c r="AR534" s="14">
        <v>0</v>
      </c>
      <c r="AS534" s="14">
        <v>0</v>
      </c>
      <c r="AT534" s="14">
        <v>0</v>
      </c>
      <c r="AU534" s="14">
        <v>0</v>
      </c>
      <c r="AV534" s="14">
        <v>0</v>
      </c>
      <c r="AW534" s="14">
        <v>0</v>
      </c>
      <c r="AX534" s="14">
        <v>0</v>
      </c>
      <c r="AY534" s="14">
        <v>0</v>
      </c>
      <c r="AZ534" s="14">
        <v>0</v>
      </c>
      <c r="BA534" s="14">
        <v>0</v>
      </c>
      <c r="BB534" s="14">
        <v>0</v>
      </c>
      <c r="BC534" s="14">
        <v>0</v>
      </c>
      <c r="BD534" s="14">
        <v>0</v>
      </c>
      <c r="BE534" s="14">
        <v>0</v>
      </c>
    </row>
    <row r="535" spans="1:57" x14ac:dyDescent="0.3">
      <c r="A535" s="14" t="s">
        <v>194</v>
      </c>
      <c r="B535" s="14">
        <v>0</v>
      </c>
      <c r="C535" s="14">
        <v>0</v>
      </c>
      <c r="D535" s="14">
        <v>0</v>
      </c>
      <c r="E535" s="14">
        <v>0</v>
      </c>
      <c r="F535" s="14">
        <v>0</v>
      </c>
      <c r="G535" s="14">
        <v>0</v>
      </c>
      <c r="H535" s="14">
        <v>0</v>
      </c>
      <c r="I535" s="14">
        <v>0</v>
      </c>
      <c r="J535" s="14">
        <v>0</v>
      </c>
      <c r="K535" s="14">
        <v>0</v>
      </c>
      <c r="L535" s="14">
        <v>0</v>
      </c>
      <c r="M535" s="14">
        <v>0</v>
      </c>
      <c r="N535" s="14">
        <v>0</v>
      </c>
      <c r="O535" s="14">
        <v>0</v>
      </c>
      <c r="P535" s="14">
        <v>0</v>
      </c>
      <c r="Q535" s="14">
        <v>0</v>
      </c>
      <c r="R535" s="14">
        <v>0</v>
      </c>
      <c r="S535" s="14">
        <v>0</v>
      </c>
      <c r="T535" s="14">
        <v>0</v>
      </c>
      <c r="U535" s="14">
        <v>0</v>
      </c>
      <c r="V535" s="14">
        <v>0</v>
      </c>
      <c r="W535" s="14">
        <v>0</v>
      </c>
      <c r="X535" s="14">
        <v>0</v>
      </c>
      <c r="Y535" s="14">
        <v>0</v>
      </c>
      <c r="Z535" s="14">
        <v>0</v>
      </c>
      <c r="AA535" s="14">
        <v>0</v>
      </c>
      <c r="AB535" s="14">
        <v>0</v>
      </c>
      <c r="AC535" s="14">
        <v>0</v>
      </c>
      <c r="AD535" s="14">
        <v>0</v>
      </c>
      <c r="AE535" s="14">
        <v>0</v>
      </c>
      <c r="AF535" s="14">
        <v>0</v>
      </c>
      <c r="AG535" s="14">
        <v>0</v>
      </c>
      <c r="AH535" s="14">
        <v>0</v>
      </c>
      <c r="AI535" s="14">
        <v>0</v>
      </c>
      <c r="AJ535" s="14">
        <v>0</v>
      </c>
      <c r="AK535" s="14">
        <v>0</v>
      </c>
      <c r="AL535" s="14">
        <v>0</v>
      </c>
      <c r="AM535" s="14">
        <v>0</v>
      </c>
      <c r="AN535" s="14">
        <v>0</v>
      </c>
      <c r="AO535" s="14">
        <v>0</v>
      </c>
      <c r="AP535" s="14">
        <v>0</v>
      </c>
      <c r="AQ535" s="14">
        <v>0</v>
      </c>
      <c r="AR535" s="14">
        <v>0</v>
      </c>
      <c r="AS535" s="14">
        <v>0</v>
      </c>
      <c r="AT535" s="14">
        <v>0</v>
      </c>
      <c r="AU535" s="14">
        <v>0</v>
      </c>
      <c r="AV535" s="14">
        <v>0</v>
      </c>
      <c r="AW535" s="14">
        <v>0</v>
      </c>
      <c r="AX535" s="14">
        <v>0</v>
      </c>
      <c r="AY535" s="14">
        <v>0</v>
      </c>
      <c r="AZ535" s="14">
        <v>0</v>
      </c>
      <c r="BA535" s="14">
        <v>0</v>
      </c>
      <c r="BB535" s="14">
        <v>0</v>
      </c>
      <c r="BC535" s="14">
        <v>0</v>
      </c>
      <c r="BD535" s="14">
        <v>0</v>
      </c>
      <c r="BE535" s="14">
        <v>0</v>
      </c>
    </row>
    <row r="538" spans="1:57" x14ac:dyDescent="0.3">
      <c r="A538" s="14" t="s">
        <v>205</v>
      </c>
      <c r="B538" s="18">
        <v>112757.254</v>
      </c>
      <c r="C538" s="18">
        <v>112757.254</v>
      </c>
      <c r="D538" s="14">
        <v>0</v>
      </c>
      <c r="E538" s="18">
        <v>6463.1170000000002</v>
      </c>
      <c r="F538" s="14">
        <v>0</v>
      </c>
      <c r="G538" s="14">
        <v>0</v>
      </c>
      <c r="H538" s="18">
        <v>12249.703</v>
      </c>
      <c r="I538" s="14">
        <v>0</v>
      </c>
      <c r="J538" s="14">
        <v>0</v>
      </c>
      <c r="K538" s="18">
        <v>5916.2550000000001</v>
      </c>
      <c r="L538" s="14">
        <v>0</v>
      </c>
      <c r="M538" s="14">
        <v>0</v>
      </c>
      <c r="N538" s="18">
        <v>11567.535</v>
      </c>
      <c r="O538" s="14">
        <v>0</v>
      </c>
      <c r="P538" s="14">
        <v>0</v>
      </c>
      <c r="Q538" s="18">
        <v>4834.9340000000002</v>
      </c>
      <c r="R538" s="14">
        <v>0</v>
      </c>
      <c r="S538" s="14">
        <v>0</v>
      </c>
      <c r="T538" s="18">
        <v>4927.3940000000002</v>
      </c>
      <c r="U538" s="14">
        <v>0</v>
      </c>
      <c r="V538" s="14">
        <v>0</v>
      </c>
      <c r="W538" s="18">
        <v>5817.03</v>
      </c>
      <c r="X538" s="14">
        <v>0</v>
      </c>
      <c r="Y538" s="14">
        <v>0</v>
      </c>
      <c r="Z538" s="18">
        <v>8497.2170000000006</v>
      </c>
      <c r="AA538" s="14">
        <v>0</v>
      </c>
      <c r="AB538" s="14">
        <v>0</v>
      </c>
      <c r="AC538" s="18">
        <v>6659.31</v>
      </c>
      <c r="AD538" s="14">
        <v>0</v>
      </c>
      <c r="AE538" s="14">
        <v>0</v>
      </c>
      <c r="AF538" s="18">
        <v>9020.4</v>
      </c>
      <c r="AG538" s="14">
        <v>0</v>
      </c>
      <c r="AH538" s="14">
        <v>0</v>
      </c>
      <c r="AI538" s="14">
        <v>0</v>
      </c>
      <c r="AJ538" s="14">
        <v>0</v>
      </c>
      <c r="AK538" s="14">
        <v>0</v>
      </c>
      <c r="AL538" s="18">
        <v>4980.3879999999999</v>
      </c>
      <c r="AM538" s="14">
        <v>0</v>
      </c>
      <c r="AN538" s="14">
        <v>0</v>
      </c>
      <c r="AO538" s="18">
        <v>6018.8620000000001</v>
      </c>
      <c r="AP538" s="14">
        <v>0</v>
      </c>
      <c r="AQ538" s="14">
        <v>0</v>
      </c>
      <c r="AR538" s="18">
        <v>5234.0870000000004</v>
      </c>
      <c r="AS538" s="14">
        <v>0</v>
      </c>
      <c r="AT538" s="14">
        <v>0</v>
      </c>
      <c r="AU538" s="18">
        <v>5750.5050000000001</v>
      </c>
      <c r="AV538" s="14">
        <v>0</v>
      </c>
      <c r="AW538" s="14">
        <v>0</v>
      </c>
      <c r="AX538" s="18">
        <v>3402.9459999999999</v>
      </c>
      <c r="AY538" s="14">
        <v>0</v>
      </c>
      <c r="AZ538" s="14">
        <v>0</v>
      </c>
      <c r="BA538" s="18">
        <v>3475.1089999999999</v>
      </c>
      <c r="BB538" s="14">
        <v>0</v>
      </c>
      <c r="BC538" s="14">
        <v>0</v>
      </c>
      <c r="BD538" s="18">
        <v>7942.4620000000004</v>
      </c>
      <c r="BE538" s="14">
        <v>0</v>
      </c>
    </row>
    <row r="539" spans="1:57" x14ac:dyDescent="0.3">
      <c r="A539" s="14" t="s">
        <v>189</v>
      </c>
      <c r="B539" s="18">
        <v>112757.254</v>
      </c>
      <c r="C539" s="18">
        <v>112757.254</v>
      </c>
      <c r="D539" s="14">
        <v>0</v>
      </c>
      <c r="E539" s="18">
        <v>6463.1170000000002</v>
      </c>
      <c r="F539" s="14">
        <v>0</v>
      </c>
      <c r="G539" s="14">
        <v>0</v>
      </c>
      <c r="H539" s="18">
        <v>12249.703</v>
      </c>
      <c r="I539" s="14">
        <v>0</v>
      </c>
      <c r="J539" s="14">
        <v>0</v>
      </c>
      <c r="K539" s="18">
        <v>5916.2550000000001</v>
      </c>
      <c r="L539" s="14">
        <v>0</v>
      </c>
      <c r="M539" s="14">
        <v>0</v>
      </c>
      <c r="N539" s="18">
        <v>11567.535</v>
      </c>
      <c r="O539" s="14">
        <v>0</v>
      </c>
      <c r="P539" s="14">
        <v>0</v>
      </c>
      <c r="Q539" s="18">
        <v>4834.9340000000002</v>
      </c>
      <c r="R539" s="14">
        <v>0</v>
      </c>
      <c r="S539" s="14">
        <v>0</v>
      </c>
      <c r="T539" s="18">
        <v>4927.3940000000002</v>
      </c>
      <c r="U539" s="14">
        <v>0</v>
      </c>
      <c r="V539" s="14">
        <v>0</v>
      </c>
      <c r="W539" s="18">
        <v>5817.03</v>
      </c>
      <c r="X539" s="14">
        <v>0</v>
      </c>
      <c r="Y539" s="14">
        <v>0</v>
      </c>
      <c r="Z539" s="18">
        <v>8497.2170000000006</v>
      </c>
      <c r="AA539" s="14">
        <v>0</v>
      </c>
      <c r="AB539" s="14">
        <v>0</v>
      </c>
      <c r="AC539" s="18">
        <v>6659.31</v>
      </c>
      <c r="AD539" s="14">
        <v>0</v>
      </c>
      <c r="AE539" s="14">
        <v>0</v>
      </c>
      <c r="AF539" s="18">
        <v>9020.4</v>
      </c>
      <c r="AG539" s="14">
        <v>0</v>
      </c>
      <c r="AH539" s="14">
        <v>0</v>
      </c>
      <c r="AI539" s="14">
        <v>0</v>
      </c>
      <c r="AJ539" s="14">
        <v>0</v>
      </c>
      <c r="AK539" s="14">
        <v>0</v>
      </c>
      <c r="AL539" s="18">
        <v>4980.3879999999999</v>
      </c>
      <c r="AM539" s="14">
        <v>0</v>
      </c>
      <c r="AN539" s="14">
        <v>0</v>
      </c>
      <c r="AO539" s="18">
        <v>6018.8620000000001</v>
      </c>
      <c r="AP539" s="14">
        <v>0</v>
      </c>
      <c r="AQ539" s="14">
        <v>0</v>
      </c>
      <c r="AR539" s="18">
        <v>5234.0870000000004</v>
      </c>
      <c r="AS539" s="14">
        <v>0</v>
      </c>
      <c r="AT539" s="14">
        <v>0</v>
      </c>
      <c r="AU539" s="18">
        <v>5750.5050000000001</v>
      </c>
      <c r="AV539" s="14">
        <v>0</v>
      </c>
      <c r="AW539" s="14">
        <v>0</v>
      </c>
      <c r="AX539" s="18">
        <v>3402.9459999999999</v>
      </c>
      <c r="AY539" s="14">
        <v>0</v>
      </c>
      <c r="AZ539" s="14">
        <v>0</v>
      </c>
      <c r="BA539" s="18">
        <v>3475.1089999999999</v>
      </c>
      <c r="BB539" s="14">
        <v>0</v>
      </c>
      <c r="BC539" s="14">
        <v>0</v>
      </c>
      <c r="BD539" s="18">
        <v>7942.4620000000004</v>
      </c>
      <c r="BE539" s="14">
        <v>0</v>
      </c>
    </row>
    <row r="540" spans="1:57" x14ac:dyDescent="0.3">
      <c r="A540" s="14" t="s">
        <v>190</v>
      </c>
      <c r="B540" s="14">
        <v>0</v>
      </c>
      <c r="C540" s="14">
        <v>0</v>
      </c>
      <c r="D540" s="14">
        <v>0</v>
      </c>
      <c r="E540" s="14">
        <v>0</v>
      </c>
      <c r="F540" s="14">
        <v>0</v>
      </c>
      <c r="G540" s="14">
        <v>0</v>
      </c>
      <c r="H540" s="14">
        <v>0</v>
      </c>
      <c r="I540" s="14">
        <v>0</v>
      </c>
      <c r="J540" s="14">
        <v>0</v>
      </c>
      <c r="K540" s="14">
        <v>0</v>
      </c>
      <c r="L540" s="14">
        <v>0</v>
      </c>
      <c r="M540" s="14">
        <v>0</v>
      </c>
      <c r="N540" s="14">
        <v>0</v>
      </c>
      <c r="O540" s="14">
        <v>0</v>
      </c>
      <c r="P540" s="14">
        <v>0</v>
      </c>
      <c r="Q540" s="14">
        <v>0</v>
      </c>
      <c r="R540" s="14">
        <v>0</v>
      </c>
      <c r="S540" s="14">
        <v>0</v>
      </c>
      <c r="T540" s="14">
        <v>0</v>
      </c>
      <c r="U540" s="14">
        <v>0</v>
      </c>
      <c r="V540" s="14">
        <v>0</v>
      </c>
      <c r="W540" s="14">
        <v>0</v>
      </c>
      <c r="X540" s="14">
        <v>0</v>
      </c>
      <c r="Y540" s="14">
        <v>0</v>
      </c>
      <c r="Z540" s="14">
        <v>0</v>
      </c>
      <c r="AA540" s="14">
        <v>0</v>
      </c>
      <c r="AB540" s="14">
        <v>0</v>
      </c>
      <c r="AC540" s="14">
        <v>0</v>
      </c>
      <c r="AD540" s="14">
        <v>0</v>
      </c>
      <c r="AE540" s="14">
        <v>0</v>
      </c>
      <c r="AF540" s="14">
        <v>0</v>
      </c>
      <c r="AG540" s="14">
        <v>0</v>
      </c>
      <c r="AH540" s="14">
        <v>0</v>
      </c>
      <c r="AI540" s="14">
        <v>0</v>
      </c>
      <c r="AJ540" s="14">
        <v>0</v>
      </c>
      <c r="AK540" s="14">
        <v>0</v>
      </c>
      <c r="AL540" s="14">
        <v>0</v>
      </c>
      <c r="AM540" s="14">
        <v>0</v>
      </c>
      <c r="AN540" s="14">
        <v>0</v>
      </c>
      <c r="AO540" s="14">
        <v>0</v>
      </c>
      <c r="AP540" s="14">
        <v>0</v>
      </c>
      <c r="AQ540" s="14">
        <v>0</v>
      </c>
      <c r="AR540" s="14">
        <v>0</v>
      </c>
      <c r="AS540" s="14">
        <v>0</v>
      </c>
      <c r="AT540" s="14">
        <v>0</v>
      </c>
      <c r="AU540" s="14">
        <v>0</v>
      </c>
      <c r="AV540" s="14">
        <v>0</v>
      </c>
      <c r="AW540" s="14">
        <v>0</v>
      </c>
      <c r="AX540" s="14">
        <v>0</v>
      </c>
      <c r="AY540" s="14">
        <v>0</v>
      </c>
      <c r="AZ540" s="14">
        <v>0</v>
      </c>
      <c r="BA540" s="14">
        <v>0</v>
      </c>
      <c r="BB540" s="14">
        <v>0</v>
      </c>
      <c r="BC540" s="14">
        <v>0</v>
      </c>
      <c r="BD540" s="14">
        <v>0</v>
      </c>
      <c r="BE540" s="14">
        <v>0</v>
      </c>
    </row>
    <row r="541" spans="1:57" x14ac:dyDescent="0.3">
      <c r="A541" s="14" t="s">
        <v>191</v>
      </c>
      <c r="B541" s="14">
        <v>0</v>
      </c>
      <c r="C541" s="14">
        <v>0</v>
      </c>
      <c r="D541" s="14">
        <v>0</v>
      </c>
      <c r="E541" s="14">
        <v>0</v>
      </c>
      <c r="F541" s="14">
        <v>0</v>
      </c>
      <c r="G541" s="14">
        <v>0</v>
      </c>
      <c r="H541" s="14">
        <v>0</v>
      </c>
      <c r="I541" s="14">
        <v>0</v>
      </c>
      <c r="J541" s="14">
        <v>0</v>
      </c>
      <c r="K541" s="14">
        <v>0</v>
      </c>
      <c r="L541" s="14">
        <v>0</v>
      </c>
      <c r="M541" s="14">
        <v>0</v>
      </c>
      <c r="N541" s="14">
        <v>0</v>
      </c>
      <c r="O541" s="14">
        <v>0</v>
      </c>
      <c r="P541" s="14">
        <v>0</v>
      </c>
      <c r="Q541" s="14">
        <v>0</v>
      </c>
      <c r="R541" s="14">
        <v>0</v>
      </c>
      <c r="S541" s="14">
        <v>0</v>
      </c>
      <c r="T541" s="14">
        <v>0</v>
      </c>
      <c r="U541" s="14">
        <v>0</v>
      </c>
      <c r="V541" s="14">
        <v>0</v>
      </c>
      <c r="W541" s="14">
        <v>0</v>
      </c>
      <c r="X541" s="14">
        <v>0</v>
      </c>
      <c r="Y541" s="14">
        <v>0</v>
      </c>
      <c r="Z541" s="14">
        <v>0</v>
      </c>
      <c r="AA541" s="14">
        <v>0</v>
      </c>
      <c r="AB541" s="14">
        <v>0</v>
      </c>
      <c r="AC541" s="14">
        <v>0</v>
      </c>
      <c r="AD541" s="14">
        <v>0</v>
      </c>
      <c r="AE541" s="14">
        <v>0</v>
      </c>
      <c r="AF541" s="14">
        <v>0</v>
      </c>
      <c r="AG541" s="14">
        <v>0</v>
      </c>
      <c r="AH541" s="14">
        <v>0</v>
      </c>
      <c r="AI541" s="14">
        <v>0</v>
      </c>
      <c r="AJ541" s="14">
        <v>0</v>
      </c>
      <c r="AK541" s="14">
        <v>0</v>
      </c>
      <c r="AL541" s="14">
        <v>0</v>
      </c>
      <c r="AM541" s="14">
        <v>0</v>
      </c>
      <c r="AN541" s="14">
        <v>0</v>
      </c>
      <c r="AO541" s="14">
        <v>0</v>
      </c>
      <c r="AP541" s="14">
        <v>0</v>
      </c>
      <c r="AQ541" s="14">
        <v>0</v>
      </c>
      <c r="AR541" s="14">
        <v>0</v>
      </c>
      <c r="AS541" s="14">
        <v>0</v>
      </c>
      <c r="AT541" s="14">
        <v>0</v>
      </c>
      <c r="AU541" s="14">
        <v>0</v>
      </c>
      <c r="AV541" s="14">
        <v>0</v>
      </c>
      <c r="AW541" s="14">
        <v>0</v>
      </c>
      <c r="AX541" s="14">
        <v>0</v>
      </c>
      <c r="AY541" s="14">
        <v>0</v>
      </c>
      <c r="AZ541" s="14">
        <v>0</v>
      </c>
      <c r="BA541" s="14">
        <v>0</v>
      </c>
      <c r="BB541" s="14">
        <v>0</v>
      </c>
      <c r="BC541" s="14">
        <v>0</v>
      </c>
      <c r="BD541" s="14">
        <v>0</v>
      </c>
      <c r="BE541" s="14">
        <v>0</v>
      </c>
    </row>
    <row r="542" spans="1:57" x14ac:dyDescent="0.3">
      <c r="A542" s="14" t="s">
        <v>192</v>
      </c>
      <c r="B542" s="14">
        <v>0</v>
      </c>
      <c r="C542" s="14">
        <v>0</v>
      </c>
      <c r="D542" s="14">
        <v>0</v>
      </c>
      <c r="E542" s="14">
        <v>0</v>
      </c>
      <c r="F542" s="14">
        <v>0</v>
      </c>
      <c r="G542" s="14">
        <v>0</v>
      </c>
      <c r="H542" s="14">
        <v>0</v>
      </c>
      <c r="I542" s="14">
        <v>0</v>
      </c>
      <c r="J542" s="14">
        <v>0</v>
      </c>
      <c r="K542" s="14">
        <v>0</v>
      </c>
      <c r="L542" s="14">
        <v>0</v>
      </c>
      <c r="M542" s="14">
        <v>0</v>
      </c>
      <c r="N542" s="14">
        <v>0</v>
      </c>
      <c r="O542" s="14">
        <v>0</v>
      </c>
      <c r="P542" s="14">
        <v>0</v>
      </c>
      <c r="Q542" s="14">
        <v>0</v>
      </c>
      <c r="R542" s="14">
        <v>0</v>
      </c>
      <c r="S542" s="14">
        <v>0</v>
      </c>
      <c r="T542" s="14">
        <v>0</v>
      </c>
      <c r="U542" s="14">
        <v>0</v>
      </c>
      <c r="V542" s="14">
        <v>0</v>
      </c>
      <c r="W542" s="14">
        <v>0</v>
      </c>
      <c r="X542" s="14">
        <v>0</v>
      </c>
      <c r="Y542" s="14">
        <v>0</v>
      </c>
      <c r="Z542" s="14">
        <v>0</v>
      </c>
      <c r="AA542" s="14">
        <v>0</v>
      </c>
      <c r="AB542" s="14">
        <v>0</v>
      </c>
      <c r="AC542" s="14">
        <v>0</v>
      </c>
      <c r="AD542" s="14">
        <v>0</v>
      </c>
      <c r="AE542" s="14">
        <v>0</v>
      </c>
      <c r="AF542" s="14">
        <v>0</v>
      </c>
      <c r="AG542" s="14">
        <v>0</v>
      </c>
      <c r="AH542" s="14">
        <v>0</v>
      </c>
      <c r="AI542" s="14">
        <v>0</v>
      </c>
      <c r="AJ542" s="14">
        <v>0</v>
      </c>
      <c r="AK542" s="14">
        <v>0</v>
      </c>
      <c r="AL542" s="14">
        <v>0</v>
      </c>
      <c r="AM542" s="14">
        <v>0</v>
      </c>
      <c r="AN542" s="14">
        <v>0</v>
      </c>
      <c r="AO542" s="14">
        <v>0</v>
      </c>
      <c r="AP542" s="14">
        <v>0</v>
      </c>
      <c r="AQ542" s="14">
        <v>0</v>
      </c>
      <c r="AR542" s="14">
        <v>0</v>
      </c>
      <c r="AS542" s="14">
        <v>0</v>
      </c>
      <c r="AT542" s="14">
        <v>0</v>
      </c>
      <c r="AU542" s="14">
        <v>0</v>
      </c>
      <c r="AV542" s="14">
        <v>0</v>
      </c>
      <c r="AW542" s="14">
        <v>0</v>
      </c>
      <c r="AX542" s="14">
        <v>0</v>
      </c>
      <c r="AY542" s="14">
        <v>0</v>
      </c>
      <c r="AZ542" s="14">
        <v>0</v>
      </c>
      <c r="BA542" s="14">
        <v>0</v>
      </c>
      <c r="BB542" s="14">
        <v>0</v>
      </c>
      <c r="BC542" s="14">
        <v>0</v>
      </c>
      <c r="BD542" s="14">
        <v>0</v>
      </c>
      <c r="BE542" s="14">
        <v>0</v>
      </c>
    </row>
    <row r="543" spans="1:57" x14ac:dyDescent="0.3">
      <c r="A543" s="14" t="s">
        <v>193</v>
      </c>
      <c r="B543" s="14">
        <v>0</v>
      </c>
      <c r="C543" s="14">
        <v>0</v>
      </c>
      <c r="D543" s="14">
        <v>0</v>
      </c>
      <c r="E543" s="14">
        <v>0</v>
      </c>
      <c r="F543" s="14">
        <v>0</v>
      </c>
      <c r="G543" s="14">
        <v>0</v>
      </c>
      <c r="H543" s="14">
        <v>0</v>
      </c>
      <c r="I543" s="14">
        <v>0</v>
      </c>
      <c r="J543" s="14">
        <v>0</v>
      </c>
      <c r="K543" s="14">
        <v>0</v>
      </c>
      <c r="L543" s="14">
        <v>0</v>
      </c>
      <c r="M543" s="14">
        <v>0</v>
      </c>
      <c r="N543" s="14">
        <v>0</v>
      </c>
      <c r="O543" s="14">
        <v>0</v>
      </c>
      <c r="P543" s="14">
        <v>0</v>
      </c>
      <c r="Q543" s="14">
        <v>0</v>
      </c>
      <c r="R543" s="14">
        <v>0</v>
      </c>
      <c r="S543" s="14">
        <v>0</v>
      </c>
      <c r="T543" s="14">
        <v>0</v>
      </c>
      <c r="U543" s="14">
        <v>0</v>
      </c>
      <c r="V543" s="14">
        <v>0</v>
      </c>
      <c r="W543" s="14">
        <v>0</v>
      </c>
      <c r="X543" s="14">
        <v>0</v>
      </c>
      <c r="Y543" s="14">
        <v>0</v>
      </c>
      <c r="Z543" s="14">
        <v>0</v>
      </c>
      <c r="AA543" s="14">
        <v>0</v>
      </c>
      <c r="AB543" s="14">
        <v>0</v>
      </c>
      <c r="AC543" s="14">
        <v>0</v>
      </c>
      <c r="AD543" s="14">
        <v>0</v>
      </c>
      <c r="AE543" s="14">
        <v>0</v>
      </c>
      <c r="AF543" s="14">
        <v>0</v>
      </c>
      <c r="AG543" s="14">
        <v>0</v>
      </c>
      <c r="AH543" s="14">
        <v>0</v>
      </c>
      <c r="AI543" s="14">
        <v>0</v>
      </c>
      <c r="AJ543" s="14">
        <v>0</v>
      </c>
      <c r="AK543" s="14">
        <v>0</v>
      </c>
      <c r="AL543" s="14">
        <v>0</v>
      </c>
      <c r="AM543" s="14">
        <v>0</v>
      </c>
      <c r="AN543" s="14">
        <v>0</v>
      </c>
      <c r="AO543" s="14">
        <v>0</v>
      </c>
      <c r="AP543" s="14">
        <v>0</v>
      </c>
      <c r="AQ543" s="14">
        <v>0</v>
      </c>
      <c r="AR543" s="14">
        <v>0</v>
      </c>
      <c r="AS543" s="14">
        <v>0</v>
      </c>
      <c r="AT543" s="14">
        <v>0</v>
      </c>
      <c r="AU543" s="14">
        <v>0</v>
      </c>
      <c r="AV543" s="14">
        <v>0</v>
      </c>
      <c r="AW543" s="14">
        <v>0</v>
      </c>
      <c r="AX543" s="14">
        <v>0</v>
      </c>
      <c r="AY543" s="14">
        <v>0</v>
      </c>
      <c r="AZ543" s="14">
        <v>0</v>
      </c>
      <c r="BA543" s="14">
        <v>0</v>
      </c>
      <c r="BB543" s="14">
        <v>0</v>
      </c>
      <c r="BC543" s="14">
        <v>0</v>
      </c>
      <c r="BD543" s="14">
        <v>0</v>
      </c>
      <c r="BE543" s="14">
        <v>0</v>
      </c>
    </row>
    <row r="544" spans="1:57" x14ac:dyDescent="0.3">
      <c r="A544" s="14" t="s">
        <v>194</v>
      </c>
      <c r="B544" s="14">
        <v>0</v>
      </c>
      <c r="C544" s="14">
        <v>0</v>
      </c>
      <c r="D544" s="14">
        <v>0</v>
      </c>
      <c r="E544" s="14">
        <v>0</v>
      </c>
      <c r="F544" s="14">
        <v>0</v>
      </c>
      <c r="G544" s="14">
        <v>0</v>
      </c>
      <c r="H544" s="14">
        <v>0</v>
      </c>
      <c r="I544" s="14">
        <v>0</v>
      </c>
      <c r="J544" s="14">
        <v>0</v>
      </c>
      <c r="K544" s="14">
        <v>0</v>
      </c>
      <c r="L544" s="14">
        <v>0</v>
      </c>
      <c r="M544" s="14">
        <v>0</v>
      </c>
      <c r="N544" s="14">
        <v>0</v>
      </c>
      <c r="O544" s="14">
        <v>0</v>
      </c>
      <c r="P544" s="14">
        <v>0</v>
      </c>
      <c r="Q544" s="14">
        <v>0</v>
      </c>
      <c r="R544" s="14">
        <v>0</v>
      </c>
      <c r="S544" s="14">
        <v>0</v>
      </c>
      <c r="T544" s="14">
        <v>0</v>
      </c>
      <c r="U544" s="14">
        <v>0</v>
      </c>
      <c r="V544" s="14">
        <v>0</v>
      </c>
      <c r="W544" s="14">
        <v>0</v>
      </c>
      <c r="X544" s="14">
        <v>0</v>
      </c>
      <c r="Y544" s="14">
        <v>0</v>
      </c>
      <c r="Z544" s="14">
        <v>0</v>
      </c>
      <c r="AA544" s="14">
        <v>0</v>
      </c>
      <c r="AB544" s="14">
        <v>0</v>
      </c>
      <c r="AC544" s="14">
        <v>0</v>
      </c>
      <c r="AD544" s="14">
        <v>0</v>
      </c>
      <c r="AE544" s="14">
        <v>0</v>
      </c>
      <c r="AF544" s="14">
        <v>0</v>
      </c>
      <c r="AG544" s="14">
        <v>0</v>
      </c>
      <c r="AH544" s="14">
        <v>0</v>
      </c>
      <c r="AI544" s="14">
        <v>0</v>
      </c>
      <c r="AJ544" s="14">
        <v>0</v>
      </c>
      <c r="AK544" s="14">
        <v>0</v>
      </c>
      <c r="AL544" s="14">
        <v>0</v>
      </c>
      <c r="AM544" s="14">
        <v>0</v>
      </c>
      <c r="AN544" s="14">
        <v>0</v>
      </c>
      <c r="AO544" s="14">
        <v>0</v>
      </c>
      <c r="AP544" s="14">
        <v>0</v>
      </c>
      <c r="AQ544" s="14">
        <v>0</v>
      </c>
      <c r="AR544" s="14">
        <v>0</v>
      </c>
      <c r="AS544" s="14">
        <v>0</v>
      </c>
      <c r="AT544" s="14">
        <v>0</v>
      </c>
      <c r="AU544" s="14">
        <v>0</v>
      </c>
      <c r="AV544" s="14">
        <v>0</v>
      </c>
      <c r="AW544" s="14">
        <v>0</v>
      </c>
      <c r="AX544" s="14">
        <v>0</v>
      </c>
      <c r="AY544" s="14">
        <v>0</v>
      </c>
      <c r="AZ544" s="14">
        <v>0</v>
      </c>
      <c r="BA544" s="14">
        <v>0</v>
      </c>
      <c r="BB544" s="14">
        <v>0</v>
      </c>
      <c r="BC544" s="14">
        <v>0</v>
      </c>
      <c r="BD544" s="14">
        <v>0</v>
      </c>
      <c r="BE544" s="14">
        <v>0</v>
      </c>
    </row>
    <row r="547" spans="1:57" x14ac:dyDescent="0.3">
      <c r="A547" s="14" t="s">
        <v>206</v>
      </c>
      <c r="B547" s="14">
        <v>0</v>
      </c>
      <c r="C547" s="14">
        <v>0</v>
      </c>
      <c r="D547" s="14">
        <v>0</v>
      </c>
      <c r="E547" s="14">
        <v>0</v>
      </c>
      <c r="F547" s="14">
        <v>0</v>
      </c>
      <c r="G547" s="14">
        <v>0</v>
      </c>
      <c r="H547" s="14">
        <v>0</v>
      </c>
      <c r="I547" s="14">
        <v>0</v>
      </c>
      <c r="J547" s="14">
        <v>0</v>
      </c>
      <c r="K547" s="14">
        <v>0</v>
      </c>
      <c r="L547" s="14">
        <v>0</v>
      </c>
      <c r="M547" s="14">
        <v>0</v>
      </c>
      <c r="N547" s="14">
        <v>0</v>
      </c>
      <c r="O547" s="14">
        <v>0</v>
      </c>
      <c r="P547" s="14">
        <v>0</v>
      </c>
      <c r="Q547" s="14">
        <v>0</v>
      </c>
      <c r="R547" s="14">
        <v>0</v>
      </c>
      <c r="S547" s="14">
        <v>0</v>
      </c>
      <c r="T547" s="14">
        <v>0</v>
      </c>
      <c r="U547" s="14">
        <v>0</v>
      </c>
      <c r="V547" s="14">
        <v>0</v>
      </c>
      <c r="W547" s="14">
        <v>0</v>
      </c>
      <c r="X547" s="14">
        <v>0</v>
      </c>
      <c r="Y547" s="14">
        <v>0</v>
      </c>
      <c r="Z547" s="14">
        <v>0</v>
      </c>
      <c r="AA547" s="14">
        <v>0</v>
      </c>
      <c r="AB547" s="14">
        <v>0</v>
      </c>
      <c r="AC547" s="14">
        <v>0</v>
      </c>
      <c r="AD547" s="14">
        <v>0</v>
      </c>
      <c r="AE547" s="14">
        <v>0</v>
      </c>
      <c r="AF547" s="14">
        <v>0</v>
      </c>
      <c r="AG547" s="14">
        <v>0</v>
      </c>
      <c r="AH547" s="14">
        <v>0</v>
      </c>
      <c r="AI547" s="14">
        <v>0</v>
      </c>
      <c r="AJ547" s="14">
        <v>0</v>
      </c>
      <c r="AK547" s="14">
        <v>0</v>
      </c>
      <c r="AL547" s="14">
        <v>0</v>
      </c>
      <c r="AM547" s="14">
        <v>0</v>
      </c>
      <c r="AN547" s="14">
        <v>0</v>
      </c>
      <c r="AO547" s="14">
        <v>0</v>
      </c>
      <c r="AP547" s="14">
        <v>0</v>
      </c>
      <c r="AQ547" s="14">
        <v>0</v>
      </c>
      <c r="AR547" s="14">
        <v>0</v>
      </c>
      <c r="AS547" s="14">
        <v>0</v>
      </c>
      <c r="AT547" s="14">
        <v>0</v>
      </c>
      <c r="AU547" s="14">
        <v>0</v>
      </c>
      <c r="AV547" s="14">
        <v>0</v>
      </c>
      <c r="AW547" s="14">
        <v>0</v>
      </c>
      <c r="AX547" s="14">
        <v>0</v>
      </c>
      <c r="AY547" s="14">
        <v>0</v>
      </c>
      <c r="AZ547" s="14">
        <v>0</v>
      </c>
      <c r="BA547" s="14">
        <v>0</v>
      </c>
      <c r="BB547" s="14">
        <v>0</v>
      </c>
      <c r="BC547" s="14">
        <v>0</v>
      </c>
      <c r="BD547" s="14">
        <v>0</v>
      </c>
      <c r="BE547" s="14">
        <v>0</v>
      </c>
    </row>
    <row r="548" spans="1:57" x14ac:dyDescent="0.3">
      <c r="A548" s="14" t="s">
        <v>189</v>
      </c>
      <c r="B548" s="14">
        <v>0</v>
      </c>
      <c r="C548" s="14">
        <v>0</v>
      </c>
      <c r="D548" s="14">
        <v>0</v>
      </c>
      <c r="E548" s="14">
        <v>0</v>
      </c>
      <c r="F548" s="14">
        <v>0</v>
      </c>
      <c r="G548" s="14">
        <v>0</v>
      </c>
      <c r="H548" s="14">
        <v>0</v>
      </c>
      <c r="I548" s="14">
        <v>0</v>
      </c>
      <c r="J548" s="14">
        <v>0</v>
      </c>
      <c r="K548" s="14">
        <v>0</v>
      </c>
      <c r="L548" s="14">
        <v>0</v>
      </c>
      <c r="M548" s="14">
        <v>0</v>
      </c>
      <c r="N548" s="14">
        <v>0</v>
      </c>
      <c r="O548" s="14">
        <v>0</v>
      </c>
      <c r="P548" s="14">
        <v>0</v>
      </c>
      <c r="Q548" s="14">
        <v>0</v>
      </c>
      <c r="R548" s="14">
        <v>0</v>
      </c>
      <c r="S548" s="14">
        <v>0</v>
      </c>
      <c r="T548" s="14">
        <v>0</v>
      </c>
      <c r="U548" s="14">
        <v>0</v>
      </c>
      <c r="V548" s="14">
        <v>0</v>
      </c>
      <c r="W548" s="14">
        <v>0</v>
      </c>
      <c r="X548" s="14">
        <v>0</v>
      </c>
      <c r="Y548" s="14">
        <v>0</v>
      </c>
      <c r="Z548" s="14">
        <v>0</v>
      </c>
      <c r="AA548" s="14">
        <v>0</v>
      </c>
      <c r="AB548" s="14">
        <v>0</v>
      </c>
      <c r="AC548" s="14">
        <v>0</v>
      </c>
      <c r="AD548" s="14">
        <v>0</v>
      </c>
      <c r="AE548" s="14">
        <v>0</v>
      </c>
      <c r="AF548" s="14">
        <v>0</v>
      </c>
      <c r="AG548" s="14">
        <v>0</v>
      </c>
      <c r="AH548" s="14">
        <v>0</v>
      </c>
      <c r="AI548" s="14">
        <v>0</v>
      </c>
      <c r="AJ548" s="14">
        <v>0</v>
      </c>
      <c r="AK548" s="14">
        <v>0</v>
      </c>
      <c r="AL548" s="14">
        <v>0</v>
      </c>
      <c r="AM548" s="14">
        <v>0</v>
      </c>
      <c r="AN548" s="14">
        <v>0</v>
      </c>
      <c r="AO548" s="14">
        <v>0</v>
      </c>
      <c r="AP548" s="14">
        <v>0</v>
      </c>
      <c r="AQ548" s="14">
        <v>0</v>
      </c>
      <c r="AR548" s="14">
        <v>0</v>
      </c>
      <c r="AS548" s="14">
        <v>0</v>
      </c>
      <c r="AT548" s="14">
        <v>0</v>
      </c>
      <c r="AU548" s="14">
        <v>0</v>
      </c>
      <c r="AV548" s="14">
        <v>0</v>
      </c>
      <c r="AW548" s="14">
        <v>0</v>
      </c>
      <c r="AX548" s="14">
        <v>0</v>
      </c>
      <c r="AY548" s="14">
        <v>0</v>
      </c>
      <c r="AZ548" s="14">
        <v>0</v>
      </c>
      <c r="BA548" s="14">
        <v>0</v>
      </c>
      <c r="BB548" s="14">
        <v>0</v>
      </c>
      <c r="BC548" s="14">
        <v>0</v>
      </c>
      <c r="BD548" s="14">
        <v>0</v>
      </c>
      <c r="BE548" s="14">
        <v>0</v>
      </c>
    </row>
    <row r="549" spans="1:57" x14ac:dyDescent="0.3">
      <c r="A549" s="14" t="s">
        <v>190</v>
      </c>
      <c r="B549" s="14">
        <v>0</v>
      </c>
      <c r="C549" s="14">
        <v>0</v>
      </c>
      <c r="D549" s="14">
        <v>0</v>
      </c>
      <c r="E549" s="14">
        <v>0</v>
      </c>
      <c r="F549" s="14">
        <v>0</v>
      </c>
      <c r="G549" s="14">
        <v>0</v>
      </c>
      <c r="H549" s="14">
        <v>0</v>
      </c>
      <c r="I549" s="14">
        <v>0</v>
      </c>
      <c r="J549" s="14">
        <v>0</v>
      </c>
      <c r="K549" s="14">
        <v>0</v>
      </c>
      <c r="L549" s="14">
        <v>0</v>
      </c>
      <c r="M549" s="14">
        <v>0</v>
      </c>
      <c r="N549" s="14">
        <v>0</v>
      </c>
      <c r="O549" s="14">
        <v>0</v>
      </c>
      <c r="P549" s="14">
        <v>0</v>
      </c>
      <c r="Q549" s="14">
        <v>0</v>
      </c>
      <c r="R549" s="14">
        <v>0</v>
      </c>
      <c r="S549" s="14">
        <v>0</v>
      </c>
      <c r="T549" s="14">
        <v>0</v>
      </c>
      <c r="U549" s="14">
        <v>0</v>
      </c>
      <c r="V549" s="14">
        <v>0</v>
      </c>
      <c r="W549" s="14">
        <v>0</v>
      </c>
      <c r="X549" s="14">
        <v>0</v>
      </c>
      <c r="Y549" s="14">
        <v>0</v>
      </c>
      <c r="Z549" s="14">
        <v>0</v>
      </c>
      <c r="AA549" s="14">
        <v>0</v>
      </c>
      <c r="AB549" s="14">
        <v>0</v>
      </c>
      <c r="AC549" s="14">
        <v>0</v>
      </c>
      <c r="AD549" s="14">
        <v>0</v>
      </c>
      <c r="AE549" s="14">
        <v>0</v>
      </c>
      <c r="AF549" s="14">
        <v>0</v>
      </c>
      <c r="AG549" s="14">
        <v>0</v>
      </c>
      <c r="AH549" s="14">
        <v>0</v>
      </c>
      <c r="AI549" s="14">
        <v>0</v>
      </c>
      <c r="AJ549" s="14">
        <v>0</v>
      </c>
      <c r="AK549" s="14">
        <v>0</v>
      </c>
      <c r="AL549" s="14">
        <v>0</v>
      </c>
      <c r="AM549" s="14">
        <v>0</v>
      </c>
      <c r="AN549" s="14">
        <v>0</v>
      </c>
      <c r="AO549" s="14">
        <v>0</v>
      </c>
      <c r="AP549" s="14">
        <v>0</v>
      </c>
      <c r="AQ549" s="14">
        <v>0</v>
      </c>
      <c r="AR549" s="14">
        <v>0</v>
      </c>
      <c r="AS549" s="14">
        <v>0</v>
      </c>
      <c r="AT549" s="14">
        <v>0</v>
      </c>
      <c r="AU549" s="14">
        <v>0</v>
      </c>
      <c r="AV549" s="14">
        <v>0</v>
      </c>
      <c r="AW549" s="14">
        <v>0</v>
      </c>
      <c r="AX549" s="14">
        <v>0</v>
      </c>
      <c r="AY549" s="14">
        <v>0</v>
      </c>
      <c r="AZ549" s="14">
        <v>0</v>
      </c>
      <c r="BA549" s="14">
        <v>0</v>
      </c>
      <c r="BB549" s="14">
        <v>0</v>
      </c>
      <c r="BC549" s="14">
        <v>0</v>
      </c>
      <c r="BD549" s="14">
        <v>0</v>
      </c>
      <c r="BE549" s="14">
        <v>0</v>
      </c>
    </row>
    <row r="550" spans="1:57" x14ac:dyDescent="0.3">
      <c r="A550" s="14" t="s">
        <v>191</v>
      </c>
      <c r="B550" s="14">
        <v>0</v>
      </c>
      <c r="C550" s="14">
        <v>0</v>
      </c>
      <c r="D550" s="14">
        <v>0</v>
      </c>
      <c r="E550" s="14">
        <v>0</v>
      </c>
      <c r="F550" s="14">
        <v>0</v>
      </c>
      <c r="G550" s="14">
        <v>0</v>
      </c>
      <c r="H550" s="14">
        <v>0</v>
      </c>
      <c r="I550" s="14">
        <v>0</v>
      </c>
      <c r="J550" s="14">
        <v>0</v>
      </c>
      <c r="K550" s="14">
        <v>0</v>
      </c>
      <c r="L550" s="14">
        <v>0</v>
      </c>
      <c r="M550" s="14">
        <v>0</v>
      </c>
      <c r="N550" s="14">
        <v>0</v>
      </c>
      <c r="O550" s="14">
        <v>0</v>
      </c>
      <c r="P550" s="14">
        <v>0</v>
      </c>
      <c r="Q550" s="14">
        <v>0</v>
      </c>
      <c r="R550" s="14">
        <v>0</v>
      </c>
      <c r="S550" s="14">
        <v>0</v>
      </c>
      <c r="T550" s="14">
        <v>0</v>
      </c>
      <c r="U550" s="14">
        <v>0</v>
      </c>
      <c r="V550" s="14">
        <v>0</v>
      </c>
      <c r="W550" s="14">
        <v>0</v>
      </c>
      <c r="X550" s="14">
        <v>0</v>
      </c>
      <c r="Y550" s="14">
        <v>0</v>
      </c>
      <c r="Z550" s="14">
        <v>0</v>
      </c>
      <c r="AA550" s="14">
        <v>0</v>
      </c>
      <c r="AB550" s="14">
        <v>0</v>
      </c>
      <c r="AC550" s="14">
        <v>0</v>
      </c>
      <c r="AD550" s="14">
        <v>0</v>
      </c>
      <c r="AE550" s="14">
        <v>0</v>
      </c>
      <c r="AF550" s="14">
        <v>0</v>
      </c>
      <c r="AG550" s="14">
        <v>0</v>
      </c>
      <c r="AH550" s="14">
        <v>0</v>
      </c>
      <c r="AI550" s="14">
        <v>0</v>
      </c>
      <c r="AJ550" s="14">
        <v>0</v>
      </c>
      <c r="AK550" s="14">
        <v>0</v>
      </c>
      <c r="AL550" s="14">
        <v>0</v>
      </c>
      <c r="AM550" s="14">
        <v>0</v>
      </c>
      <c r="AN550" s="14">
        <v>0</v>
      </c>
      <c r="AO550" s="14">
        <v>0</v>
      </c>
      <c r="AP550" s="14">
        <v>0</v>
      </c>
      <c r="AQ550" s="14">
        <v>0</v>
      </c>
      <c r="AR550" s="14">
        <v>0</v>
      </c>
      <c r="AS550" s="14">
        <v>0</v>
      </c>
      <c r="AT550" s="14">
        <v>0</v>
      </c>
      <c r="AU550" s="14">
        <v>0</v>
      </c>
      <c r="AV550" s="14">
        <v>0</v>
      </c>
      <c r="AW550" s="14">
        <v>0</v>
      </c>
      <c r="AX550" s="14">
        <v>0</v>
      </c>
      <c r="AY550" s="14">
        <v>0</v>
      </c>
      <c r="AZ550" s="14">
        <v>0</v>
      </c>
      <c r="BA550" s="14">
        <v>0</v>
      </c>
      <c r="BB550" s="14">
        <v>0</v>
      </c>
      <c r="BC550" s="14">
        <v>0</v>
      </c>
      <c r="BD550" s="14">
        <v>0</v>
      </c>
      <c r="BE550" s="14">
        <v>0</v>
      </c>
    </row>
    <row r="551" spans="1:57" x14ac:dyDescent="0.3">
      <c r="A551" s="14" t="s">
        <v>192</v>
      </c>
      <c r="B551" s="14">
        <v>0</v>
      </c>
      <c r="C551" s="14">
        <v>0</v>
      </c>
      <c r="D551" s="14">
        <v>0</v>
      </c>
      <c r="E551" s="14">
        <v>0</v>
      </c>
      <c r="F551" s="14">
        <v>0</v>
      </c>
      <c r="G551" s="14">
        <v>0</v>
      </c>
      <c r="H551" s="14">
        <v>0</v>
      </c>
      <c r="I551" s="14">
        <v>0</v>
      </c>
      <c r="J551" s="14">
        <v>0</v>
      </c>
      <c r="K551" s="14">
        <v>0</v>
      </c>
      <c r="L551" s="14">
        <v>0</v>
      </c>
      <c r="M551" s="14">
        <v>0</v>
      </c>
      <c r="N551" s="14">
        <v>0</v>
      </c>
      <c r="O551" s="14">
        <v>0</v>
      </c>
      <c r="P551" s="14">
        <v>0</v>
      </c>
      <c r="Q551" s="14">
        <v>0</v>
      </c>
      <c r="R551" s="14">
        <v>0</v>
      </c>
      <c r="S551" s="14">
        <v>0</v>
      </c>
      <c r="T551" s="14">
        <v>0</v>
      </c>
      <c r="U551" s="14">
        <v>0</v>
      </c>
      <c r="V551" s="14">
        <v>0</v>
      </c>
      <c r="W551" s="14">
        <v>0</v>
      </c>
      <c r="X551" s="14">
        <v>0</v>
      </c>
      <c r="Y551" s="14">
        <v>0</v>
      </c>
      <c r="Z551" s="14">
        <v>0</v>
      </c>
      <c r="AA551" s="14">
        <v>0</v>
      </c>
      <c r="AB551" s="14">
        <v>0</v>
      </c>
      <c r="AC551" s="14">
        <v>0</v>
      </c>
      <c r="AD551" s="14">
        <v>0</v>
      </c>
      <c r="AE551" s="14">
        <v>0</v>
      </c>
      <c r="AF551" s="14">
        <v>0</v>
      </c>
      <c r="AG551" s="14">
        <v>0</v>
      </c>
      <c r="AH551" s="14">
        <v>0</v>
      </c>
      <c r="AI551" s="14">
        <v>0</v>
      </c>
      <c r="AJ551" s="14">
        <v>0</v>
      </c>
      <c r="AK551" s="14">
        <v>0</v>
      </c>
      <c r="AL551" s="14">
        <v>0</v>
      </c>
      <c r="AM551" s="14">
        <v>0</v>
      </c>
      <c r="AN551" s="14">
        <v>0</v>
      </c>
      <c r="AO551" s="14">
        <v>0</v>
      </c>
      <c r="AP551" s="14">
        <v>0</v>
      </c>
      <c r="AQ551" s="14">
        <v>0</v>
      </c>
      <c r="AR551" s="14">
        <v>0</v>
      </c>
      <c r="AS551" s="14">
        <v>0</v>
      </c>
      <c r="AT551" s="14">
        <v>0</v>
      </c>
      <c r="AU551" s="14">
        <v>0</v>
      </c>
      <c r="AV551" s="14">
        <v>0</v>
      </c>
      <c r="AW551" s="14">
        <v>0</v>
      </c>
      <c r="AX551" s="14">
        <v>0</v>
      </c>
      <c r="AY551" s="14">
        <v>0</v>
      </c>
      <c r="AZ551" s="14">
        <v>0</v>
      </c>
      <c r="BA551" s="14">
        <v>0</v>
      </c>
      <c r="BB551" s="14">
        <v>0</v>
      </c>
      <c r="BC551" s="14">
        <v>0</v>
      </c>
      <c r="BD551" s="14">
        <v>0</v>
      </c>
      <c r="BE551" s="14">
        <v>0</v>
      </c>
    </row>
    <row r="552" spans="1:57" x14ac:dyDescent="0.3">
      <c r="A552" s="14" t="s">
        <v>193</v>
      </c>
      <c r="B552" s="14">
        <v>0</v>
      </c>
      <c r="C552" s="14">
        <v>0</v>
      </c>
      <c r="D552" s="14">
        <v>0</v>
      </c>
      <c r="E552" s="14">
        <v>0</v>
      </c>
      <c r="F552" s="14">
        <v>0</v>
      </c>
      <c r="G552" s="14">
        <v>0</v>
      </c>
      <c r="H552" s="14">
        <v>0</v>
      </c>
      <c r="I552" s="14">
        <v>0</v>
      </c>
      <c r="J552" s="14">
        <v>0</v>
      </c>
      <c r="K552" s="14">
        <v>0</v>
      </c>
      <c r="L552" s="14">
        <v>0</v>
      </c>
      <c r="M552" s="14">
        <v>0</v>
      </c>
      <c r="N552" s="14">
        <v>0</v>
      </c>
      <c r="O552" s="14">
        <v>0</v>
      </c>
      <c r="P552" s="14">
        <v>0</v>
      </c>
      <c r="Q552" s="14">
        <v>0</v>
      </c>
      <c r="R552" s="14">
        <v>0</v>
      </c>
      <c r="S552" s="14">
        <v>0</v>
      </c>
      <c r="T552" s="14">
        <v>0</v>
      </c>
      <c r="U552" s="14">
        <v>0</v>
      </c>
      <c r="V552" s="14">
        <v>0</v>
      </c>
      <c r="W552" s="14">
        <v>0</v>
      </c>
      <c r="X552" s="14">
        <v>0</v>
      </c>
      <c r="Y552" s="14">
        <v>0</v>
      </c>
      <c r="Z552" s="14">
        <v>0</v>
      </c>
      <c r="AA552" s="14">
        <v>0</v>
      </c>
      <c r="AB552" s="14">
        <v>0</v>
      </c>
      <c r="AC552" s="14">
        <v>0</v>
      </c>
      <c r="AD552" s="14">
        <v>0</v>
      </c>
      <c r="AE552" s="14">
        <v>0</v>
      </c>
      <c r="AF552" s="14">
        <v>0</v>
      </c>
      <c r="AG552" s="14">
        <v>0</v>
      </c>
      <c r="AH552" s="14">
        <v>0</v>
      </c>
      <c r="AI552" s="14">
        <v>0</v>
      </c>
      <c r="AJ552" s="14">
        <v>0</v>
      </c>
      <c r="AK552" s="14">
        <v>0</v>
      </c>
      <c r="AL552" s="14">
        <v>0</v>
      </c>
      <c r="AM552" s="14">
        <v>0</v>
      </c>
      <c r="AN552" s="14">
        <v>0</v>
      </c>
      <c r="AO552" s="14">
        <v>0</v>
      </c>
      <c r="AP552" s="14">
        <v>0</v>
      </c>
      <c r="AQ552" s="14">
        <v>0</v>
      </c>
      <c r="AR552" s="14">
        <v>0</v>
      </c>
      <c r="AS552" s="14">
        <v>0</v>
      </c>
      <c r="AT552" s="14">
        <v>0</v>
      </c>
      <c r="AU552" s="14">
        <v>0</v>
      </c>
      <c r="AV552" s="14">
        <v>0</v>
      </c>
      <c r="AW552" s="14">
        <v>0</v>
      </c>
      <c r="AX552" s="14">
        <v>0</v>
      </c>
      <c r="AY552" s="14">
        <v>0</v>
      </c>
      <c r="AZ552" s="14">
        <v>0</v>
      </c>
      <c r="BA552" s="14">
        <v>0</v>
      </c>
      <c r="BB552" s="14">
        <v>0</v>
      </c>
      <c r="BC552" s="14">
        <v>0</v>
      </c>
      <c r="BD552" s="14">
        <v>0</v>
      </c>
      <c r="BE552" s="14">
        <v>0</v>
      </c>
    </row>
    <row r="553" spans="1:57" x14ac:dyDescent="0.3">
      <c r="A553" s="14" t="s">
        <v>194</v>
      </c>
      <c r="B553" s="14">
        <v>0</v>
      </c>
      <c r="C553" s="14">
        <v>0</v>
      </c>
      <c r="D553" s="14">
        <v>0</v>
      </c>
      <c r="E553" s="14">
        <v>0</v>
      </c>
      <c r="F553" s="14">
        <v>0</v>
      </c>
      <c r="G553" s="14">
        <v>0</v>
      </c>
      <c r="H553" s="14">
        <v>0</v>
      </c>
      <c r="I553" s="14">
        <v>0</v>
      </c>
      <c r="J553" s="14">
        <v>0</v>
      </c>
      <c r="K553" s="14">
        <v>0</v>
      </c>
      <c r="L553" s="14">
        <v>0</v>
      </c>
      <c r="M553" s="14">
        <v>0</v>
      </c>
      <c r="N553" s="14">
        <v>0</v>
      </c>
      <c r="O553" s="14">
        <v>0</v>
      </c>
      <c r="P553" s="14">
        <v>0</v>
      </c>
      <c r="Q553" s="14">
        <v>0</v>
      </c>
      <c r="R553" s="14">
        <v>0</v>
      </c>
      <c r="S553" s="14">
        <v>0</v>
      </c>
      <c r="T553" s="14">
        <v>0</v>
      </c>
      <c r="U553" s="14">
        <v>0</v>
      </c>
      <c r="V553" s="14">
        <v>0</v>
      </c>
      <c r="W553" s="14">
        <v>0</v>
      </c>
      <c r="X553" s="14">
        <v>0</v>
      </c>
      <c r="Y553" s="14">
        <v>0</v>
      </c>
      <c r="Z553" s="14">
        <v>0</v>
      </c>
      <c r="AA553" s="14">
        <v>0</v>
      </c>
      <c r="AB553" s="14">
        <v>0</v>
      </c>
      <c r="AC553" s="14">
        <v>0</v>
      </c>
      <c r="AD553" s="14">
        <v>0</v>
      </c>
      <c r="AE553" s="14">
        <v>0</v>
      </c>
      <c r="AF553" s="14">
        <v>0</v>
      </c>
      <c r="AG553" s="14">
        <v>0</v>
      </c>
      <c r="AH553" s="14">
        <v>0</v>
      </c>
      <c r="AI553" s="14">
        <v>0</v>
      </c>
      <c r="AJ553" s="14">
        <v>0</v>
      </c>
      <c r="AK553" s="14">
        <v>0</v>
      </c>
      <c r="AL553" s="14">
        <v>0</v>
      </c>
      <c r="AM553" s="14">
        <v>0</v>
      </c>
      <c r="AN553" s="14">
        <v>0</v>
      </c>
      <c r="AO553" s="14">
        <v>0</v>
      </c>
      <c r="AP553" s="14">
        <v>0</v>
      </c>
      <c r="AQ553" s="14">
        <v>0</v>
      </c>
      <c r="AR553" s="14">
        <v>0</v>
      </c>
      <c r="AS553" s="14">
        <v>0</v>
      </c>
      <c r="AT553" s="14">
        <v>0</v>
      </c>
      <c r="AU553" s="14">
        <v>0</v>
      </c>
      <c r="AV553" s="14">
        <v>0</v>
      </c>
      <c r="AW553" s="14">
        <v>0</v>
      </c>
      <c r="AX553" s="14">
        <v>0</v>
      </c>
      <c r="AY553" s="14">
        <v>0</v>
      </c>
      <c r="AZ553" s="14">
        <v>0</v>
      </c>
      <c r="BA553" s="14">
        <v>0</v>
      </c>
      <c r="BB553" s="14">
        <v>0</v>
      </c>
      <c r="BC553" s="14">
        <v>0</v>
      </c>
      <c r="BD553" s="14">
        <v>0</v>
      </c>
      <c r="BE553" s="14">
        <v>0</v>
      </c>
    </row>
    <row r="556" spans="1:57" x14ac:dyDescent="0.3">
      <c r="A556" s="14" t="s">
        <v>207</v>
      </c>
      <c r="B556" s="18">
        <v>247954.959</v>
      </c>
      <c r="C556" s="18">
        <v>247954.959</v>
      </c>
      <c r="D556" s="14">
        <v>0</v>
      </c>
      <c r="E556" s="18">
        <v>14212.494000000001</v>
      </c>
      <c r="F556" s="14">
        <v>0</v>
      </c>
      <c r="G556" s="14">
        <v>0</v>
      </c>
      <c r="H556" s="18">
        <v>26937.288</v>
      </c>
      <c r="I556" s="14">
        <v>0</v>
      </c>
      <c r="J556" s="14">
        <v>0</v>
      </c>
      <c r="K556" s="18">
        <v>13009.936</v>
      </c>
      <c r="L556" s="14">
        <v>0</v>
      </c>
      <c r="M556" s="14">
        <v>0</v>
      </c>
      <c r="N556" s="18">
        <v>25437.190999999999</v>
      </c>
      <c r="O556" s="14">
        <v>0</v>
      </c>
      <c r="P556" s="14">
        <v>0</v>
      </c>
      <c r="Q556" s="18">
        <v>10632.096</v>
      </c>
      <c r="R556" s="14">
        <v>0</v>
      </c>
      <c r="S556" s="14">
        <v>0</v>
      </c>
      <c r="T556" s="18">
        <v>10835.415000000001</v>
      </c>
      <c r="U556" s="14">
        <v>0</v>
      </c>
      <c r="V556" s="14">
        <v>0</v>
      </c>
      <c r="W556" s="18">
        <v>12791.741</v>
      </c>
      <c r="X556" s="14">
        <v>0</v>
      </c>
      <c r="Y556" s="14">
        <v>0</v>
      </c>
      <c r="Z556" s="18">
        <v>18685.511999999999</v>
      </c>
      <c r="AA556" s="14">
        <v>0</v>
      </c>
      <c r="AB556" s="14">
        <v>0</v>
      </c>
      <c r="AC556" s="18">
        <v>14643.927</v>
      </c>
      <c r="AD556" s="14">
        <v>0</v>
      </c>
      <c r="AE556" s="14">
        <v>0</v>
      </c>
      <c r="AF556" s="18">
        <v>19836</v>
      </c>
      <c r="AG556" s="14">
        <v>0</v>
      </c>
      <c r="AH556" s="14">
        <v>0</v>
      </c>
      <c r="AI556" s="14">
        <v>0</v>
      </c>
      <c r="AJ556" s="14">
        <v>0</v>
      </c>
      <c r="AK556" s="14">
        <v>0</v>
      </c>
      <c r="AL556" s="18">
        <v>10951.950999999999</v>
      </c>
      <c r="AM556" s="14">
        <v>0</v>
      </c>
      <c r="AN556" s="14">
        <v>0</v>
      </c>
      <c r="AO556" s="18">
        <v>13235.571</v>
      </c>
      <c r="AP556" s="14">
        <v>0</v>
      </c>
      <c r="AQ556" s="14">
        <v>0</v>
      </c>
      <c r="AR556" s="18">
        <v>11509.839</v>
      </c>
      <c r="AS556" s="14">
        <v>0</v>
      </c>
      <c r="AT556" s="14">
        <v>0</v>
      </c>
      <c r="AU556" s="18">
        <v>12645.45</v>
      </c>
      <c r="AV556" s="14">
        <v>0</v>
      </c>
      <c r="AW556" s="14">
        <v>0</v>
      </c>
      <c r="AX556" s="18">
        <v>7483.1310000000003</v>
      </c>
      <c r="AY556" s="14">
        <v>0</v>
      </c>
      <c r="AZ556" s="14">
        <v>0</v>
      </c>
      <c r="BA556" s="18">
        <v>7641.8190000000004</v>
      </c>
      <c r="BB556" s="14">
        <v>0</v>
      </c>
      <c r="BC556" s="14">
        <v>0</v>
      </c>
      <c r="BD556" s="18">
        <v>17465.598000000002</v>
      </c>
      <c r="BE556" s="14">
        <v>0</v>
      </c>
    </row>
    <row r="557" spans="1:57" x14ac:dyDescent="0.3">
      <c r="A557" s="14" t="s">
        <v>189</v>
      </c>
      <c r="B557" s="14">
        <v>0</v>
      </c>
      <c r="C557" s="14">
        <v>0</v>
      </c>
      <c r="D557" s="14">
        <v>0</v>
      </c>
      <c r="E557" s="14">
        <v>0</v>
      </c>
      <c r="F557" s="14">
        <v>0</v>
      </c>
      <c r="G557" s="14">
        <v>0</v>
      </c>
      <c r="H557" s="14">
        <v>0</v>
      </c>
      <c r="I557" s="14">
        <v>0</v>
      </c>
      <c r="J557" s="14">
        <v>0</v>
      </c>
      <c r="K557" s="14">
        <v>0</v>
      </c>
      <c r="L557" s="14">
        <v>0</v>
      </c>
      <c r="M557" s="14">
        <v>0</v>
      </c>
      <c r="N557" s="14">
        <v>0</v>
      </c>
      <c r="O557" s="14">
        <v>0</v>
      </c>
      <c r="P557" s="14">
        <v>0</v>
      </c>
      <c r="Q557" s="14">
        <v>0</v>
      </c>
      <c r="R557" s="14">
        <v>0</v>
      </c>
      <c r="S557" s="14">
        <v>0</v>
      </c>
      <c r="T557" s="14">
        <v>0</v>
      </c>
      <c r="U557" s="14">
        <v>0</v>
      </c>
      <c r="V557" s="14">
        <v>0</v>
      </c>
      <c r="W557" s="14">
        <v>0</v>
      </c>
      <c r="X557" s="14">
        <v>0</v>
      </c>
      <c r="Y557" s="14">
        <v>0</v>
      </c>
      <c r="Z557" s="14">
        <v>0</v>
      </c>
      <c r="AA557" s="14">
        <v>0</v>
      </c>
      <c r="AB557" s="14">
        <v>0</v>
      </c>
      <c r="AC557" s="14">
        <v>0</v>
      </c>
      <c r="AD557" s="14">
        <v>0</v>
      </c>
      <c r="AE557" s="14">
        <v>0</v>
      </c>
      <c r="AF557" s="14">
        <v>0</v>
      </c>
      <c r="AG557" s="14">
        <v>0</v>
      </c>
      <c r="AH557" s="14">
        <v>0</v>
      </c>
      <c r="AI557" s="14">
        <v>0</v>
      </c>
      <c r="AJ557" s="14">
        <v>0</v>
      </c>
      <c r="AK557" s="14">
        <v>0</v>
      </c>
      <c r="AL557" s="14">
        <v>0</v>
      </c>
      <c r="AM557" s="14">
        <v>0</v>
      </c>
      <c r="AN557" s="14">
        <v>0</v>
      </c>
      <c r="AO557" s="14">
        <v>0</v>
      </c>
      <c r="AP557" s="14">
        <v>0</v>
      </c>
      <c r="AQ557" s="14">
        <v>0</v>
      </c>
      <c r="AR557" s="14">
        <v>0</v>
      </c>
      <c r="AS557" s="14">
        <v>0</v>
      </c>
      <c r="AT557" s="14">
        <v>0</v>
      </c>
      <c r="AU557" s="14">
        <v>0</v>
      </c>
      <c r="AV557" s="14">
        <v>0</v>
      </c>
      <c r="AW557" s="14">
        <v>0</v>
      </c>
      <c r="AX557" s="14">
        <v>0</v>
      </c>
      <c r="AY557" s="14">
        <v>0</v>
      </c>
      <c r="AZ557" s="14">
        <v>0</v>
      </c>
      <c r="BA557" s="14">
        <v>0</v>
      </c>
      <c r="BB557" s="14">
        <v>0</v>
      </c>
      <c r="BC557" s="14">
        <v>0</v>
      </c>
      <c r="BD557" s="14">
        <v>0</v>
      </c>
      <c r="BE557" s="14">
        <v>0</v>
      </c>
    </row>
    <row r="558" spans="1:57" x14ac:dyDescent="0.3">
      <c r="A558" s="14" t="s">
        <v>190</v>
      </c>
      <c r="B558" s="18">
        <v>234004.68</v>
      </c>
      <c r="C558" s="18">
        <v>234004.68</v>
      </c>
      <c r="D558" s="14">
        <v>0</v>
      </c>
      <c r="E558" s="18">
        <v>13412.88</v>
      </c>
      <c r="F558" s="14">
        <v>0</v>
      </c>
      <c r="G558" s="14">
        <v>0</v>
      </c>
      <c r="H558" s="18">
        <v>25421.759999999998</v>
      </c>
      <c r="I558" s="14">
        <v>0</v>
      </c>
      <c r="J558" s="14">
        <v>0</v>
      </c>
      <c r="K558" s="18">
        <v>12277.98</v>
      </c>
      <c r="L558" s="14">
        <v>0</v>
      </c>
      <c r="M558" s="14">
        <v>0</v>
      </c>
      <c r="N558" s="18">
        <v>24006.06</v>
      </c>
      <c r="O558" s="14">
        <v>0</v>
      </c>
      <c r="P558" s="14">
        <v>0</v>
      </c>
      <c r="Q558" s="18">
        <v>10033.92</v>
      </c>
      <c r="R558" s="14">
        <v>0</v>
      </c>
      <c r="S558" s="14">
        <v>0</v>
      </c>
      <c r="T558" s="18">
        <v>10225.799999999999</v>
      </c>
      <c r="U558" s="14">
        <v>0</v>
      </c>
      <c r="V558" s="14">
        <v>0</v>
      </c>
      <c r="W558" s="18">
        <v>12072.06</v>
      </c>
      <c r="X558" s="14">
        <v>0</v>
      </c>
      <c r="Y558" s="14">
        <v>0</v>
      </c>
      <c r="Z558" s="18">
        <v>17634.240000000002</v>
      </c>
      <c r="AA558" s="14">
        <v>0</v>
      </c>
      <c r="AB558" s="14">
        <v>0</v>
      </c>
      <c r="AC558" s="18">
        <v>13820.04</v>
      </c>
      <c r="AD558" s="14">
        <v>0</v>
      </c>
      <c r="AE558" s="14">
        <v>0</v>
      </c>
      <c r="AF558" s="18">
        <v>18720</v>
      </c>
      <c r="AG558" s="14">
        <v>0</v>
      </c>
      <c r="AH558" s="14">
        <v>0</v>
      </c>
      <c r="AI558" s="14">
        <v>0</v>
      </c>
      <c r="AJ558" s="14">
        <v>0</v>
      </c>
      <c r="AK558" s="14">
        <v>0</v>
      </c>
      <c r="AL558" s="18">
        <v>10335.780000000001</v>
      </c>
      <c r="AM558" s="14">
        <v>0</v>
      </c>
      <c r="AN558" s="14">
        <v>0</v>
      </c>
      <c r="AO558" s="18">
        <v>12490.92</v>
      </c>
      <c r="AP558" s="14">
        <v>0</v>
      </c>
      <c r="AQ558" s="14">
        <v>0</v>
      </c>
      <c r="AR558" s="18">
        <v>10862.28</v>
      </c>
      <c r="AS558" s="14">
        <v>0</v>
      </c>
      <c r="AT558" s="14">
        <v>0</v>
      </c>
      <c r="AU558" s="18">
        <v>11934</v>
      </c>
      <c r="AV558" s="14">
        <v>0</v>
      </c>
      <c r="AW558" s="14">
        <v>0</v>
      </c>
      <c r="AX558" s="18">
        <v>7062.12</v>
      </c>
      <c r="AY558" s="14">
        <v>0</v>
      </c>
      <c r="AZ558" s="14">
        <v>0</v>
      </c>
      <c r="BA558" s="18">
        <v>7211.88</v>
      </c>
      <c r="BB558" s="14">
        <v>0</v>
      </c>
      <c r="BC558" s="14">
        <v>0</v>
      </c>
      <c r="BD558" s="18">
        <v>16482.96</v>
      </c>
      <c r="BE558" s="14">
        <v>0</v>
      </c>
    </row>
    <row r="559" spans="1:57" x14ac:dyDescent="0.3">
      <c r="A559" s="14" t="s">
        <v>191</v>
      </c>
      <c r="B559" s="14">
        <v>0</v>
      </c>
      <c r="C559" s="14">
        <v>0</v>
      </c>
      <c r="D559" s="14">
        <v>0</v>
      </c>
      <c r="E559" s="14">
        <v>0</v>
      </c>
      <c r="F559" s="14">
        <v>0</v>
      </c>
      <c r="G559" s="14">
        <v>0</v>
      </c>
      <c r="H559" s="14">
        <v>0</v>
      </c>
      <c r="I559" s="14">
        <v>0</v>
      </c>
      <c r="J559" s="14">
        <v>0</v>
      </c>
      <c r="K559" s="14">
        <v>0</v>
      </c>
      <c r="L559" s="14">
        <v>0</v>
      </c>
      <c r="M559" s="14">
        <v>0</v>
      </c>
      <c r="N559" s="14">
        <v>0</v>
      </c>
      <c r="O559" s="14">
        <v>0</v>
      </c>
      <c r="P559" s="14">
        <v>0</v>
      </c>
      <c r="Q559" s="14">
        <v>0</v>
      </c>
      <c r="R559" s="14">
        <v>0</v>
      </c>
      <c r="S559" s="14">
        <v>0</v>
      </c>
      <c r="T559" s="14">
        <v>0</v>
      </c>
      <c r="U559" s="14">
        <v>0</v>
      </c>
      <c r="V559" s="14">
        <v>0</v>
      </c>
      <c r="W559" s="14">
        <v>0</v>
      </c>
      <c r="X559" s="14">
        <v>0</v>
      </c>
      <c r="Y559" s="14">
        <v>0</v>
      </c>
      <c r="Z559" s="14">
        <v>0</v>
      </c>
      <c r="AA559" s="14">
        <v>0</v>
      </c>
      <c r="AB559" s="14">
        <v>0</v>
      </c>
      <c r="AC559" s="14">
        <v>0</v>
      </c>
      <c r="AD559" s="14">
        <v>0</v>
      </c>
      <c r="AE559" s="14">
        <v>0</v>
      </c>
      <c r="AF559" s="14">
        <v>0</v>
      </c>
      <c r="AG559" s="14">
        <v>0</v>
      </c>
      <c r="AH559" s="14">
        <v>0</v>
      </c>
      <c r="AI559" s="14">
        <v>0</v>
      </c>
      <c r="AJ559" s="14">
        <v>0</v>
      </c>
      <c r="AK559" s="14">
        <v>0</v>
      </c>
      <c r="AL559" s="14">
        <v>0</v>
      </c>
      <c r="AM559" s="14">
        <v>0</v>
      </c>
      <c r="AN559" s="14">
        <v>0</v>
      </c>
      <c r="AO559" s="14">
        <v>0</v>
      </c>
      <c r="AP559" s="14">
        <v>0</v>
      </c>
      <c r="AQ559" s="14">
        <v>0</v>
      </c>
      <c r="AR559" s="14">
        <v>0</v>
      </c>
      <c r="AS559" s="14">
        <v>0</v>
      </c>
      <c r="AT559" s="14">
        <v>0</v>
      </c>
      <c r="AU559" s="14">
        <v>0</v>
      </c>
      <c r="AV559" s="14">
        <v>0</v>
      </c>
      <c r="AW559" s="14">
        <v>0</v>
      </c>
      <c r="AX559" s="14">
        <v>0</v>
      </c>
      <c r="AY559" s="14">
        <v>0</v>
      </c>
      <c r="AZ559" s="14">
        <v>0</v>
      </c>
      <c r="BA559" s="14">
        <v>0</v>
      </c>
      <c r="BB559" s="14">
        <v>0</v>
      </c>
      <c r="BC559" s="14">
        <v>0</v>
      </c>
      <c r="BD559" s="14">
        <v>0</v>
      </c>
      <c r="BE559" s="14">
        <v>0</v>
      </c>
    </row>
    <row r="560" spans="1:57" x14ac:dyDescent="0.3">
      <c r="A560" s="14" t="s">
        <v>192</v>
      </c>
      <c r="B560" s="14">
        <v>0</v>
      </c>
      <c r="C560" s="14">
        <v>0</v>
      </c>
      <c r="D560" s="14">
        <v>0</v>
      </c>
      <c r="E560" s="14">
        <v>0</v>
      </c>
      <c r="F560" s="14">
        <v>0</v>
      </c>
      <c r="G560" s="14">
        <v>0</v>
      </c>
      <c r="H560" s="14">
        <v>0</v>
      </c>
      <c r="I560" s="14">
        <v>0</v>
      </c>
      <c r="J560" s="14">
        <v>0</v>
      </c>
      <c r="K560" s="14">
        <v>0</v>
      </c>
      <c r="L560" s="14">
        <v>0</v>
      </c>
      <c r="M560" s="14">
        <v>0</v>
      </c>
      <c r="N560" s="14">
        <v>0</v>
      </c>
      <c r="O560" s="14">
        <v>0</v>
      </c>
      <c r="P560" s="14">
        <v>0</v>
      </c>
      <c r="Q560" s="14">
        <v>0</v>
      </c>
      <c r="R560" s="14">
        <v>0</v>
      </c>
      <c r="S560" s="14">
        <v>0</v>
      </c>
      <c r="T560" s="14">
        <v>0</v>
      </c>
      <c r="U560" s="14">
        <v>0</v>
      </c>
      <c r="V560" s="14">
        <v>0</v>
      </c>
      <c r="W560" s="14">
        <v>0</v>
      </c>
      <c r="X560" s="14">
        <v>0</v>
      </c>
      <c r="Y560" s="14">
        <v>0</v>
      </c>
      <c r="Z560" s="14">
        <v>0</v>
      </c>
      <c r="AA560" s="14">
        <v>0</v>
      </c>
      <c r="AB560" s="14">
        <v>0</v>
      </c>
      <c r="AC560" s="14">
        <v>0</v>
      </c>
      <c r="AD560" s="14">
        <v>0</v>
      </c>
      <c r="AE560" s="14">
        <v>0</v>
      </c>
      <c r="AF560" s="14">
        <v>0</v>
      </c>
      <c r="AG560" s="14">
        <v>0</v>
      </c>
      <c r="AH560" s="14">
        <v>0</v>
      </c>
      <c r="AI560" s="14">
        <v>0</v>
      </c>
      <c r="AJ560" s="14">
        <v>0</v>
      </c>
      <c r="AK560" s="14">
        <v>0</v>
      </c>
      <c r="AL560" s="14">
        <v>0</v>
      </c>
      <c r="AM560" s="14">
        <v>0</v>
      </c>
      <c r="AN560" s="14">
        <v>0</v>
      </c>
      <c r="AO560" s="14">
        <v>0</v>
      </c>
      <c r="AP560" s="14">
        <v>0</v>
      </c>
      <c r="AQ560" s="14">
        <v>0</v>
      </c>
      <c r="AR560" s="14">
        <v>0</v>
      </c>
      <c r="AS560" s="14">
        <v>0</v>
      </c>
      <c r="AT560" s="14">
        <v>0</v>
      </c>
      <c r="AU560" s="14">
        <v>0</v>
      </c>
      <c r="AV560" s="14">
        <v>0</v>
      </c>
      <c r="AW560" s="14">
        <v>0</v>
      </c>
      <c r="AX560" s="14">
        <v>0</v>
      </c>
      <c r="AY560" s="14">
        <v>0</v>
      </c>
      <c r="AZ560" s="14">
        <v>0</v>
      </c>
      <c r="BA560" s="14">
        <v>0</v>
      </c>
      <c r="BB560" s="14">
        <v>0</v>
      </c>
      <c r="BC560" s="14">
        <v>0</v>
      </c>
      <c r="BD560" s="14">
        <v>0</v>
      </c>
      <c r="BE560" s="14">
        <v>0</v>
      </c>
    </row>
    <row r="561" spans="1:57" x14ac:dyDescent="0.3">
      <c r="A561" s="14" t="s">
        <v>193</v>
      </c>
      <c r="B561" s="18">
        <v>13950.279</v>
      </c>
      <c r="C561" s="18">
        <v>13950.279</v>
      </c>
      <c r="D561" s="14">
        <v>0</v>
      </c>
      <c r="E561" s="14">
        <v>799.61400000000003</v>
      </c>
      <c r="F561" s="14">
        <v>0</v>
      </c>
      <c r="G561" s="14">
        <v>0</v>
      </c>
      <c r="H561" s="18">
        <v>1515.528</v>
      </c>
      <c r="I561" s="14">
        <v>0</v>
      </c>
      <c r="J561" s="14">
        <v>0</v>
      </c>
      <c r="K561" s="14">
        <v>731.95600000000002</v>
      </c>
      <c r="L561" s="14">
        <v>0</v>
      </c>
      <c r="M561" s="14">
        <v>0</v>
      </c>
      <c r="N561" s="18">
        <v>1431.1310000000001</v>
      </c>
      <c r="O561" s="14">
        <v>0</v>
      </c>
      <c r="P561" s="14">
        <v>0</v>
      </c>
      <c r="Q561" s="14">
        <v>598.17600000000004</v>
      </c>
      <c r="R561" s="14">
        <v>0</v>
      </c>
      <c r="S561" s="14">
        <v>0</v>
      </c>
      <c r="T561" s="14">
        <v>609.61500000000001</v>
      </c>
      <c r="U561" s="14">
        <v>0</v>
      </c>
      <c r="V561" s="14">
        <v>0</v>
      </c>
      <c r="W561" s="14">
        <v>719.68100000000004</v>
      </c>
      <c r="X561" s="14">
        <v>0</v>
      </c>
      <c r="Y561" s="14">
        <v>0</v>
      </c>
      <c r="Z561" s="18">
        <v>1051.2719999999999</v>
      </c>
      <c r="AA561" s="14">
        <v>0</v>
      </c>
      <c r="AB561" s="14">
        <v>0</v>
      </c>
      <c r="AC561" s="14">
        <v>823.88699999999994</v>
      </c>
      <c r="AD561" s="14">
        <v>0</v>
      </c>
      <c r="AE561" s="14">
        <v>0</v>
      </c>
      <c r="AF561" s="18">
        <v>1116</v>
      </c>
      <c r="AG561" s="14">
        <v>0</v>
      </c>
      <c r="AH561" s="14">
        <v>0</v>
      </c>
      <c r="AI561" s="14">
        <v>0</v>
      </c>
      <c r="AJ561" s="14">
        <v>0</v>
      </c>
      <c r="AK561" s="14">
        <v>0</v>
      </c>
      <c r="AL561" s="14">
        <v>616.17100000000005</v>
      </c>
      <c r="AM561" s="14">
        <v>0</v>
      </c>
      <c r="AN561" s="14">
        <v>0</v>
      </c>
      <c r="AO561" s="14">
        <v>744.65099999999995</v>
      </c>
      <c r="AP561" s="14">
        <v>0</v>
      </c>
      <c r="AQ561" s="14">
        <v>0</v>
      </c>
      <c r="AR561" s="14">
        <v>647.55899999999997</v>
      </c>
      <c r="AS561" s="14">
        <v>0</v>
      </c>
      <c r="AT561" s="14">
        <v>0</v>
      </c>
      <c r="AU561" s="14">
        <v>711.45</v>
      </c>
      <c r="AV561" s="14">
        <v>0</v>
      </c>
      <c r="AW561" s="14">
        <v>0</v>
      </c>
      <c r="AX561" s="14">
        <v>421.01100000000002</v>
      </c>
      <c r="AY561" s="14">
        <v>0</v>
      </c>
      <c r="AZ561" s="14">
        <v>0</v>
      </c>
      <c r="BA561" s="14">
        <v>429.93900000000002</v>
      </c>
      <c r="BB561" s="14">
        <v>0</v>
      </c>
      <c r="BC561" s="14">
        <v>0</v>
      </c>
      <c r="BD561" s="14">
        <v>982.63800000000003</v>
      </c>
      <c r="BE561" s="14">
        <v>0</v>
      </c>
    </row>
    <row r="562" spans="1:57" x14ac:dyDescent="0.3">
      <c r="A562" s="14" t="s">
        <v>194</v>
      </c>
      <c r="B562" s="14">
        <v>0</v>
      </c>
      <c r="C562" s="14">
        <v>0</v>
      </c>
      <c r="D562" s="14">
        <v>0</v>
      </c>
      <c r="E562" s="14">
        <v>0</v>
      </c>
      <c r="F562" s="14">
        <v>0</v>
      </c>
      <c r="G562" s="14">
        <v>0</v>
      </c>
      <c r="H562" s="14">
        <v>0</v>
      </c>
      <c r="I562" s="14">
        <v>0</v>
      </c>
      <c r="J562" s="14">
        <v>0</v>
      </c>
      <c r="K562" s="14">
        <v>0</v>
      </c>
      <c r="L562" s="14">
        <v>0</v>
      </c>
      <c r="M562" s="14">
        <v>0</v>
      </c>
      <c r="N562" s="14">
        <v>0</v>
      </c>
      <c r="O562" s="14">
        <v>0</v>
      </c>
      <c r="P562" s="14">
        <v>0</v>
      </c>
      <c r="Q562" s="14">
        <v>0</v>
      </c>
      <c r="R562" s="14">
        <v>0</v>
      </c>
      <c r="S562" s="14">
        <v>0</v>
      </c>
      <c r="T562" s="14">
        <v>0</v>
      </c>
      <c r="U562" s="14">
        <v>0</v>
      </c>
      <c r="V562" s="14">
        <v>0</v>
      </c>
      <c r="W562" s="14">
        <v>0</v>
      </c>
      <c r="X562" s="14">
        <v>0</v>
      </c>
      <c r="Y562" s="14">
        <v>0</v>
      </c>
      <c r="Z562" s="14">
        <v>0</v>
      </c>
      <c r="AA562" s="14">
        <v>0</v>
      </c>
      <c r="AB562" s="14">
        <v>0</v>
      </c>
      <c r="AC562" s="14">
        <v>0</v>
      </c>
      <c r="AD562" s="14">
        <v>0</v>
      </c>
      <c r="AE562" s="14">
        <v>0</v>
      </c>
      <c r="AF562" s="14">
        <v>0</v>
      </c>
      <c r="AG562" s="14">
        <v>0</v>
      </c>
      <c r="AH562" s="14">
        <v>0</v>
      </c>
      <c r="AI562" s="14">
        <v>0</v>
      </c>
      <c r="AJ562" s="14">
        <v>0</v>
      </c>
      <c r="AK562" s="14">
        <v>0</v>
      </c>
      <c r="AL562" s="14">
        <v>0</v>
      </c>
      <c r="AM562" s="14">
        <v>0</v>
      </c>
      <c r="AN562" s="14">
        <v>0</v>
      </c>
      <c r="AO562" s="14">
        <v>0</v>
      </c>
      <c r="AP562" s="14">
        <v>0</v>
      </c>
      <c r="AQ562" s="14">
        <v>0</v>
      </c>
      <c r="AR562" s="14">
        <v>0</v>
      </c>
      <c r="AS562" s="14">
        <v>0</v>
      </c>
      <c r="AT562" s="14">
        <v>0</v>
      </c>
      <c r="AU562" s="14">
        <v>0</v>
      </c>
      <c r="AV562" s="14">
        <v>0</v>
      </c>
      <c r="AW562" s="14">
        <v>0</v>
      </c>
      <c r="AX562" s="14">
        <v>0</v>
      </c>
      <c r="AY562" s="14">
        <v>0</v>
      </c>
      <c r="AZ562" s="14">
        <v>0</v>
      </c>
      <c r="BA562" s="14">
        <v>0</v>
      </c>
      <c r="BB562" s="14">
        <v>0</v>
      </c>
      <c r="BC562" s="14">
        <v>0</v>
      </c>
      <c r="BD562" s="14">
        <v>0</v>
      </c>
      <c r="BE562" s="14">
        <v>0</v>
      </c>
    </row>
    <row r="565" spans="1:57" x14ac:dyDescent="0.3">
      <c r="A565" s="14" t="s">
        <v>208</v>
      </c>
      <c r="B565" s="14">
        <v>0</v>
      </c>
      <c r="C565" s="14">
        <v>0</v>
      </c>
      <c r="D565" s="14">
        <v>0</v>
      </c>
      <c r="E565" s="14">
        <v>0</v>
      </c>
      <c r="F565" s="14">
        <v>0</v>
      </c>
      <c r="G565" s="14">
        <v>0</v>
      </c>
      <c r="H565" s="14">
        <v>0</v>
      </c>
      <c r="I565" s="14">
        <v>0</v>
      </c>
      <c r="J565" s="14">
        <v>0</v>
      </c>
      <c r="K565" s="14">
        <v>0</v>
      </c>
      <c r="L565" s="14">
        <v>0</v>
      </c>
      <c r="M565" s="14">
        <v>0</v>
      </c>
      <c r="N565" s="14">
        <v>0</v>
      </c>
      <c r="O565" s="14">
        <v>0</v>
      </c>
      <c r="P565" s="14">
        <v>0</v>
      </c>
      <c r="Q565" s="14">
        <v>0</v>
      </c>
      <c r="R565" s="14">
        <v>0</v>
      </c>
      <c r="S565" s="14">
        <v>0</v>
      </c>
      <c r="T565" s="14">
        <v>0</v>
      </c>
      <c r="U565" s="14">
        <v>0</v>
      </c>
      <c r="V565" s="14">
        <v>0</v>
      </c>
      <c r="W565" s="14">
        <v>0</v>
      </c>
      <c r="X565" s="14">
        <v>0</v>
      </c>
      <c r="Y565" s="14">
        <v>0</v>
      </c>
      <c r="Z565" s="14">
        <v>0</v>
      </c>
      <c r="AA565" s="14">
        <v>0</v>
      </c>
      <c r="AB565" s="14">
        <v>0</v>
      </c>
      <c r="AC565" s="14">
        <v>0</v>
      </c>
      <c r="AD565" s="14">
        <v>0</v>
      </c>
      <c r="AE565" s="14">
        <v>0</v>
      </c>
      <c r="AF565" s="14">
        <v>0</v>
      </c>
      <c r="AG565" s="14">
        <v>0</v>
      </c>
      <c r="AH565" s="14">
        <v>0</v>
      </c>
      <c r="AI565" s="14">
        <v>0</v>
      </c>
      <c r="AJ565" s="14">
        <v>0</v>
      </c>
      <c r="AK565" s="14">
        <v>0</v>
      </c>
      <c r="AL565" s="14">
        <v>0</v>
      </c>
      <c r="AM565" s="14">
        <v>0</v>
      </c>
      <c r="AN565" s="14">
        <v>0</v>
      </c>
      <c r="AO565" s="14">
        <v>0</v>
      </c>
      <c r="AP565" s="14">
        <v>0</v>
      </c>
      <c r="AQ565" s="14">
        <v>0</v>
      </c>
      <c r="AR565" s="14">
        <v>0</v>
      </c>
      <c r="AS565" s="14">
        <v>0</v>
      </c>
      <c r="AT565" s="14">
        <v>0</v>
      </c>
      <c r="AU565" s="14">
        <v>0</v>
      </c>
      <c r="AV565" s="14">
        <v>0</v>
      </c>
      <c r="AW565" s="14">
        <v>0</v>
      </c>
      <c r="AX565" s="14">
        <v>0</v>
      </c>
      <c r="AY565" s="14">
        <v>0</v>
      </c>
      <c r="AZ565" s="14">
        <v>0</v>
      </c>
      <c r="BA565" s="14">
        <v>0</v>
      </c>
      <c r="BB565" s="14">
        <v>0</v>
      </c>
      <c r="BC565" s="14">
        <v>0</v>
      </c>
      <c r="BD565" s="14">
        <v>0</v>
      </c>
      <c r="BE565" s="14">
        <v>0</v>
      </c>
    </row>
    <row r="566" spans="1:57" x14ac:dyDescent="0.3">
      <c r="A566" s="14" t="s">
        <v>189</v>
      </c>
      <c r="B566" s="14">
        <v>0</v>
      </c>
      <c r="C566" s="14">
        <v>0</v>
      </c>
      <c r="D566" s="14">
        <v>0</v>
      </c>
      <c r="E566" s="14">
        <v>0</v>
      </c>
      <c r="F566" s="14">
        <v>0</v>
      </c>
      <c r="G566" s="14">
        <v>0</v>
      </c>
      <c r="H566" s="14">
        <v>0</v>
      </c>
      <c r="I566" s="14">
        <v>0</v>
      </c>
      <c r="J566" s="14">
        <v>0</v>
      </c>
      <c r="K566" s="14">
        <v>0</v>
      </c>
      <c r="L566" s="14">
        <v>0</v>
      </c>
      <c r="M566" s="14">
        <v>0</v>
      </c>
      <c r="N566" s="14">
        <v>0</v>
      </c>
      <c r="O566" s="14">
        <v>0</v>
      </c>
      <c r="P566" s="14">
        <v>0</v>
      </c>
      <c r="Q566" s="14">
        <v>0</v>
      </c>
      <c r="R566" s="14">
        <v>0</v>
      </c>
      <c r="S566" s="14">
        <v>0</v>
      </c>
      <c r="T566" s="14">
        <v>0</v>
      </c>
      <c r="U566" s="14">
        <v>0</v>
      </c>
      <c r="V566" s="14">
        <v>0</v>
      </c>
      <c r="W566" s="14">
        <v>0</v>
      </c>
      <c r="X566" s="14">
        <v>0</v>
      </c>
      <c r="Y566" s="14">
        <v>0</v>
      </c>
      <c r="Z566" s="14">
        <v>0</v>
      </c>
      <c r="AA566" s="14">
        <v>0</v>
      </c>
      <c r="AB566" s="14">
        <v>0</v>
      </c>
      <c r="AC566" s="14">
        <v>0</v>
      </c>
      <c r="AD566" s="14">
        <v>0</v>
      </c>
      <c r="AE566" s="14">
        <v>0</v>
      </c>
      <c r="AF566" s="14">
        <v>0</v>
      </c>
      <c r="AG566" s="14">
        <v>0</v>
      </c>
      <c r="AH566" s="14">
        <v>0</v>
      </c>
      <c r="AI566" s="14">
        <v>0</v>
      </c>
      <c r="AJ566" s="14">
        <v>0</v>
      </c>
      <c r="AK566" s="14">
        <v>0</v>
      </c>
      <c r="AL566" s="14">
        <v>0</v>
      </c>
      <c r="AM566" s="14">
        <v>0</v>
      </c>
      <c r="AN566" s="14">
        <v>0</v>
      </c>
      <c r="AO566" s="14">
        <v>0</v>
      </c>
      <c r="AP566" s="14">
        <v>0</v>
      </c>
      <c r="AQ566" s="14">
        <v>0</v>
      </c>
      <c r="AR566" s="14">
        <v>0</v>
      </c>
      <c r="AS566" s="14">
        <v>0</v>
      </c>
      <c r="AT566" s="14">
        <v>0</v>
      </c>
      <c r="AU566" s="14">
        <v>0</v>
      </c>
      <c r="AV566" s="14">
        <v>0</v>
      </c>
      <c r="AW566" s="14">
        <v>0</v>
      </c>
      <c r="AX566" s="14">
        <v>0</v>
      </c>
      <c r="AY566" s="14">
        <v>0</v>
      </c>
      <c r="AZ566" s="14">
        <v>0</v>
      </c>
      <c r="BA566" s="14">
        <v>0</v>
      </c>
      <c r="BB566" s="14">
        <v>0</v>
      </c>
      <c r="BC566" s="14">
        <v>0</v>
      </c>
      <c r="BD566" s="14">
        <v>0</v>
      </c>
      <c r="BE566" s="14">
        <v>0</v>
      </c>
    </row>
    <row r="567" spans="1:57" x14ac:dyDescent="0.3">
      <c r="A567" s="14" t="s">
        <v>190</v>
      </c>
      <c r="B567" s="14">
        <v>0</v>
      </c>
      <c r="C567" s="14">
        <v>0</v>
      </c>
      <c r="D567" s="14">
        <v>0</v>
      </c>
      <c r="E567" s="14">
        <v>0</v>
      </c>
      <c r="F567" s="14">
        <v>0</v>
      </c>
      <c r="G567" s="14">
        <v>0</v>
      </c>
      <c r="H567" s="14">
        <v>0</v>
      </c>
      <c r="I567" s="14">
        <v>0</v>
      </c>
      <c r="J567" s="14">
        <v>0</v>
      </c>
      <c r="K567" s="14">
        <v>0</v>
      </c>
      <c r="L567" s="14">
        <v>0</v>
      </c>
      <c r="M567" s="14">
        <v>0</v>
      </c>
      <c r="N567" s="14">
        <v>0</v>
      </c>
      <c r="O567" s="14">
        <v>0</v>
      </c>
      <c r="P567" s="14">
        <v>0</v>
      </c>
      <c r="Q567" s="14">
        <v>0</v>
      </c>
      <c r="R567" s="14">
        <v>0</v>
      </c>
      <c r="S567" s="14">
        <v>0</v>
      </c>
      <c r="T567" s="14">
        <v>0</v>
      </c>
      <c r="U567" s="14">
        <v>0</v>
      </c>
      <c r="V567" s="14">
        <v>0</v>
      </c>
      <c r="W567" s="14">
        <v>0</v>
      </c>
      <c r="X567" s="14">
        <v>0</v>
      </c>
      <c r="Y567" s="14">
        <v>0</v>
      </c>
      <c r="Z567" s="14">
        <v>0</v>
      </c>
      <c r="AA567" s="14">
        <v>0</v>
      </c>
      <c r="AB567" s="14">
        <v>0</v>
      </c>
      <c r="AC567" s="14">
        <v>0</v>
      </c>
      <c r="AD567" s="14">
        <v>0</v>
      </c>
      <c r="AE567" s="14">
        <v>0</v>
      </c>
      <c r="AF567" s="14">
        <v>0</v>
      </c>
      <c r="AG567" s="14">
        <v>0</v>
      </c>
      <c r="AH567" s="14">
        <v>0</v>
      </c>
      <c r="AI567" s="14">
        <v>0</v>
      </c>
      <c r="AJ567" s="14">
        <v>0</v>
      </c>
      <c r="AK567" s="14">
        <v>0</v>
      </c>
      <c r="AL567" s="14">
        <v>0</v>
      </c>
      <c r="AM567" s="14">
        <v>0</v>
      </c>
      <c r="AN567" s="14">
        <v>0</v>
      </c>
      <c r="AO567" s="14">
        <v>0</v>
      </c>
      <c r="AP567" s="14">
        <v>0</v>
      </c>
      <c r="AQ567" s="14">
        <v>0</v>
      </c>
      <c r="AR567" s="14">
        <v>0</v>
      </c>
      <c r="AS567" s="14">
        <v>0</v>
      </c>
      <c r="AT567" s="14">
        <v>0</v>
      </c>
      <c r="AU567" s="14">
        <v>0</v>
      </c>
      <c r="AV567" s="14">
        <v>0</v>
      </c>
      <c r="AW567" s="14">
        <v>0</v>
      </c>
      <c r="AX567" s="14">
        <v>0</v>
      </c>
      <c r="AY567" s="14">
        <v>0</v>
      </c>
      <c r="AZ567" s="14">
        <v>0</v>
      </c>
      <c r="BA567" s="14">
        <v>0</v>
      </c>
      <c r="BB567" s="14">
        <v>0</v>
      </c>
      <c r="BC567" s="14">
        <v>0</v>
      </c>
      <c r="BD567" s="14">
        <v>0</v>
      </c>
      <c r="BE567" s="14">
        <v>0</v>
      </c>
    </row>
    <row r="568" spans="1:57" x14ac:dyDescent="0.3">
      <c r="A568" s="14" t="s">
        <v>191</v>
      </c>
      <c r="B568" s="14">
        <v>0</v>
      </c>
      <c r="C568" s="14">
        <v>0</v>
      </c>
      <c r="D568" s="14">
        <v>0</v>
      </c>
      <c r="E568" s="14">
        <v>0</v>
      </c>
      <c r="F568" s="14">
        <v>0</v>
      </c>
      <c r="G568" s="14">
        <v>0</v>
      </c>
      <c r="H568" s="14">
        <v>0</v>
      </c>
      <c r="I568" s="14">
        <v>0</v>
      </c>
      <c r="J568" s="14">
        <v>0</v>
      </c>
      <c r="K568" s="14">
        <v>0</v>
      </c>
      <c r="L568" s="14">
        <v>0</v>
      </c>
      <c r="M568" s="14">
        <v>0</v>
      </c>
      <c r="N568" s="14">
        <v>0</v>
      </c>
      <c r="O568" s="14">
        <v>0</v>
      </c>
      <c r="P568" s="14">
        <v>0</v>
      </c>
      <c r="Q568" s="14">
        <v>0</v>
      </c>
      <c r="R568" s="14">
        <v>0</v>
      </c>
      <c r="S568" s="14">
        <v>0</v>
      </c>
      <c r="T568" s="14">
        <v>0</v>
      </c>
      <c r="U568" s="14">
        <v>0</v>
      </c>
      <c r="V568" s="14">
        <v>0</v>
      </c>
      <c r="W568" s="14">
        <v>0</v>
      </c>
      <c r="X568" s="14">
        <v>0</v>
      </c>
      <c r="Y568" s="14">
        <v>0</v>
      </c>
      <c r="Z568" s="14">
        <v>0</v>
      </c>
      <c r="AA568" s="14">
        <v>0</v>
      </c>
      <c r="AB568" s="14">
        <v>0</v>
      </c>
      <c r="AC568" s="14">
        <v>0</v>
      </c>
      <c r="AD568" s="14">
        <v>0</v>
      </c>
      <c r="AE568" s="14">
        <v>0</v>
      </c>
      <c r="AF568" s="14">
        <v>0</v>
      </c>
      <c r="AG568" s="14">
        <v>0</v>
      </c>
      <c r="AH568" s="14">
        <v>0</v>
      </c>
      <c r="AI568" s="14">
        <v>0</v>
      </c>
      <c r="AJ568" s="14">
        <v>0</v>
      </c>
      <c r="AK568" s="14">
        <v>0</v>
      </c>
      <c r="AL568" s="14">
        <v>0</v>
      </c>
      <c r="AM568" s="14">
        <v>0</v>
      </c>
      <c r="AN568" s="14">
        <v>0</v>
      </c>
      <c r="AO568" s="14">
        <v>0</v>
      </c>
      <c r="AP568" s="14">
        <v>0</v>
      </c>
      <c r="AQ568" s="14">
        <v>0</v>
      </c>
      <c r="AR568" s="14">
        <v>0</v>
      </c>
      <c r="AS568" s="14">
        <v>0</v>
      </c>
      <c r="AT568" s="14">
        <v>0</v>
      </c>
      <c r="AU568" s="14">
        <v>0</v>
      </c>
      <c r="AV568" s="14">
        <v>0</v>
      </c>
      <c r="AW568" s="14">
        <v>0</v>
      </c>
      <c r="AX568" s="14">
        <v>0</v>
      </c>
      <c r="AY568" s="14">
        <v>0</v>
      </c>
      <c r="AZ568" s="14">
        <v>0</v>
      </c>
      <c r="BA568" s="14">
        <v>0</v>
      </c>
      <c r="BB568" s="14">
        <v>0</v>
      </c>
      <c r="BC568" s="14">
        <v>0</v>
      </c>
      <c r="BD568" s="14">
        <v>0</v>
      </c>
      <c r="BE568" s="14">
        <v>0</v>
      </c>
    </row>
    <row r="569" spans="1:57" x14ac:dyDescent="0.3">
      <c r="A569" s="14" t="s">
        <v>192</v>
      </c>
      <c r="B569" s="14">
        <v>0</v>
      </c>
      <c r="C569" s="14">
        <v>0</v>
      </c>
      <c r="D569" s="14">
        <v>0</v>
      </c>
      <c r="E569" s="14">
        <v>0</v>
      </c>
      <c r="F569" s="14">
        <v>0</v>
      </c>
      <c r="G569" s="14">
        <v>0</v>
      </c>
      <c r="H569" s="14">
        <v>0</v>
      </c>
      <c r="I569" s="14">
        <v>0</v>
      </c>
      <c r="J569" s="14">
        <v>0</v>
      </c>
      <c r="K569" s="14">
        <v>0</v>
      </c>
      <c r="L569" s="14">
        <v>0</v>
      </c>
      <c r="M569" s="14">
        <v>0</v>
      </c>
      <c r="N569" s="14">
        <v>0</v>
      </c>
      <c r="O569" s="14">
        <v>0</v>
      </c>
      <c r="P569" s="14">
        <v>0</v>
      </c>
      <c r="Q569" s="14">
        <v>0</v>
      </c>
      <c r="R569" s="14">
        <v>0</v>
      </c>
      <c r="S569" s="14">
        <v>0</v>
      </c>
      <c r="T569" s="14">
        <v>0</v>
      </c>
      <c r="U569" s="14">
        <v>0</v>
      </c>
      <c r="V569" s="14">
        <v>0</v>
      </c>
      <c r="W569" s="14">
        <v>0</v>
      </c>
      <c r="X569" s="14">
        <v>0</v>
      </c>
      <c r="Y569" s="14">
        <v>0</v>
      </c>
      <c r="Z569" s="14">
        <v>0</v>
      </c>
      <c r="AA569" s="14">
        <v>0</v>
      </c>
      <c r="AB569" s="14">
        <v>0</v>
      </c>
      <c r="AC569" s="14">
        <v>0</v>
      </c>
      <c r="AD569" s="14">
        <v>0</v>
      </c>
      <c r="AE569" s="14">
        <v>0</v>
      </c>
      <c r="AF569" s="14">
        <v>0</v>
      </c>
      <c r="AG569" s="14">
        <v>0</v>
      </c>
      <c r="AH569" s="14">
        <v>0</v>
      </c>
      <c r="AI569" s="14">
        <v>0</v>
      </c>
      <c r="AJ569" s="14">
        <v>0</v>
      </c>
      <c r="AK569" s="14">
        <v>0</v>
      </c>
      <c r="AL569" s="14">
        <v>0</v>
      </c>
      <c r="AM569" s="14">
        <v>0</v>
      </c>
      <c r="AN569" s="14">
        <v>0</v>
      </c>
      <c r="AO569" s="14">
        <v>0</v>
      </c>
      <c r="AP569" s="14">
        <v>0</v>
      </c>
      <c r="AQ569" s="14">
        <v>0</v>
      </c>
      <c r="AR569" s="14">
        <v>0</v>
      </c>
      <c r="AS569" s="14">
        <v>0</v>
      </c>
      <c r="AT569" s="14">
        <v>0</v>
      </c>
      <c r="AU569" s="14">
        <v>0</v>
      </c>
      <c r="AV569" s="14">
        <v>0</v>
      </c>
      <c r="AW569" s="14">
        <v>0</v>
      </c>
      <c r="AX569" s="14">
        <v>0</v>
      </c>
      <c r="AY569" s="14">
        <v>0</v>
      </c>
      <c r="AZ569" s="14">
        <v>0</v>
      </c>
      <c r="BA569" s="14">
        <v>0</v>
      </c>
      <c r="BB569" s="14">
        <v>0</v>
      </c>
      <c r="BC569" s="14">
        <v>0</v>
      </c>
      <c r="BD569" s="14">
        <v>0</v>
      </c>
      <c r="BE569" s="14">
        <v>0</v>
      </c>
    </row>
    <row r="570" spans="1:57" x14ac:dyDescent="0.3">
      <c r="A570" s="14" t="s">
        <v>193</v>
      </c>
      <c r="B570" s="14">
        <v>0</v>
      </c>
      <c r="C570" s="14">
        <v>0</v>
      </c>
      <c r="D570" s="14">
        <v>0</v>
      </c>
      <c r="E570" s="14">
        <v>0</v>
      </c>
      <c r="F570" s="14">
        <v>0</v>
      </c>
      <c r="G570" s="14">
        <v>0</v>
      </c>
      <c r="H570" s="14">
        <v>0</v>
      </c>
      <c r="I570" s="14">
        <v>0</v>
      </c>
      <c r="J570" s="14">
        <v>0</v>
      </c>
      <c r="K570" s="14">
        <v>0</v>
      </c>
      <c r="L570" s="14">
        <v>0</v>
      </c>
      <c r="M570" s="14">
        <v>0</v>
      </c>
      <c r="N570" s="14">
        <v>0</v>
      </c>
      <c r="O570" s="14">
        <v>0</v>
      </c>
      <c r="P570" s="14">
        <v>0</v>
      </c>
      <c r="Q570" s="14">
        <v>0</v>
      </c>
      <c r="R570" s="14">
        <v>0</v>
      </c>
      <c r="S570" s="14">
        <v>0</v>
      </c>
      <c r="T570" s="14">
        <v>0</v>
      </c>
      <c r="U570" s="14">
        <v>0</v>
      </c>
      <c r="V570" s="14">
        <v>0</v>
      </c>
      <c r="W570" s="14">
        <v>0</v>
      </c>
      <c r="X570" s="14">
        <v>0</v>
      </c>
      <c r="Y570" s="14">
        <v>0</v>
      </c>
      <c r="Z570" s="14">
        <v>0</v>
      </c>
      <c r="AA570" s="14">
        <v>0</v>
      </c>
      <c r="AB570" s="14">
        <v>0</v>
      </c>
      <c r="AC570" s="14">
        <v>0</v>
      </c>
      <c r="AD570" s="14">
        <v>0</v>
      </c>
      <c r="AE570" s="14">
        <v>0</v>
      </c>
      <c r="AF570" s="14">
        <v>0</v>
      </c>
      <c r="AG570" s="14">
        <v>0</v>
      </c>
      <c r="AH570" s="14">
        <v>0</v>
      </c>
      <c r="AI570" s="14">
        <v>0</v>
      </c>
      <c r="AJ570" s="14">
        <v>0</v>
      </c>
      <c r="AK570" s="14">
        <v>0</v>
      </c>
      <c r="AL570" s="14">
        <v>0</v>
      </c>
      <c r="AM570" s="14">
        <v>0</v>
      </c>
      <c r="AN570" s="14">
        <v>0</v>
      </c>
      <c r="AO570" s="14">
        <v>0</v>
      </c>
      <c r="AP570" s="14">
        <v>0</v>
      </c>
      <c r="AQ570" s="14">
        <v>0</v>
      </c>
      <c r="AR570" s="14">
        <v>0</v>
      </c>
      <c r="AS570" s="14">
        <v>0</v>
      </c>
      <c r="AT570" s="14">
        <v>0</v>
      </c>
      <c r="AU570" s="14">
        <v>0</v>
      </c>
      <c r="AV570" s="14">
        <v>0</v>
      </c>
      <c r="AW570" s="14">
        <v>0</v>
      </c>
      <c r="AX570" s="14">
        <v>0</v>
      </c>
      <c r="AY570" s="14">
        <v>0</v>
      </c>
      <c r="AZ570" s="14">
        <v>0</v>
      </c>
      <c r="BA570" s="14">
        <v>0</v>
      </c>
      <c r="BB570" s="14">
        <v>0</v>
      </c>
      <c r="BC570" s="14">
        <v>0</v>
      </c>
      <c r="BD570" s="14">
        <v>0</v>
      </c>
      <c r="BE570" s="14">
        <v>0</v>
      </c>
    </row>
    <row r="571" spans="1:57" x14ac:dyDescent="0.3">
      <c r="A571" s="14" t="s">
        <v>194</v>
      </c>
      <c r="B571" s="14">
        <v>0</v>
      </c>
      <c r="C571" s="14">
        <v>0</v>
      </c>
      <c r="D571" s="14">
        <v>0</v>
      </c>
      <c r="E571" s="14">
        <v>0</v>
      </c>
      <c r="F571" s="14">
        <v>0</v>
      </c>
      <c r="G571" s="14">
        <v>0</v>
      </c>
      <c r="H571" s="14">
        <v>0</v>
      </c>
      <c r="I571" s="14">
        <v>0</v>
      </c>
      <c r="J571" s="14">
        <v>0</v>
      </c>
      <c r="K571" s="14">
        <v>0</v>
      </c>
      <c r="L571" s="14">
        <v>0</v>
      </c>
      <c r="M571" s="14">
        <v>0</v>
      </c>
      <c r="N571" s="14">
        <v>0</v>
      </c>
      <c r="O571" s="14">
        <v>0</v>
      </c>
      <c r="P571" s="14">
        <v>0</v>
      </c>
      <c r="Q571" s="14">
        <v>0</v>
      </c>
      <c r="R571" s="14">
        <v>0</v>
      </c>
      <c r="S571" s="14">
        <v>0</v>
      </c>
      <c r="T571" s="14">
        <v>0</v>
      </c>
      <c r="U571" s="14">
        <v>0</v>
      </c>
      <c r="V571" s="14">
        <v>0</v>
      </c>
      <c r="W571" s="14">
        <v>0</v>
      </c>
      <c r="X571" s="14">
        <v>0</v>
      </c>
      <c r="Y571" s="14">
        <v>0</v>
      </c>
      <c r="Z571" s="14">
        <v>0</v>
      </c>
      <c r="AA571" s="14">
        <v>0</v>
      </c>
      <c r="AB571" s="14">
        <v>0</v>
      </c>
      <c r="AC571" s="14">
        <v>0</v>
      </c>
      <c r="AD571" s="14">
        <v>0</v>
      </c>
      <c r="AE571" s="14">
        <v>0</v>
      </c>
      <c r="AF571" s="14">
        <v>0</v>
      </c>
      <c r="AG571" s="14">
        <v>0</v>
      </c>
      <c r="AH571" s="14">
        <v>0</v>
      </c>
      <c r="AI571" s="14">
        <v>0</v>
      </c>
      <c r="AJ571" s="14">
        <v>0</v>
      </c>
      <c r="AK571" s="14">
        <v>0</v>
      </c>
      <c r="AL571" s="14">
        <v>0</v>
      </c>
      <c r="AM571" s="14">
        <v>0</v>
      </c>
      <c r="AN571" s="14">
        <v>0</v>
      </c>
      <c r="AO571" s="14">
        <v>0</v>
      </c>
      <c r="AP571" s="14">
        <v>0</v>
      </c>
      <c r="AQ571" s="14">
        <v>0</v>
      </c>
      <c r="AR571" s="14">
        <v>0</v>
      </c>
      <c r="AS571" s="14">
        <v>0</v>
      </c>
      <c r="AT571" s="14">
        <v>0</v>
      </c>
      <c r="AU571" s="14">
        <v>0</v>
      </c>
      <c r="AV571" s="14">
        <v>0</v>
      </c>
      <c r="AW571" s="14">
        <v>0</v>
      </c>
      <c r="AX571" s="14">
        <v>0</v>
      </c>
      <c r="AY571" s="14">
        <v>0</v>
      </c>
      <c r="AZ571" s="14">
        <v>0</v>
      </c>
      <c r="BA571" s="14">
        <v>0</v>
      </c>
      <c r="BB571" s="14">
        <v>0</v>
      </c>
      <c r="BC571" s="14">
        <v>0</v>
      </c>
      <c r="BD571" s="14">
        <v>0</v>
      </c>
      <c r="BE571" s="14">
        <v>0</v>
      </c>
    </row>
    <row r="574" spans="1:57" x14ac:dyDescent="0.3">
      <c r="A574" s="14" t="s">
        <v>209</v>
      </c>
      <c r="B574" s="14">
        <v>0</v>
      </c>
      <c r="C574" s="14">
        <v>0</v>
      </c>
      <c r="D574" s="14">
        <v>0</v>
      </c>
      <c r="E574" s="14">
        <v>0</v>
      </c>
      <c r="F574" s="14">
        <v>0</v>
      </c>
      <c r="G574" s="14">
        <v>0</v>
      </c>
      <c r="H574" s="14">
        <v>0</v>
      </c>
      <c r="I574" s="14">
        <v>0</v>
      </c>
      <c r="J574" s="14">
        <v>0</v>
      </c>
      <c r="K574" s="14">
        <v>0</v>
      </c>
      <c r="L574" s="14">
        <v>0</v>
      </c>
      <c r="M574" s="14">
        <v>0</v>
      </c>
      <c r="N574" s="14">
        <v>0</v>
      </c>
      <c r="O574" s="14">
        <v>0</v>
      </c>
      <c r="P574" s="14">
        <v>0</v>
      </c>
      <c r="Q574" s="14">
        <v>0</v>
      </c>
      <c r="R574" s="14">
        <v>0</v>
      </c>
      <c r="S574" s="14">
        <v>0</v>
      </c>
      <c r="T574" s="14">
        <v>0</v>
      </c>
      <c r="U574" s="14">
        <v>0</v>
      </c>
      <c r="V574" s="14">
        <v>0</v>
      </c>
      <c r="W574" s="14">
        <v>0</v>
      </c>
      <c r="X574" s="14">
        <v>0</v>
      </c>
      <c r="Y574" s="14">
        <v>0</v>
      </c>
      <c r="Z574" s="14">
        <v>0</v>
      </c>
      <c r="AA574" s="14">
        <v>0</v>
      </c>
      <c r="AB574" s="14">
        <v>0</v>
      </c>
      <c r="AC574" s="14">
        <v>0</v>
      </c>
      <c r="AD574" s="14">
        <v>0</v>
      </c>
      <c r="AE574" s="14">
        <v>0</v>
      </c>
      <c r="AF574" s="14">
        <v>0</v>
      </c>
      <c r="AG574" s="14">
        <v>0</v>
      </c>
      <c r="AH574" s="14">
        <v>0</v>
      </c>
      <c r="AI574" s="14">
        <v>0</v>
      </c>
      <c r="AJ574" s="14">
        <v>0</v>
      </c>
      <c r="AK574" s="14">
        <v>0</v>
      </c>
      <c r="AL574" s="14">
        <v>0</v>
      </c>
      <c r="AM574" s="14">
        <v>0</v>
      </c>
      <c r="AN574" s="14">
        <v>0</v>
      </c>
      <c r="AO574" s="14">
        <v>0</v>
      </c>
      <c r="AP574" s="14">
        <v>0</v>
      </c>
      <c r="AQ574" s="14">
        <v>0</v>
      </c>
      <c r="AR574" s="14">
        <v>0</v>
      </c>
      <c r="AS574" s="14">
        <v>0</v>
      </c>
      <c r="AT574" s="14">
        <v>0</v>
      </c>
      <c r="AU574" s="14">
        <v>0</v>
      </c>
      <c r="AV574" s="14">
        <v>0</v>
      </c>
      <c r="AW574" s="14">
        <v>0</v>
      </c>
      <c r="AX574" s="14">
        <v>0</v>
      </c>
      <c r="AY574" s="14">
        <v>0</v>
      </c>
      <c r="AZ574" s="14">
        <v>0</v>
      </c>
      <c r="BA574" s="14">
        <v>0</v>
      </c>
      <c r="BB574" s="14">
        <v>0</v>
      </c>
      <c r="BC574" s="14">
        <v>0</v>
      </c>
      <c r="BD574" s="14">
        <v>0</v>
      </c>
      <c r="BE574" s="14">
        <v>0</v>
      </c>
    </row>
    <row r="575" spans="1:57" x14ac:dyDescent="0.3">
      <c r="A575" s="14" t="s">
        <v>189</v>
      </c>
      <c r="B575" s="14">
        <v>0</v>
      </c>
      <c r="C575" s="14">
        <v>0</v>
      </c>
      <c r="D575" s="14">
        <v>0</v>
      </c>
      <c r="E575" s="14">
        <v>0</v>
      </c>
      <c r="F575" s="14">
        <v>0</v>
      </c>
      <c r="G575" s="14">
        <v>0</v>
      </c>
      <c r="H575" s="14">
        <v>0</v>
      </c>
      <c r="I575" s="14">
        <v>0</v>
      </c>
      <c r="J575" s="14">
        <v>0</v>
      </c>
      <c r="K575" s="14">
        <v>0</v>
      </c>
      <c r="L575" s="14">
        <v>0</v>
      </c>
      <c r="M575" s="14">
        <v>0</v>
      </c>
      <c r="N575" s="14">
        <v>0</v>
      </c>
      <c r="O575" s="14">
        <v>0</v>
      </c>
      <c r="P575" s="14">
        <v>0</v>
      </c>
      <c r="Q575" s="14">
        <v>0</v>
      </c>
      <c r="R575" s="14">
        <v>0</v>
      </c>
      <c r="S575" s="14">
        <v>0</v>
      </c>
      <c r="T575" s="14">
        <v>0</v>
      </c>
      <c r="U575" s="14">
        <v>0</v>
      </c>
      <c r="V575" s="14">
        <v>0</v>
      </c>
      <c r="W575" s="14">
        <v>0</v>
      </c>
      <c r="X575" s="14">
        <v>0</v>
      </c>
      <c r="Y575" s="14">
        <v>0</v>
      </c>
      <c r="Z575" s="14">
        <v>0</v>
      </c>
      <c r="AA575" s="14">
        <v>0</v>
      </c>
      <c r="AB575" s="14">
        <v>0</v>
      </c>
      <c r="AC575" s="14">
        <v>0</v>
      </c>
      <c r="AD575" s="14">
        <v>0</v>
      </c>
      <c r="AE575" s="14">
        <v>0</v>
      </c>
      <c r="AF575" s="14">
        <v>0</v>
      </c>
      <c r="AG575" s="14">
        <v>0</v>
      </c>
      <c r="AH575" s="14">
        <v>0</v>
      </c>
      <c r="AI575" s="14">
        <v>0</v>
      </c>
      <c r="AJ575" s="14">
        <v>0</v>
      </c>
      <c r="AK575" s="14">
        <v>0</v>
      </c>
      <c r="AL575" s="14">
        <v>0</v>
      </c>
      <c r="AM575" s="14">
        <v>0</v>
      </c>
      <c r="AN575" s="14">
        <v>0</v>
      </c>
      <c r="AO575" s="14">
        <v>0</v>
      </c>
      <c r="AP575" s="14">
        <v>0</v>
      </c>
      <c r="AQ575" s="14">
        <v>0</v>
      </c>
      <c r="AR575" s="14">
        <v>0</v>
      </c>
      <c r="AS575" s="14">
        <v>0</v>
      </c>
      <c r="AT575" s="14">
        <v>0</v>
      </c>
      <c r="AU575" s="14">
        <v>0</v>
      </c>
      <c r="AV575" s="14">
        <v>0</v>
      </c>
      <c r="AW575" s="14">
        <v>0</v>
      </c>
      <c r="AX575" s="14">
        <v>0</v>
      </c>
      <c r="AY575" s="14">
        <v>0</v>
      </c>
      <c r="AZ575" s="14">
        <v>0</v>
      </c>
      <c r="BA575" s="14">
        <v>0</v>
      </c>
      <c r="BB575" s="14">
        <v>0</v>
      </c>
      <c r="BC575" s="14">
        <v>0</v>
      </c>
      <c r="BD575" s="14">
        <v>0</v>
      </c>
      <c r="BE575" s="14">
        <v>0</v>
      </c>
    </row>
    <row r="576" spans="1:57" x14ac:dyDescent="0.3">
      <c r="A576" s="14" t="s">
        <v>190</v>
      </c>
      <c r="B576" s="14">
        <v>0</v>
      </c>
      <c r="C576" s="14">
        <v>0</v>
      </c>
      <c r="D576" s="14">
        <v>0</v>
      </c>
      <c r="E576" s="14">
        <v>0</v>
      </c>
      <c r="F576" s="14">
        <v>0</v>
      </c>
      <c r="G576" s="14">
        <v>0</v>
      </c>
      <c r="H576" s="14">
        <v>0</v>
      </c>
      <c r="I576" s="14">
        <v>0</v>
      </c>
      <c r="J576" s="14">
        <v>0</v>
      </c>
      <c r="K576" s="14">
        <v>0</v>
      </c>
      <c r="L576" s="14">
        <v>0</v>
      </c>
      <c r="M576" s="14">
        <v>0</v>
      </c>
      <c r="N576" s="14">
        <v>0</v>
      </c>
      <c r="O576" s="14">
        <v>0</v>
      </c>
      <c r="P576" s="14">
        <v>0</v>
      </c>
      <c r="Q576" s="14">
        <v>0</v>
      </c>
      <c r="R576" s="14">
        <v>0</v>
      </c>
      <c r="S576" s="14">
        <v>0</v>
      </c>
      <c r="T576" s="14">
        <v>0</v>
      </c>
      <c r="U576" s="14">
        <v>0</v>
      </c>
      <c r="V576" s="14">
        <v>0</v>
      </c>
      <c r="W576" s="14">
        <v>0</v>
      </c>
      <c r="X576" s="14">
        <v>0</v>
      </c>
      <c r="Y576" s="14">
        <v>0</v>
      </c>
      <c r="Z576" s="14">
        <v>0</v>
      </c>
      <c r="AA576" s="14">
        <v>0</v>
      </c>
      <c r="AB576" s="14">
        <v>0</v>
      </c>
      <c r="AC576" s="14">
        <v>0</v>
      </c>
      <c r="AD576" s="14">
        <v>0</v>
      </c>
      <c r="AE576" s="14">
        <v>0</v>
      </c>
      <c r="AF576" s="14">
        <v>0</v>
      </c>
      <c r="AG576" s="14">
        <v>0</v>
      </c>
      <c r="AH576" s="14">
        <v>0</v>
      </c>
      <c r="AI576" s="14">
        <v>0</v>
      </c>
      <c r="AJ576" s="14">
        <v>0</v>
      </c>
      <c r="AK576" s="14">
        <v>0</v>
      </c>
      <c r="AL576" s="14">
        <v>0</v>
      </c>
      <c r="AM576" s="14">
        <v>0</v>
      </c>
      <c r="AN576" s="14">
        <v>0</v>
      </c>
      <c r="AO576" s="14">
        <v>0</v>
      </c>
      <c r="AP576" s="14">
        <v>0</v>
      </c>
      <c r="AQ576" s="14">
        <v>0</v>
      </c>
      <c r="AR576" s="14">
        <v>0</v>
      </c>
      <c r="AS576" s="14">
        <v>0</v>
      </c>
      <c r="AT576" s="14">
        <v>0</v>
      </c>
      <c r="AU576" s="14">
        <v>0</v>
      </c>
      <c r="AV576" s="14">
        <v>0</v>
      </c>
      <c r="AW576" s="14">
        <v>0</v>
      </c>
      <c r="AX576" s="14">
        <v>0</v>
      </c>
      <c r="AY576" s="14">
        <v>0</v>
      </c>
      <c r="AZ576" s="14">
        <v>0</v>
      </c>
      <c r="BA576" s="14">
        <v>0</v>
      </c>
      <c r="BB576" s="14">
        <v>0</v>
      </c>
      <c r="BC576" s="14">
        <v>0</v>
      </c>
      <c r="BD576" s="14">
        <v>0</v>
      </c>
      <c r="BE576" s="14">
        <v>0</v>
      </c>
    </row>
    <row r="577" spans="1:57" x14ac:dyDescent="0.3">
      <c r="A577" s="14" t="s">
        <v>191</v>
      </c>
      <c r="B577" s="14">
        <v>0</v>
      </c>
      <c r="C577" s="14">
        <v>0</v>
      </c>
      <c r="D577" s="14">
        <v>0</v>
      </c>
      <c r="E577" s="14">
        <v>0</v>
      </c>
      <c r="F577" s="14">
        <v>0</v>
      </c>
      <c r="G577" s="14">
        <v>0</v>
      </c>
      <c r="H577" s="14">
        <v>0</v>
      </c>
      <c r="I577" s="14">
        <v>0</v>
      </c>
      <c r="J577" s="14">
        <v>0</v>
      </c>
      <c r="K577" s="14">
        <v>0</v>
      </c>
      <c r="L577" s="14">
        <v>0</v>
      </c>
      <c r="M577" s="14">
        <v>0</v>
      </c>
      <c r="N577" s="14">
        <v>0</v>
      </c>
      <c r="O577" s="14">
        <v>0</v>
      </c>
      <c r="P577" s="14">
        <v>0</v>
      </c>
      <c r="Q577" s="14">
        <v>0</v>
      </c>
      <c r="R577" s="14">
        <v>0</v>
      </c>
      <c r="S577" s="14">
        <v>0</v>
      </c>
      <c r="T577" s="14">
        <v>0</v>
      </c>
      <c r="U577" s="14">
        <v>0</v>
      </c>
      <c r="V577" s="14">
        <v>0</v>
      </c>
      <c r="W577" s="14">
        <v>0</v>
      </c>
      <c r="X577" s="14">
        <v>0</v>
      </c>
      <c r="Y577" s="14">
        <v>0</v>
      </c>
      <c r="Z577" s="14">
        <v>0</v>
      </c>
      <c r="AA577" s="14">
        <v>0</v>
      </c>
      <c r="AB577" s="14">
        <v>0</v>
      </c>
      <c r="AC577" s="14">
        <v>0</v>
      </c>
      <c r="AD577" s="14">
        <v>0</v>
      </c>
      <c r="AE577" s="14">
        <v>0</v>
      </c>
      <c r="AF577" s="14">
        <v>0</v>
      </c>
      <c r="AG577" s="14">
        <v>0</v>
      </c>
      <c r="AH577" s="14">
        <v>0</v>
      </c>
      <c r="AI577" s="14">
        <v>0</v>
      </c>
      <c r="AJ577" s="14">
        <v>0</v>
      </c>
      <c r="AK577" s="14">
        <v>0</v>
      </c>
      <c r="AL577" s="14">
        <v>0</v>
      </c>
      <c r="AM577" s="14">
        <v>0</v>
      </c>
      <c r="AN577" s="14">
        <v>0</v>
      </c>
      <c r="AO577" s="14">
        <v>0</v>
      </c>
      <c r="AP577" s="14">
        <v>0</v>
      </c>
      <c r="AQ577" s="14">
        <v>0</v>
      </c>
      <c r="AR577" s="14">
        <v>0</v>
      </c>
      <c r="AS577" s="14">
        <v>0</v>
      </c>
      <c r="AT577" s="14">
        <v>0</v>
      </c>
      <c r="AU577" s="14">
        <v>0</v>
      </c>
      <c r="AV577" s="14">
        <v>0</v>
      </c>
      <c r="AW577" s="14">
        <v>0</v>
      </c>
      <c r="AX577" s="14">
        <v>0</v>
      </c>
      <c r="AY577" s="14">
        <v>0</v>
      </c>
      <c r="AZ577" s="14">
        <v>0</v>
      </c>
      <c r="BA577" s="14">
        <v>0</v>
      </c>
      <c r="BB577" s="14">
        <v>0</v>
      </c>
      <c r="BC577" s="14">
        <v>0</v>
      </c>
      <c r="BD577" s="14">
        <v>0</v>
      </c>
      <c r="BE577" s="14">
        <v>0</v>
      </c>
    </row>
    <row r="578" spans="1:57" x14ac:dyDescent="0.3">
      <c r="A578" s="14" t="s">
        <v>192</v>
      </c>
      <c r="B578" s="14">
        <v>0</v>
      </c>
      <c r="C578" s="14">
        <v>0</v>
      </c>
      <c r="D578" s="14">
        <v>0</v>
      </c>
      <c r="E578" s="14">
        <v>0</v>
      </c>
      <c r="F578" s="14">
        <v>0</v>
      </c>
      <c r="G578" s="14">
        <v>0</v>
      </c>
      <c r="H578" s="14">
        <v>0</v>
      </c>
      <c r="I578" s="14">
        <v>0</v>
      </c>
      <c r="J578" s="14">
        <v>0</v>
      </c>
      <c r="K578" s="14">
        <v>0</v>
      </c>
      <c r="L578" s="14">
        <v>0</v>
      </c>
      <c r="M578" s="14">
        <v>0</v>
      </c>
      <c r="N578" s="14">
        <v>0</v>
      </c>
      <c r="O578" s="14">
        <v>0</v>
      </c>
      <c r="P578" s="14">
        <v>0</v>
      </c>
      <c r="Q578" s="14">
        <v>0</v>
      </c>
      <c r="R578" s="14">
        <v>0</v>
      </c>
      <c r="S578" s="14">
        <v>0</v>
      </c>
      <c r="T578" s="14">
        <v>0</v>
      </c>
      <c r="U578" s="14">
        <v>0</v>
      </c>
      <c r="V578" s="14">
        <v>0</v>
      </c>
      <c r="W578" s="14">
        <v>0</v>
      </c>
      <c r="X578" s="14">
        <v>0</v>
      </c>
      <c r="Y578" s="14">
        <v>0</v>
      </c>
      <c r="Z578" s="14">
        <v>0</v>
      </c>
      <c r="AA578" s="14">
        <v>0</v>
      </c>
      <c r="AB578" s="14">
        <v>0</v>
      </c>
      <c r="AC578" s="14">
        <v>0</v>
      </c>
      <c r="AD578" s="14">
        <v>0</v>
      </c>
      <c r="AE578" s="14">
        <v>0</v>
      </c>
      <c r="AF578" s="14">
        <v>0</v>
      </c>
      <c r="AG578" s="14">
        <v>0</v>
      </c>
      <c r="AH578" s="14">
        <v>0</v>
      </c>
      <c r="AI578" s="14">
        <v>0</v>
      </c>
      <c r="AJ578" s="14">
        <v>0</v>
      </c>
      <c r="AK578" s="14">
        <v>0</v>
      </c>
      <c r="AL578" s="14">
        <v>0</v>
      </c>
      <c r="AM578" s="14">
        <v>0</v>
      </c>
      <c r="AN578" s="14">
        <v>0</v>
      </c>
      <c r="AO578" s="14">
        <v>0</v>
      </c>
      <c r="AP578" s="14">
        <v>0</v>
      </c>
      <c r="AQ578" s="14">
        <v>0</v>
      </c>
      <c r="AR578" s="14">
        <v>0</v>
      </c>
      <c r="AS578" s="14">
        <v>0</v>
      </c>
      <c r="AT578" s="14">
        <v>0</v>
      </c>
      <c r="AU578" s="14">
        <v>0</v>
      </c>
      <c r="AV578" s="14">
        <v>0</v>
      </c>
      <c r="AW578" s="14">
        <v>0</v>
      </c>
      <c r="AX578" s="14">
        <v>0</v>
      </c>
      <c r="AY578" s="14">
        <v>0</v>
      </c>
      <c r="AZ578" s="14">
        <v>0</v>
      </c>
      <c r="BA578" s="14">
        <v>0</v>
      </c>
      <c r="BB578" s="14">
        <v>0</v>
      </c>
      <c r="BC578" s="14">
        <v>0</v>
      </c>
      <c r="BD578" s="14">
        <v>0</v>
      </c>
      <c r="BE578" s="14">
        <v>0</v>
      </c>
    </row>
    <row r="579" spans="1:57" x14ac:dyDescent="0.3">
      <c r="A579" s="14" t="s">
        <v>193</v>
      </c>
      <c r="B579" s="14">
        <v>0</v>
      </c>
      <c r="C579" s="14">
        <v>0</v>
      </c>
      <c r="D579" s="14">
        <v>0</v>
      </c>
      <c r="E579" s="14">
        <v>0</v>
      </c>
      <c r="F579" s="14">
        <v>0</v>
      </c>
      <c r="G579" s="14">
        <v>0</v>
      </c>
      <c r="H579" s="14">
        <v>0</v>
      </c>
      <c r="I579" s="14">
        <v>0</v>
      </c>
      <c r="J579" s="14">
        <v>0</v>
      </c>
      <c r="K579" s="14">
        <v>0</v>
      </c>
      <c r="L579" s="14">
        <v>0</v>
      </c>
      <c r="M579" s="14">
        <v>0</v>
      </c>
      <c r="N579" s="14">
        <v>0</v>
      </c>
      <c r="O579" s="14">
        <v>0</v>
      </c>
      <c r="P579" s="14">
        <v>0</v>
      </c>
      <c r="Q579" s="14">
        <v>0</v>
      </c>
      <c r="R579" s="14">
        <v>0</v>
      </c>
      <c r="S579" s="14">
        <v>0</v>
      </c>
      <c r="T579" s="14">
        <v>0</v>
      </c>
      <c r="U579" s="14">
        <v>0</v>
      </c>
      <c r="V579" s="14">
        <v>0</v>
      </c>
      <c r="W579" s="14">
        <v>0</v>
      </c>
      <c r="X579" s="14">
        <v>0</v>
      </c>
      <c r="Y579" s="14">
        <v>0</v>
      </c>
      <c r="Z579" s="14">
        <v>0</v>
      </c>
      <c r="AA579" s="14">
        <v>0</v>
      </c>
      <c r="AB579" s="14">
        <v>0</v>
      </c>
      <c r="AC579" s="14">
        <v>0</v>
      </c>
      <c r="AD579" s="14">
        <v>0</v>
      </c>
      <c r="AE579" s="14">
        <v>0</v>
      </c>
      <c r="AF579" s="14">
        <v>0</v>
      </c>
      <c r="AG579" s="14">
        <v>0</v>
      </c>
      <c r="AH579" s="14">
        <v>0</v>
      </c>
      <c r="AI579" s="14">
        <v>0</v>
      </c>
      <c r="AJ579" s="14">
        <v>0</v>
      </c>
      <c r="AK579" s="14">
        <v>0</v>
      </c>
      <c r="AL579" s="14">
        <v>0</v>
      </c>
      <c r="AM579" s="14">
        <v>0</v>
      </c>
      <c r="AN579" s="14">
        <v>0</v>
      </c>
      <c r="AO579" s="14">
        <v>0</v>
      </c>
      <c r="AP579" s="14">
        <v>0</v>
      </c>
      <c r="AQ579" s="14">
        <v>0</v>
      </c>
      <c r="AR579" s="14">
        <v>0</v>
      </c>
      <c r="AS579" s="14">
        <v>0</v>
      </c>
      <c r="AT579" s="14">
        <v>0</v>
      </c>
      <c r="AU579" s="14">
        <v>0</v>
      </c>
      <c r="AV579" s="14">
        <v>0</v>
      </c>
      <c r="AW579" s="14">
        <v>0</v>
      </c>
      <c r="AX579" s="14">
        <v>0</v>
      </c>
      <c r="AY579" s="14">
        <v>0</v>
      </c>
      <c r="AZ579" s="14">
        <v>0</v>
      </c>
      <c r="BA579" s="14">
        <v>0</v>
      </c>
      <c r="BB579" s="14">
        <v>0</v>
      </c>
      <c r="BC579" s="14">
        <v>0</v>
      </c>
      <c r="BD579" s="14">
        <v>0</v>
      </c>
      <c r="BE579" s="14">
        <v>0</v>
      </c>
    </row>
    <row r="580" spans="1:57" x14ac:dyDescent="0.3">
      <c r="A580" s="14" t="s">
        <v>194</v>
      </c>
      <c r="B580" s="14">
        <v>0</v>
      </c>
      <c r="C580" s="14">
        <v>0</v>
      </c>
      <c r="D580" s="14">
        <v>0</v>
      </c>
      <c r="E580" s="14">
        <v>0</v>
      </c>
      <c r="F580" s="14">
        <v>0</v>
      </c>
      <c r="G580" s="14">
        <v>0</v>
      </c>
      <c r="H580" s="14">
        <v>0</v>
      </c>
      <c r="I580" s="14">
        <v>0</v>
      </c>
      <c r="J580" s="14">
        <v>0</v>
      </c>
      <c r="K580" s="14">
        <v>0</v>
      </c>
      <c r="L580" s="14">
        <v>0</v>
      </c>
      <c r="M580" s="14">
        <v>0</v>
      </c>
      <c r="N580" s="14">
        <v>0</v>
      </c>
      <c r="O580" s="14">
        <v>0</v>
      </c>
      <c r="P580" s="14">
        <v>0</v>
      </c>
      <c r="Q580" s="14">
        <v>0</v>
      </c>
      <c r="R580" s="14">
        <v>0</v>
      </c>
      <c r="S580" s="14">
        <v>0</v>
      </c>
      <c r="T580" s="14">
        <v>0</v>
      </c>
      <c r="U580" s="14">
        <v>0</v>
      </c>
      <c r="V580" s="14">
        <v>0</v>
      </c>
      <c r="W580" s="14">
        <v>0</v>
      </c>
      <c r="X580" s="14">
        <v>0</v>
      </c>
      <c r="Y580" s="14">
        <v>0</v>
      </c>
      <c r="Z580" s="14">
        <v>0</v>
      </c>
      <c r="AA580" s="14">
        <v>0</v>
      </c>
      <c r="AB580" s="14">
        <v>0</v>
      </c>
      <c r="AC580" s="14">
        <v>0</v>
      </c>
      <c r="AD580" s="14">
        <v>0</v>
      </c>
      <c r="AE580" s="14">
        <v>0</v>
      </c>
      <c r="AF580" s="14">
        <v>0</v>
      </c>
      <c r="AG580" s="14">
        <v>0</v>
      </c>
      <c r="AH580" s="14">
        <v>0</v>
      </c>
      <c r="AI580" s="14">
        <v>0</v>
      </c>
      <c r="AJ580" s="14">
        <v>0</v>
      </c>
      <c r="AK580" s="14">
        <v>0</v>
      </c>
      <c r="AL580" s="14">
        <v>0</v>
      </c>
      <c r="AM580" s="14">
        <v>0</v>
      </c>
      <c r="AN580" s="14">
        <v>0</v>
      </c>
      <c r="AO580" s="14">
        <v>0</v>
      </c>
      <c r="AP580" s="14">
        <v>0</v>
      </c>
      <c r="AQ580" s="14">
        <v>0</v>
      </c>
      <c r="AR580" s="14">
        <v>0</v>
      </c>
      <c r="AS580" s="14">
        <v>0</v>
      </c>
      <c r="AT580" s="14">
        <v>0</v>
      </c>
      <c r="AU580" s="14">
        <v>0</v>
      </c>
      <c r="AV580" s="14">
        <v>0</v>
      </c>
      <c r="AW580" s="14">
        <v>0</v>
      </c>
      <c r="AX580" s="14">
        <v>0</v>
      </c>
      <c r="AY580" s="14">
        <v>0</v>
      </c>
      <c r="AZ580" s="14">
        <v>0</v>
      </c>
      <c r="BA580" s="14">
        <v>0</v>
      </c>
      <c r="BB580" s="14">
        <v>0</v>
      </c>
      <c r="BC580" s="14">
        <v>0</v>
      </c>
      <c r="BD580" s="14">
        <v>0</v>
      </c>
      <c r="BE580" s="14">
        <v>0</v>
      </c>
    </row>
    <row r="583" spans="1:57" x14ac:dyDescent="0.3">
      <c r="A583" s="14" t="s">
        <v>210</v>
      </c>
      <c r="B583" s="14">
        <v>0</v>
      </c>
      <c r="C583" s="14">
        <v>0</v>
      </c>
      <c r="D583" s="14">
        <v>0</v>
      </c>
      <c r="E583" s="14">
        <v>0</v>
      </c>
      <c r="F583" s="14">
        <v>0</v>
      </c>
      <c r="G583" s="14">
        <v>0</v>
      </c>
      <c r="H583" s="14">
        <v>0</v>
      </c>
      <c r="I583" s="14">
        <v>0</v>
      </c>
      <c r="J583" s="14">
        <v>0</v>
      </c>
      <c r="K583" s="14">
        <v>0</v>
      </c>
      <c r="L583" s="14">
        <v>0</v>
      </c>
      <c r="M583" s="14">
        <v>0</v>
      </c>
      <c r="N583" s="14">
        <v>0</v>
      </c>
      <c r="O583" s="14">
        <v>0</v>
      </c>
      <c r="P583" s="14">
        <v>0</v>
      </c>
      <c r="Q583" s="14">
        <v>0</v>
      </c>
      <c r="R583" s="14">
        <v>0</v>
      </c>
      <c r="S583" s="14">
        <v>0</v>
      </c>
      <c r="T583" s="14">
        <v>0</v>
      </c>
      <c r="U583" s="14">
        <v>0</v>
      </c>
      <c r="V583" s="14">
        <v>0</v>
      </c>
      <c r="W583" s="14">
        <v>0</v>
      </c>
      <c r="X583" s="14">
        <v>0</v>
      </c>
      <c r="Y583" s="14">
        <v>0</v>
      </c>
      <c r="Z583" s="14">
        <v>0</v>
      </c>
      <c r="AA583" s="14">
        <v>0</v>
      </c>
      <c r="AB583" s="14">
        <v>0</v>
      </c>
      <c r="AC583" s="14">
        <v>0</v>
      </c>
      <c r="AD583" s="14">
        <v>0</v>
      </c>
      <c r="AE583" s="14">
        <v>0</v>
      </c>
      <c r="AF583" s="14">
        <v>0</v>
      </c>
      <c r="AG583" s="14">
        <v>0</v>
      </c>
      <c r="AH583" s="14">
        <v>0</v>
      </c>
      <c r="AI583" s="14">
        <v>0</v>
      </c>
      <c r="AJ583" s="14">
        <v>0</v>
      </c>
      <c r="AK583" s="14">
        <v>0</v>
      </c>
      <c r="AL583" s="14">
        <v>0</v>
      </c>
      <c r="AM583" s="14">
        <v>0</v>
      </c>
      <c r="AN583" s="14">
        <v>0</v>
      </c>
      <c r="AO583" s="14">
        <v>0</v>
      </c>
      <c r="AP583" s="14">
        <v>0</v>
      </c>
      <c r="AQ583" s="14">
        <v>0</v>
      </c>
      <c r="AR583" s="14">
        <v>0</v>
      </c>
      <c r="AS583" s="14">
        <v>0</v>
      </c>
      <c r="AT583" s="14">
        <v>0</v>
      </c>
      <c r="AU583" s="14">
        <v>0</v>
      </c>
      <c r="AV583" s="14">
        <v>0</v>
      </c>
      <c r="AW583" s="14">
        <v>0</v>
      </c>
      <c r="AX583" s="14">
        <v>0</v>
      </c>
      <c r="AY583" s="14">
        <v>0</v>
      </c>
      <c r="AZ583" s="14">
        <v>0</v>
      </c>
      <c r="BA583" s="14">
        <v>0</v>
      </c>
      <c r="BB583" s="14">
        <v>0</v>
      </c>
      <c r="BC583" s="14">
        <v>0</v>
      </c>
      <c r="BD583" s="14">
        <v>0</v>
      </c>
      <c r="BE583" s="14">
        <v>0</v>
      </c>
    </row>
    <row r="584" spans="1:57" x14ac:dyDescent="0.3">
      <c r="A584" s="14" t="s">
        <v>189</v>
      </c>
      <c r="B584" s="14">
        <v>0</v>
      </c>
      <c r="C584" s="14">
        <v>0</v>
      </c>
      <c r="D584" s="14">
        <v>0</v>
      </c>
      <c r="E584" s="14">
        <v>0</v>
      </c>
      <c r="F584" s="14">
        <v>0</v>
      </c>
      <c r="G584" s="14">
        <v>0</v>
      </c>
      <c r="H584" s="14">
        <v>0</v>
      </c>
      <c r="I584" s="14">
        <v>0</v>
      </c>
      <c r="J584" s="14">
        <v>0</v>
      </c>
      <c r="K584" s="14">
        <v>0</v>
      </c>
      <c r="L584" s="14">
        <v>0</v>
      </c>
      <c r="M584" s="14">
        <v>0</v>
      </c>
      <c r="N584" s="14">
        <v>0</v>
      </c>
      <c r="O584" s="14">
        <v>0</v>
      </c>
      <c r="P584" s="14">
        <v>0</v>
      </c>
      <c r="Q584" s="14">
        <v>0</v>
      </c>
      <c r="R584" s="14">
        <v>0</v>
      </c>
      <c r="S584" s="14">
        <v>0</v>
      </c>
      <c r="T584" s="14">
        <v>0</v>
      </c>
      <c r="U584" s="14">
        <v>0</v>
      </c>
      <c r="V584" s="14">
        <v>0</v>
      </c>
      <c r="W584" s="14">
        <v>0</v>
      </c>
      <c r="X584" s="14">
        <v>0</v>
      </c>
      <c r="Y584" s="14">
        <v>0</v>
      </c>
      <c r="Z584" s="14">
        <v>0</v>
      </c>
      <c r="AA584" s="14">
        <v>0</v>
      </c>
      <c r="AB584" s="14">
        <v>0</v>
      </c>
      <c r="AC584" s="14">
        <v>0</v>
      </c>
      <c r="AD584" s="14">
        <v>0</v>
      </c>
      <c r="AE584" s="14">
        <v>0</v>
      </c>
      <c r="AF584" s="14">
        <v>0</v>
      </c>
      <c r="AG584" s="14">
        <v>0</v>
      </c>
      <c r="AH584" s="14">
        <v>0</v>
      </c>
      <c r="AI584" s="14">
        <v>0</v>
      </c>
      <c r="AJ584" s="14">
        <v>0</v>
      </c>
      <c r="AK584" s="14">
        <v>0</v>
      </c>
      <c r="AL584" s="14">
        <v>0</v>
      </c>
      <c r="AM584" s="14">
        <v>0</v>
      </c>
      <c r="AN584" s="14">
        <v>0</v>
      </c>
      <c r="AO584" s="14">
        <v>0</v>
      </c>
      <c r="AP584" s="14">
        <v>0</v>
      </c>
      <c r="AQ584" s="14">
        <v>0</v>
      </c>
      <c r="AR584" s="14">
        <v>0</v>
      </c>
      <c r="AS584" s="14">
        <v>0</v>
      </c>
      <c r="AT584" s="14">
        <v>0</v>
      </c>
      <c r="AU584" s="14">
        <v>0</v>
      </c>
      <c r="AV584" s="14">
        <v>0</v>
      </c>
      <c r="AW584" s="14">
        <v>0</v>
      </c>
      <c r="AX584" s="14">
        <v>0</v>
      </c>
      <c r="AY584" s="14">
        <v>0</v>
      </c>
      <c r="AZ584" s="14">
        <v>0</v>
      </c>
      <c r="BA584" s="14">
        <v>0</v>
      </c>
      <c r="BB584" s="14">
        <v>0</v>
      </c>
      <c r="BC584" s="14">
        <v>0</v>
      </c>
      <c r="BD584" s="14">
        <v>0</v>
      </c>
      <c r="BE584" s="14">
        <v>0</v>
      </c>
    </row>
    <row r="585" spans="1:57" x14ac:dyDescent="0.3">
      <c r="A585" s="14" t="s">
        <v>190</v>
      </c>
      <c r="B585" s="14">
        <v>0</v>
      </c>
      <c r="C585" s="14">
        <v>0</v>
      </c>
      <c r="D585" s="14">
        <v>0</v>
      </c>
      <c r="E585" s="14">
        <v>0</v>
      </c>
      <c r="F585" s="14">
        <v>0</v>
      </c>
      <c r="G585" s="14">
        <v>0</v>
      </c>
      <c r="H585" s="14">
        <v>0</v>
      </c>
      <c r="I585" s="14">
        <v>0</v>
      </c>
      <c r="J585" s="14">
        <v>0</v>
      </c>
      <c r="K585" s="14">
        <v>0</v>
      </c>
      <c r="L585" s="14">
        <v>0</v>
      </c>
      <c r="M585" s="14">
        <v>0</v>
      </c>
      <c r="N585" s="14">
        <v>0</v>
      </c>
      <c r="O585" s="14">
        <v>0</v>
      </c>
      <c r="P585" s="14">
        <v>0</v>
      </c>
      <c r="Q585" s="14">
        <v>0</v>
      </c>
      <c r="R585" s="14">
        <v>0</v>
      </c>
      <c r="S585" s="14">
        <v>0</v>
      </c>
      <c r="T585" s="14">
        <v>0</v>
      </c>
      <c r="U585" s="14">
        <v>0</v>
      </c>
      <c r="V585" s="14">
        <v>0</v>
      </c>
      <c r="W585" s="14">
        <v>0</v>
      </c>
      <c r="X585" s="14">
        <v>0</v>
      </c>
      <c r="Y585" s="14">
        <v>0</v>
      </c>
      <c r="Z585" s="14">
        <v>0</v>
      </c>
      <c r="AA585" s="14">
        <v>0</v>
      </c>
      <c r="AB585" s="14">
        <v>0</v>
      </c>
      <c r="AC585" s="14">
        <v>0</v>
      </c>
      <c r="AD585" s="14">
        <v>0</v>
      </c>
      <c r="AE585" s="14">
        <v>0</v>
      </c>
      <c r="AF585" s="14">
        <v>0</v>
      </c>
      <c r="AG585" s="14">
        <v>0</v>
      </c>
      <c r="AH585" s="14">
        <v>0</v>
      </c>
      <c r="AI585" s="14">
        <v>0</v>
      </c>
      <c r="AJ585" s="14">
        <v>0</v>
      </c>
      <c r="AK585" s="14">
        <v>0</v>
      </c>
      <c r="AL585" s="14">
        <v>0</v>
      </c>
      <c r="AM585" s="14">
        <v>0</v>
      </c>
      <c r="AN585" s="14">
        <v>0</v>
      </c>
      <c r="AO585" s="14">
        <v>0</v>
      </c>
      <c r="AP585" s="14">
        <v>0</v>
      </c>
      <c r="AQ585" s="14">
        <v>0</v>
      </c>
      <c r="AR585" s="14">
        <v>0</v>
      </c>
      <c r="AS585" s="14">
        <v>0</v>
      </c>
      <c r="AT585" s="14">
        <v>0</v>
      </c>
      <c r="AU585" s="14">
        <v>0</v>
      </c>
      <c r="AV585" s="14">
        <v>0</v>
      </c>
      <c r="AW585" s="14">
        <v>0</v>
      </c>
      <c r="AX585" s="14">
        <v>0</v>
      </c>
      <c r="AY585" s="14">
        <v>0</v>
      </c>
      <c r="AZ585" s="14">
        <v>0</v>
      </c>
      <c r="BA585" s="14">
        <v>0</v>
      </c>
      <c r="BB585" s="14">
        <v>0</v>
      </c>
      <c r="BC585" s="14">
        <v>0</v>
      </c>
      <c r="BD585" s="14">
        <v>0</v>
      </c>
      <c r="BE585" s="14">
        <v>0</v>
      </c>
    </row>
    <row r="586" spans="1:57" x14ac:dyDescent="0.3">
      <c r="A586" s="14" t="s">
        <v>191</v>
      </c>
      <c r="B586" s="14">
        <v>0</v>
      </c>
      <c r="C586" s="14">
        <v>0</v>
      </c>
      <c r="D586" s="14">
        <v>0</v>
      </c>
      <c r="E586" s="14">
        <v>0</v>
      </c>
      <c r="F586" s="14">
        <v>0</v>
      </c>
      <c r="G586" s="14">
        <v>0</v>
      </c>
      <c r="H586" s="14">
        <v>0</v>
      </c>
      <c r="I586" s="14">
        <v>0</v>
      </c>
      <c r="J586" s="14">
        <v>0</v>
      </c>
      <c r="K586" s="14">
        <v>0</v>
      </c>
      <c r="L586" s="14">
        <v>0</v>
      </c>
      <c r="M586" s="14">
        <v>0</v>
      </c>
      <c r="N586" s="14">
        <v>0</v>
      </c>
      <c r="O586" s="14">
        <v>0</v>
      </c>
      <c r="P586" s="14">
        <v>0</v>
      </c>
      <c r="Q586" s="14">
        <v>0</v>
      </c>
      <c r="R586" s="14">
        <v>0</v>
      </c>
      <c r="S586" s="14">
        <v>0</v>
      </c>
      <c r="T586" s="14">
        <v>0</v>
      </c>
      <c r="U586" s="14">
        <v>0</v>
      </c>
      <c r="V586" s="14">
        <v>0</v>
      </c>
      <c r="W586" s="14">
        <v>0</v>
      </c>
      <c r="X586" s="14">
        <v>0</v>
      </c>
      <c r="Y586" s="14">
        <v>0</v>
      </c>
      <c r="Z586" s="14">
        <v>0</v>
      </c>
      <c r="AA586" s="14">
        <v>0</v>
      </c>
      <c r="AB586" s="14">
        <v>0</v>
      </c>
      <c r="AC586" s="14">
        <v>0</v>
      </c>
      <c r="AD586" s="14">
        <v>0</v>
      </c>
      <c r="AE586" s="14">
        <v>0</v>
      </c>
      <c r="AF586" s="14">
        <v>0</v>
      </c>
      <c r="AG586" s="14">
        <v>0</v>
      </c>
      <c r="AH586" s="14">
        <v>0</v>
      </c>
      <c r="AI586" s="14">
        <v>0</v>
      </c>
      <c r="AJ586" s="14">
        <v>0</v>
      </c>
      <c r="AK586" s="14">
        <v>0</v>
      </c>
      <c r="AL586" s="14">
        <v>0</v>
      </c>
      <c r="AM586" s="14">
        <v>0</v>
      </c>
      <c r="AN586" s="14">
        <v>0</v>
      </c>
      <c r="AO586" s="14">
        <v>0</v>
      </c>
      <c r="AP586" s="14">
        <v>0</v>
      </c>
      <c r="AQ586" s="14">
        <v>0</v>
      </c>
      <c r="AR586" s="14">
        <v>0</v>
      </c>
      <c r="AS586" s="14">
        <v>0</v>
      </c>
      <c r="AT586" s="14">
        <v>0</v>
      </c>
      <c r="AU586" s="14">
        <v>0</v>
      </c>
      <c r="AV586" s="14">
        <v>0</v>
      </c>
      <c r="AW586" s="14">
        <v>0</v>
      </c>
      <c r="AX586" s="14">
        <v>0</v>
      </c>
      <c r="AY586" s="14">
        <v>0</v>
      </c>
      <c r="AZ586" s="14">
        <v>0</v>
      </c>
      <c r="BA586" s="14">
        <v>0</v>
      </c>
      <c r="BB586" s="14">
        <v>0</v>
      </c>
      <c r="BC586" s="14">
        <v>0</v>
      </c>
      <c r="BD586" s="14">
        <v>0</v>
      </c>
      <c r="BE586" s="14">
        <v>0</v>
      </c>
    </row>
    <row r="587" spans="1:57" x14ac:dyDescent="0.3">
      <c r="A587" s="14" t="s">
        <v>192</v>
      </c>
      <c r="B587" s="14">
        <v>0</v>
      </c>
      <c r="C587" s="14">
        <v>0</v>
      </c>
      <c r="D587" s="14">
        <v>0</v>
      </c>
      <c r="E587" s="14">
        <v>0</v>
      </c>
      <c r="F587" s="14">
        <v>0</v>
      </c>
      <c r="G587" s="14">
        <v>0</v>
      </c>
      <c r="H587" s="14">
        <v>0</v>
      </c>
      <c r="I587" s="14">
        <v>0</v>
      </c>
      <c r="J587" s="14">
        <v>0</v>
      </c>
      <c r="K587" s="14">
        <v>0</v>
      </c>
      <c r="L587" s="14">
        <v>0</v>
      </c>
      <c r="M587" s="14">
        <v>0</v>
      </c>
      <c r="N587" s="14">
        <v>0</v>
      </c>
      <c r="O587" s="14">
        <v>0</v>
      </c>
      <c r="P587" s="14">
        <v>0</v>
      </c>
      <c r="Q587" s="14">
        <v>0</v>
      </c>
      <c r="R587" s="14">
        <v>0</v>
      </c>
      <c r="S587" s="14">
        <v>0</v>
      </c>
      <c r="T587" s="14">
        <v>0</v>
      </c>
      <c r="U587" s="14">
        <v>0</v>
      </c>
      <c r="V587" s="14">
        <v>0</v>
      </c>
      <c r="W587" s="14">
        <v>0</v>
      </c>
      <c r="X587" s="14">
        <v>0</v>
      </c>
      <c r="Y587" s="14">
        <v>0</v>
      </c>
      <c r="Z587" s="14">
        <v>0</v>
      </c>
      <c r="AA587" s="14">
        <v>0</v>
      </c>
      <c r="AB587" s="14">
        <v>0</v>
      </c>
      <c r="AC587" s="14">
        <v>0</v>
      </c>
      <c r="AD587" s="14">
        <v>0</v>
      </c>
      <c r="AE587" s="14">
        <v>0</v>
      </c>
      <c r="AF587" s="14">
        <v>0</v>
      </c>
      <c r="AG587" s="14">
        <v>0</v>
      </c>
      <c r="AH587" s="14">
        <v>0</v>
      </c>
      <c r="AI587" s="14">
        <v>0</v>
      </c>
      <c r="AJ587" s="14">
        <v>0</v>
      </c>
      <c r="AK587" s="14">
        <v>0</v>
      </c>
      <c r="AL587" s="14">
        <v>0</v>
      </c>
      <c r="AM587" s="14">
        <v>0</v>
      </c>
      <c r="AN587" s="14">
        <v>0</v>
      </c>
      <c r="AO587" s="14">
        <v>0</v>
      </c>
      <c r="AP587" s="14">
        <v>0</v>
      </c>
      <c r="AQ587" s="14">
        <v>0</v>
      </c>
      <c r="AR587" s="14">
        <v>0</v>
      </c>
      <c r="AS587" s="14">
        <v>0</v>
      </c>
      <c r="AT587" s="14">
        <v>0</v>
      </c>
      <c r="AU587" s="14">
        <v>0</v>
      </c>
      <c r="AV587" s="14">
        <v>0</v>
      </c>
      <c r="AW587" s="14">
        <v>0</v>
      </c>
      <c r="AX587" s="14">
        <v>0</v>
      </c>
      <c r="AY587" s="14">
        <v>0</v>
      </c>
      <c r="AZ587" s="14">
        <v>0</v>
      </c>
      <c r="BA587" s="14">
        <v>0</v>
      </c>
      <c r="BB587" s="14">
        <v>0</v>
      </c>
      <c r="BC587" s="14">
        <v>0</v>
      </c>
      <c r="BD587" s="14">
        <v>0</v>
      </c>
      <c r="BE587" s="14">
        <v>0</v>
      </c>
    </row>
    <row r="588" spans="1:57" x14ac:dyDescent="0.3">
      <c r="A588" s="14" t="s">
        <v>193</v>
      </c>
      <c r="B588" s="14">
        <v>0</v>
      </c>
      <c r="C588" s="14">
        <v>0</v>
      </c>
      <c r="D588" s="14">
        <v>0</v>
      </c>
      <c r="E588" s="14">
        <v>0</v>
      </c>
      <c r="F588" s="14">
        <v>0</v>
      </c>
      <c r="G588" s="14">
        <v>0</v>
      </c>
      <c r="H588" s="14">
        <v>0</v>
      </c>
      <c r="I588" s="14">
        <v>0</v>
      </c>
      <c r="J588" s="14">
        <v>0</v>
      </c>
      <c r="K588" s="14">
        <v>0</v>
      </c>
      <c r="L588" s="14">
        <v>0</v>
      </c>
      <c r="M588" s="14">
        <v>0</v>
      </c>
      <c r="N588" s="14">
        <v>0</v>
      </c>
      <c r="O588" s="14">
        <v>0</v>
      </c>
      <c r="P588" s="14">
        <v>0</v>
      </c>
      <c r="Q588" s="14">
        <v>0</v>
      </c>
      <c r="R588" s="14">
        <v>0</v>
      </c>
      <c r="S588" s="14">
        <v>0</v>
      </c>
      <c r="T588" s="14">
        <v>0</v>
      </c>
      <c r="U588" s="14">
        <v>0</v>
      </c>
      <c r="V588" s="14">
        <v>0</v>
      </c>
      <c r="W588" s="14">
        <v>0</v>
      </c>
      <c r="X588" s="14">
        <v>0</v>
      </c>
      <c r="Y588" s="14">
        <v>0</v>
      </c>
      <c r="Z588" s="14">
        <v>0</v>
      </c>
      <c r="AA588" s="14">
        <v>0</v>
      </c>
      <c r="AB588" s="14">
        <v>0</v>
      </c>
      <c r="AC588" s="14">
        <v>0</v>
      </c>
      <c r="AD588" s="14">
        <v>0</v>
      </c>
      <c r="AE588" s="14">
        <v>0</v>
      </c>
      <c r="AF588" s="14">
        <v>0</v>
      </c>
      <c r="AG588" s="14">
        <v>0</v>
      </c>
      <c r="AH588" s="14">
        <v>0</v>
      </c>
      <c r="AI588" s="14">
        <v>0</v>
      </c>
      <c r="AJ588" s="14">
        <v>0</v>
      </c>
      <c r="AK588" s="14">
        <v>0</v>
      </c>
      <c r="AL588" s="14">
        <v>0</v>
      </c>
      <c r="AM588" s="14">
        <v>0</v>
      </c>
      <c r="AN588" s="14">
        <v>0</v>
      </c>
      <c r="AO588" s="14">
        <v>0</v>
      </c>
      <c r="AP588" s="14">
        <v>0</v>
      </c>
      <c r="AQ588" s="14">
        <v>0</v>
      </c>
      <c r="AR588" s="14">
        <v>0</v>
      </c>
      <c r="AS588" s="14">
        <v>0</v>
      </c>
      <c r="AT588" s="14">
        <v>0</v>
      </c>
      <c r="AU588" s="14">
        <v>0</v>
      </c>
      <c r="AV588" s="14">
        <v>0</v>
      </c>
      <c r="AW588" s="14">
        <v>0</v>
      </c>
      <c r="AX588" s="14">
        <v>0</v>
      </c>
      <c r="AY588" s="14">
        <v>0</v>
      </c>
      <c r="AZ588" s="14">
        <v>0</v>
      </c>
      <c r="BA588" s="14">
        <v>0</v>
      </c>
      <c r="BB588" s="14">
        <v>0</v>
      </c>
      <c r="BC588" s="14">
        <v>0</v>
      </c>
      <c r="BD588" s="14">
        <v>0</v>
      </c>
      <c r="BE588" s="14">
        <v>0</v>
      </c>
    </row>
    <row r="589" spans="1:57" x14ac:dyDescent="0.3">
      <c r="A589" s="14" t="s">
        <v>194</v>
      </c>
      <c r="B589" s="14">
        <v>0</v>
      </c>
      <c r="C589" s="14">
        <v>0</v>
      </c>
      <c r="D589" s="14">
        <v>0</v>
      </c>
      <c r="E589" s="14">
        <v>0</v>
      </c>
      <c r="F589" s="14">
        <v>0</v>
      </c>
      <c r="G589" s="14">
        <v>0</v>
      </c>
      <c r="H589" s="14">
        <v>0</v>
      </c>
      <c r="I589" s="14">
        <v>0</v>
      </c>
      <c r="J589" s="14">
        <v>0</v>
      </c>
      <c r="K589" s="14">
        <v>0</v>
      </c>
      <c r="L589" s="14">
        <v>0</v>
      </c>
      <c r="M589" s="14">
        <v>0</v>
      </c>
      <c r="N589" s="14">
        <v>0</v>
      </c>
      <c r="O589" s="14">
        <v>0</v>
      </c>
      <c r="P589" s="14">
        <v>0</v>
      </c>
      <c r="Q589" s="14">
        <v>0</v>
      </c>
      <c r="R589" s="14">
        <v>0</v>
      </c>
      <c r="S589" s="14">
        <v>0</v>
      </c>
      <c r="T589" s="14">
        <v>0</v>
      </c>
      <c r="U589" s="14">
        <v>0</v>
      </c>
      <c r="V589" s="14">
        <v>0</v>
      </c>
      <c r="W589" s="14">
        <v>0</v>
      </c>
      <c r="X589" s="14">
        <v>0</v>
      </c>
      <c r="Y589" s="14">
        <v>0</v>
      </c>
      <c r="Z589" s="14">
        <v>0</v>
      </c>
      <c r="AA589" s="14">
        <v>0</v>
      </c>
      <c r="AB589" s="14">
        <v>0</v>
      </c>
      <c r="AC589" s="14">
        <v>0</v>
      </c>
      <c r="AD589" s="14">
        <v>0</v>
      </c>
      <c r="AE589" s="14">
        <v>0</v>
      </c>
      <c r="AF589" s="14">
        <v>0</v>
      </c>
      <c r="AG589" s="14">
        <v>0</v>
      </c>
      <c r="AH589" s="14">
        <v>0</v>
      </c>
      <c r="AI589" s="14">
        <v>0</v>
      </c>
      <c r="AJ589" s="14">
        <v>0</v>
      </c>
      <c r="AK589" s="14">
        <v>0</v>
      </c>
      <c r="AL589" s="14">
        <v>0</v>
      </c>
      <c r="AM589" s="14">
        <v>0</v>
      </c>
      <c r="AN589" s="14">
        <v>0</v>
      </c>
      <c r="AO589" s="14">
        <v>0</v>
      </c>
      <c r="AP589" s="14">
        <v>0</v>
      </c>
      <c r="AQ589" s="14">
        <v>0</v>
      </c>
      <c r="AR589" s="14">
        <v>0</v>
      </c>
      <c r="AS589" s="14">
        <v>0</v>
      </c>
      <c r="AT589" s="14">
        <v>0</v>
      </c>
      <c r="AU589" s="14">
        <v>0</v>
      </c>
      <c r="AV589" s="14">
        <v>0</v>
      </c>
      <c r="AW589" s="14">
        <v>0</v>
      </c>
      <c r="AX589" s="14">
        <v>0</v>
      </c>
      <c r="AY589" s="14">
        <v>0</v>
      </c>
      <c r="AZ589" s="14">
        <v>0</v>
      </c>
      <c r="BA589" s="14">
        <v>0</v>
      </c>
      <c r="BB589" s="14">
        <v>0</v>
      </c>
      <c r="BC589" s="14">
        <v>0</v>
      </c>
      <c r="BD589" s="14">
        <v>0</v>
      </c>
      <c r="BE589" s="14">
        <v>0</v>
      </c>
    </row>
    <row r="592" spans="1:57" x14ac:dyDescent="0.3">
      <c r="A592" s="14" t="s">
        <v>211</v>
      </c>
      <c r="B592" s="14">
        <v>0</v>
      </c>
      <c r="C592" s="14">
        <v>0</v>
      </c>
      <c r="D592" s="14">
        <v>0</v>
      </c>
      <c r="E592" s="14">
        <v>0</v>
      </c>
      <c r="F592" s="14">
        <v>0</v>
      </c>
      <c r="G592" s="14">
        <v>0</v>
      </c>
      <c r="H592" s="14">
        <v>0</v>
      </c>
      <c r="I592" s="14">
        <v>0</v>
      </c>
      <c r="J592" s="14">
        <v>0</v>
      </c>
      <c r="K592" s="14">
        <v>0</v>
      </c>
      <c r="L592" s="14">
        <v>0</v>
      </c>
      <c r="M592" s="14">
        <v>0</v>
      </c>
      <c r="N592" s="14">
        <v>0</v>
      </c>
      <c r="O592" s="14">
        <v>0</v>
      </c>
      <c r="P592" s="14">
        <v>0</v>
      </c>
      <c r="Q592" s="14">
        <v>0</v>
      </c>
      <c r="R592" s="14">
        <v>0</v>
      </c>
      <c r="S592" s="14">
        <v>0</v>
      </c>
      <c r="T592" s="14">
        <v>0</v>
      </c>
      <c r="U592" s="14">
        <v>0</v>
      </c>
      <c r="V592" s="14">
        <v>0</v>
      </c>
      <c r="W592" s="14">
        <v>0</v>
      </c>
      <c r="X592" s="14">
        <v>0</v>
      </c>
      <c r="Y592" s="14">
        <v>0</v>
      </c>
      <c r="Z592" s="14">
        <v>0</v>
      </c>
      <c r="AA592" s="14">
        <v>0</v>
      </c>
      <c r="AB592" s="14">
        <v>0</v>
      </c>
      <c r="AC592" s="14">
        <v>0</v>
      </c>
      <c r="AD592" s="14">
        <v>0</v>
      </c>
      <c r="AE592" s="14">
        <v>0</v>
      </c>
      <c r="AF592" s="14">
        <v>0</v>
      </c>
      <c r="AG592" s="14">
        <v>0</v>
      </c>
      <c r="AH592" s="14">
        <v>0</v>
      </c>
      <c r="AI592" s="14">
        <v>0</v>
      </c>
      <c r="AJ592" s="14">
        <v>0</v>
      </c>
      <c r="AK592" s="14">
        <v>0</v>
      </c>
      <c r="AL592" s="14">
        <v>0</v>
      </c>
      <c r="AM592" s="14">
        <v>0</v>
      </c>
      <c r="AN592" s="14">
        <v>0</v>
      </c>
      <c r="AO592" s="14">
        <v>0</v>
      </c>
      <c r="AP592" s="14">
        <v>0</v>
      </c>
      <c r="AQ592" s="14">
        <v>0</v>
      </c>
      <c r="AR592" s="14">
        <v>0</v>
      </c>
      <c r="AS592" s="14">
        <v>0</v>
      </c>
      <c r="AT592" s="14">
        <v>0</v>
      </c>
      <c r="AU592" s="14">
        <v>0</v>
      </c>
      <c r="AV592" s="14">
        <v>0</v>
      </c>
      <c r="AW592" s="14">
        <v>0</v>
      </c>
      <c r="AX592" s="14">
        <v>0</v>
      </c>
      <c r="AY592" s="14">
        <v>0</v>
      </c>
      <c r="AZ592" s="14">
        <v>0</v>
      </c>
      <c r="BA592" s="14">
        <v>0</v>
      </c>
      <c r="BB592" s="14">
        <v>0</v>
      </c>
      <c r="BC592" s="14">
        <v>0</v>
      </c>
      <c r="BD592" s="14">
        <v>0</v>
      </c>
      <c r="BE592" s="14">
        <v>0</v>
      </c>
    </row>
    <row r="593" spans="1:57" x14ac:dyDescent="0.3">
      <c r="A593" s="14" t="s">
        <v>189</v>
      </c>
      <c r="B593" s="14">
        <v>0</v>
      </c>
      <c r="C593" s="14">
        <v>0</v>
      </c>
      <c r="D593" s="14">
        <v>0</v>
      </c>
      <c r="E593" s="14">
        <v>0</v>
      </c>
      <c r="F593" s="14">
        <v>0</v>
      </c>
      <c r="G593" s="14">
        <v>0</v>
      </c>
      <c r="H593" s="14">
        <v>0</v>
      </c>
      <c r="I593" s="14">
        <v>0</v>
      </c>
      <c r="J593" s="14">
        <v>0</v>
      </c>
      <c r="K593" s="14">
        <v>0</v>
      </c>
      <c r="L593" s="14">
        <v>0</v>
      </c>
      <c r="M593" s="14">
        <v>0</v>
      </c>
      <c r="N593" s="14">
        <v>0</v>
      </c>
      <c r="O593" s="14">
        <v>0</v>
      </c>
      <c r="P593" s="14">
        <v>0</v>
      </c>
      <c r="Q593" s="14">
        <v>0</v>
      </c>
      <c r="R593" s="14">
        <v>0</v>
      </c>
      <c r="S593" s="14">
        <v>0</v>
      </c>
      <c r="T593" s="14">
        <v>0</v>
      </c>
      <c r="U593" s="14">
        <v>0</v>
      </c>
      <c r="V593" s="14">
        <v>0</v>
      </c>
      <c r="W593" s="14">
        <v>0</v>
      </c>
      <c r="X593" s="14">
        <v>0</v>
      </c>
      <c r="Y593" s="14">
        <v>0</v>
      </c>
      <c r="Z593" s="14">
        <v>0</v>
      </c>
      <c r="AA593" s="14">
        <v>0</v>
      </c>
      <c r="AB593" s="14">
        <v>0</v>
      </c>
      <c r="AC593" s="14">
        <v>0</v>
      </c>
      <c r="AD593" s="14">
        <v>0</v>
      </c>
      <c r="AE593" s="14">
        <v>0</v>
      </c>
      <c r="AF593" s="14">
        <v>0</v>
      </c>
      <c r="AG593" s="14">
        <v>0</v>
      </c>
      <c r="AH593" s="14">
        <v>0</v>
      </c>
      <c r="AI593" s="14">
        <v>0</v>
      </c>
      <c r="AJ593" s="14">
        <v>0</v>
      </c>
      <c r="AK593" s="14">
        <v>0</v>
      </c>
      <c r="AL593" s="14">
        <v>0</v>
      </c>
      <c r="AM593" s="14">
        <v>0</v>
      </c>
      <c r="AN593" s="14">
        <v>0</v>
      </c>
      <c r="AO593" s="14">
        <v>0</v>
      </c>
      <c r="AP593" s="14">
        <v>0</v>
      </c>
      <c r="AQ593" s="14">
        <v>0</v>
      </c>
      <c r="AR593" s="14">
        <v>0</v>
      </c>
      <c r="AS593" s="14">
        <v>0</v>
      </c>
      <c r="AT593" s="14">
        <v>0</v>
      </c>
      <c r="AU593" s="14">
        <v>0</v>
      </c>
      <c r="AV593" s="14">
        <v>0</v>
      </c>
      <c r="AW593" s="14">
        <v>0</v>
      </c>
      <c r="AX593" s="14">
        <v>0</v>
      </c>
      <c r="AY593" s="14">
        <v>0</v>
      </c>
      <c r="AZ593" s="14">
        <v>0</v>
      </c>
      <c r="BA593" s="14">
        <v>0</v>
      </c>
      <c r="BB593" s="14">
        <v>0</v>
      </c>
      <c r="BC593" s="14">
        <v>0</v>
      </c>
      <c r="BD593" s="14">
        <v>0</v>
      </c>
      <c r="BE593" s="14">
        <v>0</v>
      </c>
    </row>
    <row r="594" spans="1:57" x14ac:dyDescent="0.3">
      <c r="A594" s="14" t="s">
        <v>190</v>
      </c>
      <c r="B594" s="14">
        <v>0</v>
      </c>
      <c r="C594" s="14">
        <v>0</v>
      </c>
      <c r="D594" s="14">
        <v>0</v>
      </c>
      <c r="E594" s="14">
        <v>0</v>
      </c>
      <c r="F594" s="14">
        <v>0</v>
      </c>
      <c r="G594" s="14">
        <v>0</v>
      </c>
      <c r="H594" s="14">
        <v>0</v>
      </c>
      <c r="I594" s="14">
        <v>0</v>
      </c>
      <c r="J594" s="14">
        <v>0</v>
      </c>
      <c r="K594" s="14">
        <v>0</v>
      </c>
      <c r="L594" s="14">
        <v>0</v>
      </c>
      <c r="M594" s="14">
        <v>0</v>
      </c>
      <c r="N594" s="14">
        <v>0</v>
      </c>
      <c r="O594" s="14">
        <v>0</v>
      </c>
      <c r="P594" s="14">
        <v>0</v>
      </c>
      <c r="Q594" s="14">
        <v>0</v>
      </c>
      <c r="R594" s="14">
        <v>0</v>
      </c>
      <c r="S594" s="14">
        <v>0</v>
      </c>
      <c r="T594" s="14">
        <v>0</v>
      </c>
      <c r="U594" s="14">
        <v>0</v>
      </c>
      <c r="V594" s="14">
        <v>0</v>
      </c>
      <c r="W594" s="14">
        <v>0</v>
      </c>
      <c r="X594" s="14">
        <v>0</v>
      </c>
      <c r="Y594" s="14">
        <v>0</v>
      </c>
      <c r="Z594" s="14">
        <v>0</v>
      </c>
      <c r="AA594" s="14">
        <v>0</v>
      </c>
      <c r="AB594" s="14">
        <v>0</v>
      </c>
      <c r="AC594" s="14">
        <v>0</v>
      </c>
      <c r="AD594" s="14">
        <v>0</v>
      </c>
      <c r="AE594" s="14">
        <v>0</v>
      </c>
      <c r="AF594" s="14">
        <v>0</v>
      </c>
      <c r="AG594" s="14">
        <v>0</v>
      </c>
      <c r="AH594" s="14">
        <v>0</v>
      </c>
      <c r="AI594" s="14">
        <v>0</v>
      </c>
      <c r="AJ594" s="14">
        <v>0</v>
      </c>
      <c r="AK594" s="14">
        <v>0</v>
      </c>
      <c r="AL594" s="14">
        <v>0</v>
      </c>
      <c r="AM594" s="14">
        <v>0</v>
      </c>
      <c r="AN594" s="14">
        <v>0</v>
      </c>
      <c r="AO594" s="14">
        <v>0</v>
      </c>
      <c r="AP594" s="14">
        <v>0</v>
      </c>
      <c r="AQ594" s="14">
        <v>0</v>
      </c>
      <c r="AR594" s="14">
        <v>0</v>
      </c>
      <c r="AS594" s="14">
        <v>0</v>
      </c>
      <c r="AT594" s="14">
        <v>0</v>
      </c>
      <c r="AU594" s="14">
        <v>0</v>
      </c>
      <c r="AV594" s="14">
        <v>0</v>
      </c>
      <c r="AW594" s="14">
        <v>0</v>
      </c>
      <c r="AX594" s="14">
        <v>0</v>
      </c>
      <c r="AY594" s="14">
        <v>0</v>
      </c>
      <c r="AZ594" s="14">
        <v>0</v>
      </c>
      <c r="BA594" s="14">
        <v>0</v>
      </c>
      <c r="BB594" s="14">
        <v>0</v>
      </c>
      <c r="BC594" s="14">
        <v>0</v>
      </c>
      <c r="BD594" s="14">
        <v>0</v>
      </c>
      <c r="BE594" s="14">
        <v>0</v>
      </c>
    </row>
    <row r="595" spans="1:57" x14ac:dyDescent="0.3">
      <c r="A595" s="14" t="s">
        <v>191</v>
      </c>
      <c r="B595" s="14">
        <v>0</v>
      </c>
      <c r="C595" s="14">
        <v>0</v>
      </c>
      <c r="D595" s="14">
        <v>0</v>
      </c>
      <c r="E595" s="14">
        <v>0</v>
      </c>
      <c r="F595" s="14">
        <v>0</v>
      </c>
      <c r="G595" s="14">
        <v>0</v>
      </c>
      <c r="H595" s="14">
        <v>0</v>
      </c>
      <c r="I595" s="14">
        <v>0</v>
      </c>
      <c r="J595" s="14">
        <v>0</v>
      </c>
      <c r="K595" s="14">
        <v>0</v>
      </c>
      <c r="L595" s="14">
        <v>0</v>
      </c>
      <c r="M595" s="14">
        <v>0</v>
      </c>
      <c r="N595" s="14">
        <v>0</v>
      </c>
      <c r="O595" s="14">
        <v>0</v>
      </c>
      <c r="P595" s="14">
        <v>0</v>
      </c>
      <c r="Q595" s="14">
        <v>0</v>
      </c>
      <c r="R595" s="14">
        <v>0</v>
      </c>
      <c r="S595" s="14">
        <v>0</v>
      </c>
      <c r="T595" s="14">
        <v>0</v>
      </c>
      <c r="U595" s="14">
        <v>0</v>
      </c>
      <c r="V595" s="14">
        <v>0</v>
      </c>
      <c r="W595" s="14">
        <v>0</v>
      </c>
      <c r="X595" s="14">
        <v>0</v>
      </c>
      <c r="Y595" s="14">
        <v>0</v>
      </c>
      <c r="Z595" s="14">
        <v>0</v>
      </c>
      <c r="AA595" s="14">
        <v>0</v>
      </c>
      <c r="AB595" s="14">
        <v>0</v>
      </c>
      <c r="AC595" s="14">
        <v>0</v>
      </c>
      <c r="AD595" s="14">
        <v>0</v>
      </c>
      <c r="AE595" s="14">
        <v>0</v>
      </c>
      <c r="AF595" s="14">
        <v>0</v>
      </c>
      <c r="AG595" s="14">
        <v>0</v>
      </c>
      <c r="AH595" s="14">
        <v>0</v>
      </c>
      <c r="AI595" s="14">
        <v>0</v>
      </c>
      <c r="AJ595" s="14">
        <v>0</v>
      </c>
      <c r="AK595" s="14">
        <v>0</v>
      </c>
      <c r="AL595" s="14">
        <v>0</v>
      </c>
      <c r="AM595" s="14">
        <v>0</v>
      </c>
      <c r="AN595" s="14">
        <v>0</v>
      </c>
      <c r="AO595" s="14">
        <v>0</v>
      </c>
      <c r="AP595" s="14">
        <v>0</v>
      </c>
      <c r="AQ595" s="14">
        <v>0</v>
      </c>
      <c r="AR595" s="14">
        <v>0</v>
      </c>
      <c r="AS595" s="14">
        <v>0</v>
      </c>
      <c r="AT595" s="14">
        <v>0</v>
      </c>
      <c r="AU595" s="14">
        <v>0</v>
      </c>
      <c r="AV595" s="14">
        <v>0</v>
      </c>
      <c r="AW595" s="14">
        <v>0</v>
      </c>
      <c r="AX595" s="14">
        <v>0</v>
      </c>
      <c r="AY595" s="14">
        <v>0</v>
      </c>
      <c r="AZ595" s="14">
        <v>0</v>
      </c>
      <c r="BA595" s="14">
        <v>0</v>
      </c>
      <c r="BB595" s="14">
        <v>0</v>
      </c>
      <c r="BC595" s="14">
        <v>0</v>
      </c>
      <c r="BD595" s="14">
        <v>0</v>
      </c>
      <c r="BE595" s="14">
        <v>0</v>
      </c>
    </row>
    <row r="596" spans="1:57" x14ac:dyDescent="0.3">
      <c r="A596" s="14" t="s">
        <v>192</v>
      </c>
      <c r="B596" s="14">
        <v>0</v>
      </c>
      <c r="C596" s="14">
        <v>0</v>
      </c>
      <c r="D596" s="14">
        <v>0</v>
      </c>
      <c r="E596" s="14">
        <v>0</v>
      </c>
      <c r="F596" s="14">
        <v>0</v>
      </c>
      <c r="G596" s="14">
        <v>0</v>
      </c>
      <c r="H596" s="14">
        <v>0</v>
      </c>
      <c r="I596" s="14">
        <v>0</v>
      </c>
      <c r="J596" s="14">
        <v>0</v>
      </c>
      <c r="K596" s="14">
        <v>0</v>
      </c>
      <c r="L596" s="14">
        <v>0</v>
      </c>
      <c r="M596" s="14">
        <v>0</v>
      </c>
      <c r="N596" s="14">
        <v>0</v>
      </c>
      <c r="O596" s="14">
        <v>0</v>
      </c>
      <c r="P596" s="14">
        <v>0</v>
      </c>
      <c r="Q596" s="14">
        <v>0</v>
      </c>
      <c r="R596" s="14">
        <v>0</v>
      </c>
      <c r="S596" s="14">
        <v>0</v>
      </c>
      <c r="T596" s="14">
        <v>0</v>
      </c>
      <c r="U596" s="14">
        <v>0</v>
      </c>
      <c r="V596" s="14">
        <v>0</v>
      </c>
      <c r="W596" s="14">
        <v>0</v>
      </c>
      <c r="X596" s="14">
        <v>0</v>
      </c>
      <c r="Y596" s="14">
        <v>0</v>
      </c>
      <c r="Z596" s="14">
        <v>0</v>
      </c>
      <c r="AA596" s="14">
        <v>0</v>
      </c>
      <c r="AB596" s="14">
        <v>0</v>
      </c>
      <c r="AC596" s="14">
        <v>0</v>
      </c>
      <c r="AD596" s="14">
        <v>0</v>
      </c>
      <c r="AE596" s="14">
        <v>0</v>
      </c>
      <c r="AF596" s="14">
        <v>0</v>
      </c>
      <c r="AG596" s="14">
        <v>0</v>
      </c>
      <c r="AH596" s="14">
        <v>0</v>
      </c>
      <c r="AI596" s="14">
        <v>0</v>
      </c>
      <c r="AJ596" s="14">
        <v>0</v>
      </c>
      <c r="AK596" s="14">
        <v>0</v>
      </c>
      <c r="AL596" s="14">
        <v>0</v>
      </c>
      <c r="AM596" s="14">
        <v>0</v>
      </c>
      <c r="AN596" s="14">
        <v>0</v>
      </c>
      <c r="AO596" s="14">
        <v>0</v>
      </c>
      <c r="AP596" s="14">
        <v>0</v>
      </c>
      <c r="AQ596" s="14">
        <v>0</v>
      </c>
      <c r="AR596" s="14">
        <v>0</v>
      </c>
      <c r="AS596" s="14">
        <v>0</v>
      </c>
      <c r="AT596" s="14">
        <v>0</v>
      </c>
      <c r="AU596" s="14">
        <v>0</v>
      </c>
      <c r="AV596" s="14">
        <v>0</v>
      </c>
      <c r="AW596" s="14">
        <v>0</v>
      </c>
      <c r="AX596" s="14">
        <v>0</v>
      </c>
      <c r="AY596" s="14">
        <v>0</v>
      </c>
      <c r="AZ596" s="14">
        <v>0</v>
      </c>
      <c r="BA596" s="14">
        <v>0</v>
      </c>
      <c r="BB596" s="14">
        <v>0</v>
      </c>
      <c r="BC596" s="14">
        <v>0</v>
      </c>
      <c r="BD596" s="14">
        <v>0</v>
      </c>
      <c r="BE596" s="14">
        <v>0</v>
      </c>
    </row>
    <row r="597" spans="1:57" x14ac:dyDescent="0.3">
      <c r="A597" s="14" t="s">
        <v>193</v>
      </c>
      <c r="B597" s="14">
        <v>0</v>
      </c>
      <c r="C597" s="14">
        <v>0</v>
      </c>
      <c r="D597" s="14">
        <v>0</v>
      </c>
      <c r="E597" s="14">
        <v>0</v>
      </c>
      <c r="F597" s="14">
        <v>0</v>
      </c>
      <c r="G597" s="14">
        <v>0</v>
      </c>
      <c r="H597" s="14">
        <v>0</v>
      </c>
      <c r="I597" s="14">
        <v>0</v>
      </c>
      <c r="J597" s="14">
        <v>0</v>
      </c>
      <c r="K597" s="14">
        <v>0</v>
      </c>
      <c r="L597" s="14">
        <v>0</v>
      </c>
      <c r="M597" s="14">
        <v>0</v>
      </c>
      <c r="N597" s="14">
        <v>0</v>
      </c>
      <c r="O597" s="14">
        <v>0</v>
      </c>
      <c r="P597" s="14">
        <v>0</v>
      </c>
      <c r="Q597" s="14">
        <v>0</v>
      </c>
      <c r="R597" s="14">
        <v>0</v>
      </c>
      <c r="S597" s="14">
        <v>0</v>
      </c>
      <c r="T597" s="14">
        <v>0</v>
      </c>
      <c r="U597" s="14">
        <v>0</v>
      </c>
      <c r="V597" s="14">
        <v>0</v>
      </c>
      <c r="W597" s="14">
        <v>0</v>
      </c>
      <c r="X597" s="14">
        <v>0</v>
      </c>
      <c r="Y597" s="14">
        <v>0</v>
      </c>
      <c r="Z597" s="14">
        <v>0</v>
      </c>
      <c r="AA597" s="14">
        <v>0</v>
      </c>
      <c r="AB597" s="14">
        <v>0</v>
      </c>
      <c r="AC597" s="14">
        <v>0</v>
      </c>
      <c r="AD597" s="14">
        <v>0</v>
      </c>
      <c r="AE597" s="14">
        <v>0</v>
      </c>
      <c r="AF597" s="14">
        <v>0</v>
      </c>
      <c r="AG597" s="14">
        <v>0</v>
      </c>
      <c r="AH597" s="14">
        <v>0</v>
      </c>
      <c r="AI597" s="14">
        <v>0</v>
      </c>
      <c r="AJ597" s="14">
        <v>0</v>
      </c>
      <c r="AK597" s="14">
        <v>0</v>
      </c>
      <c r="AL597" s="14">
        <v>0</v>
      </c>
      <c r="AM597" s="14">
        <v>0</v>
      </c>
      <c r="AN597" s="14">
        <v>0</v>
      </c>
      <c r="AO597" s="14">
        <v>0</v>
      </c>
      <c r="AP597" s="14">
        <v>0</v>
      </c>
      <c r="AQ597" s="14">
        <v>0</v>
      </c>
      <c r="AR597" s="14">
        <v>0</v>
      </c>
      <c r="AS597" s="14">
        <v>0</v>
      </c>
      <c r="AT597" s="14">
        <v>0</v>
      </c>
      <c r="AU597" s="14">
        <v>0</v>
      </c>
      <c r="AV597" s="14">
        <v>0</v>
      </c>
      <c r="AW597" s="14">
        <v>0</v>
      </c>
      <c r="AX597" s="14">
        <v>0</v>
      </c>
      <c r="AY597" s="14">
        <v>0</v>
      </c>
      <c r="AZ597" s="14">
        <v>0</v>
      </c>
      <c r="BA597" s="14">
        <v>0</v>
      </c>
      <c r="BB597" s="14">
        <v>0</v>
      </c>
      <c r="BC597" s="14">
        <v>0</v>
      </c>
      <c r="BD597" s="14">
        <v>0</v>
      </c>
      <c r="BE597" s="14">
        <v>0</v>
      </c>
    </row>
    <row r="598" spans="1:57" x14ac:dyDescent="0.3">
      <c r="A598" s="14" t="s">
        <v>194</v>
      </c>
      <c r="B598" s="14">
        <v>0</v>
      </c>
      <c r="C598" s="14">
        <v>0</v>
      </c>
      <c r="D598" s="14">
        <v>0</v>
      </c>
      <c r="E598" s="14">
        <v>0</v>
      </c>
      <c r="F598" s="14">
        <v>0</v>
      </c>
      <c r="G598" s="14">
        <v>0</v>
      </c>
      <c r="H598" s="14">
        <v>0</v>
      </c>
      <c r="I598" s="14">
        <v>0</v>
      </c>
      <c r="J598" s="14">
        <v>0</v>
      </c>
      <c r="K598" s="14">
        <v>0</v>
      </c>
      <c r="L598" s="14">
        <v>0</v>
      </c>
      <c r="M598" s="14">
        <v>0</v>
      </c>
      <c r="N598" s="14">
        <v>0</v>
      </c>
      <c r="O598" s="14">
        <v>0</v>
      </c>
      <c r="P598" s="14">
        <v>0</v>
      </c>
      <c r="Q598" s="14">
        <v>0</v>
      </c>
      <c r="R598" s="14">
        <v>0</v>
      </c>
      <c r="S598" s="14">
        <v>0</v>
      </c>
      <c r="T598" s="14">
        <v>0</v>
      </c>
      <c r="U598" s="14">
        <v>0</v>
      </c>
      <c r="V598" s="14">
        <v>0</v>
      </c>
      <c r="W598" s="14">
        <v>0</v>
      </c>
      <c r="X598" s="14">
        <v>0</v>
      </c>
      <c r="Y598" s="14">
        <v>0</v>
      </c>
      <c r="Z598" s="14">
        <v>0</v>
      </c>
      <c r="AA598" s="14">
        <v>0</v>
      </c>
      <c r="AB598" s="14">
        <v>0</v>
      </c>
      <c r="AC598" s="14">
        <v>0</v>
      </c>
      <c r="AD598" s="14">
        <v>0</v>
      </c>
      <c r="AE598" s="14">
        <v>0</v>
      </c>
      <c r="AF598" s="14">
        <v>0</v>
      </c>
      <c r="AG598" s="14">
        <v>0</v>
      </c>
      <c r="AH598" s="14">
        <v>0</v>
      </c>
      <c r="AI598" s="14">
        <v>0</v>
      </c>
      <c r="AJ598" s="14">
        <v>0</v>
      </c>
      <c r="AK598" s="14">
        <v>0</v>
      </c>
      <c r="AL598" s="14">
        <v>0</v>
      </c>
      <c r="AM598" s="14">
        <v>0</v>
      </c>
      <c r="AN598" s="14">
        <v>0</v>
      </c>
      <c r="AO598" s="14">
        <v>0</v>
      </c>
      <c r="AP598" s="14">
        <v>0</v>
      </c>
      <c r="AQ598" s="14">
        <v>0</v>
      </c>
      <c r="AR598" s="14">
        <v>0</v>
      </c>
      <c r="AS598" s="14">
        <v>0</v>
      </c>
      <c r="AT598" s="14">
        <v>0</v>
      </c>
      <c r="AU598" s="14">
        <v>0</v>
      </c>
      <c r="AV598" s="14">
        <v>0</v>
      </c>
      <c r="AW598" s="14">
        <v>0</v>
      </c>
      <c r="AX598" s="14">
        <v>0</v>
      </c>
      <c r="AY598" s="14">
        <v>0</v>
      </c>
      <c r="AZ598" s="14">
        <v>0</v>
      </c>
      <c r="BA598" s="14">
        <v>0</v>
      </c>
      <c r="BB598" s="14">
        <v>0</v>
      </c>
      <c r="BC598" s="14">
        <v>0</v>
      </c>
      <c r="BD598" s="14">
        <v>0</v>
      </c>
      <c r="BE598" s="14">
        <v>0</v>
      </c>
    </row>
    <row r="601" spans="1:57" x14ac:dyDescent="0.3">
      <c r="A601" s="14" t="s">
        <v>212</v>
      </c>
      <c r="B601" s="14">
        <v>0</v>
      </c>
      <c r="C601" s="14">
        <v>0</v>
      </c>
      <c r="D601" s="14">
        <v>0</v>
      </c>
      <c r="E601" s="14">
        <v>0</v>
      </c>
      <c r="F601" s="14">
        <v>0</v>
      </c>
      <c r="G601" s="14">
        <v>0</v>
      </c>
      <c r="H601" s="14">
        <v>0</v>
      </c>
      <c r="I601" s="14">
        <v>0</v>
      </c>
      <c r="J601" s="14">
        <v>0</v>
      </c>
      <c r="K601" s="14">
        <v>0</v>
      </c>
      <c r="L601" s="14">
        <v>0</v>
      </c>
      <c r="M601" s="14">
        <v>0</v>
      </c>
      <c r="N601" s="14">
        <v>0</v>
      </c>
      <c r="O601" s="14">
        <v>0</v>
      </c>
      <c r="P601" s="14">
        <v>0</v>
      </c>
      <c r="Q601" s="14">
        <v>0</v>
      </c>
      <c r="R601" s="14">
        <v>0</v>
      </c>
      <c r="S601" s="14">
        <v>0</v>
      </c>
      <c r="T601" s="14">
        <v>0</v>
      </c>
      <c r="U601" s="14">
        <v>0</v>
      </c>
      <c r="V601" s="14">
        <v>0</v>
      </c>
      <c r="W601" s="14">
        <v>0</v>
      </c>
      <c r="X601" s="14">
        <v>0</v>
      </c>
      <c r="Y601" s="14">
        <v>0</v>
      </c>
      <c r="Z601" s="14">
        <v>0</v>
      </c>
      <c r="AA601" s="14">
        <v>0</v>
      </c>
      <c r="AB601" s="14">
        <v>0</v>
      </c>
      <c r="AC601" s="14">
        <v>0</v>
      </c>
      <c r="AD601" s="14">
        <v>0</v>
      </c>
      <c r="AE601" s="14">
        <v>0</v>
      </c>
      <c r="AF601" s="14">
        <v>0</v>
      </c>
      <c r="AG601" s="14">
        <v>0</v>
      </c>
      <c r="AH601" s="14">
        <v>0</v>
      </c>
      <c r="AI601" s="14">
        <v>0</v>
      </c>
      <c r="AJ601" s="14">
        <v>0</v>
      </c>
      <c r="AK601" s="14">
        <v>0</v>
      </c>
      <c r="AL601" s="14">
        <v>0</v>
      </c>
      <c r="AM601" s="14">
        <v>0</v>
      </c>
      <c r="AN601" s="14">
        <v>0</v>
      </c>
      <c r="AO601" s="14">
        <v>0</v>
      </c>
      <c r="AP601" s="14">
        <v>0</v>
      </c>
      <c r="AQ601" s="14">
        <v>0</v>
      </c>
      <c r="AR601" s="14">
        <v>0</v>
      </c>
      <c r="AS601" s="14">
        <v>0</v>
      </c>
      <c r="AT601" s="14">
        <v>0</v>
      </c>
      <c r="AU601" s="14">
        <v>0</v>
      </c>
      <c r="AV601" s="14">
        <v>0</v>
      </c>
      <c r="AW601" s="14">
        <v>0</v>
      </c>
      <c r="AX601" s="14">
        <v>0</v>
      </c>
      <c r="AY601" s="14">
        <v>0</v>
      </c>
      <c r="AZ601" s="14">
        <v>0</v>
      </c>
      <c r="BA601" s="14">
        <v>0</v>
      </c>
      <c r="BB601" s="14">
        <v>0</v>
      </c>
      <c r="BC601" s="14">
        <v>0</v>
      </c>
      <c r="BD601" s="14">
        <v>0</v>
      </c>
      <c r="BE601" s="14">
        <v>0</v>
      </c>
    </row>
    <row r="602" spans="1:57" x14ac:dyDescent="0.3">
      <c r="A602" s="14" t="s">
        <v>189</v>
      </c>
      <c r="B602" s="14">
        <v>0</v>
      </c>
      <c r="C602" s="14">
        <v>0</v>
      </c>
      <c r="D602" s="14">
        <v>0</v>
      </c>
      <c r="E602" s="14">
        <v>0</v>
      </c>
      <c r="F602" s="14">
        <v>0</v>
      </c>
      <c r="G602" s="14">
        <v>0</v>
      </c>
      <c r="H602" s="14">
        <v>0</v>
      </c>
      <c r="I602" s="14">
        <v>0</v>
      </c>
      <c r="J602" s="14">
        <v>0</v>
      </c>
      <c r="K602" s="14">
        <v>0</v>
      </c>
      <c r="L602" s="14">
        <v>0</v>
      </c>
      <c r="M602" s="14">
        <v>0</v>
      </c>
      <c r="N602" s="14">
        <v>0</v>
      </c>
      <c r="O602" s="14">
        <v>0</v>
      </c>
      <c r="P602" s="14">
        <v>0</v>
      </c>
      <c r="Q602" s="14">
        <v>0</v>
      </c>
      <c r="R602" s="14">
        <v>0</v>
      </c>
      <c r="S602" s="14">
        <v>0</v>
      </c>
      <c r="T602" s="14">
        <v>0</v>
      </c>
      <c r="U602" s="14">
        <v>0</v>
      </c>
      <c r="V602" s="14">
        <v>0</v>
      </c>
      <c r="W602" s="14">
        <v>0</v>
      </c>
      <c r="X602" s="14">
        <v>0</v>
      </c>
      <c r="Y602" s="14">
        <v>0</v>
      </c>
      <c r="Z602" s="14">
        <v>0</v>
      </c>
      <c r="AA602" s="14">
        <v>0</v>
      </c>
      <c r="AB602" s="14">
        <v>0</v>
      </c>
      <c r="AC602" s="14">
        <v>0</v>
      </c>
      <c r="AD602" s="14">
        <v>0</v>
      </c>
      <c r="AE602" s="14">
        <v>0</v>
      </c>
      <c r="AF602" s="14">
        <v>0</v>
      </c>
      <c r="AG602" s="14">
        <v>0</v>
      </c>
      <c r="AH602" s="14">
        <v>0</v>
      </c>
      <c r="AI602" s="14">
        <v>0</v>
      </c>
      <c r="AJ602" s="14">
        <v>0</v>
      </c>
      <c r="AK602" s="14">
        <v>0</v>
      </c>
      <c r="AL602" s="14">
        <v>0</v>
      </c>
      <c r="AM602" s="14">
        <v>0</v>
      </c>
      <c r="AN602" s="14">
        <v>0</v>
      </c>
      <c r="AO602" s="14">
        <v>0</v>
      </c>
      <c r="AP602" s="14">
        <v>0</v>
      </c>
      <c r="AQ602" s="14">
        <v>0</v>
      </c>
      <c r="AR602" s="14">
        <v>0</v>
      </c>
      <c r="AS602" s="14">
        <v>0</v>
      </c>
      <c r="AT602" s="14">
        <v>0</v>
      </c>
      <c r="AU602" s="14">
        <v>0</v>
      </c>
      <c r="AV602" s="14">
        <v>0</v>
      </c>
      <c r="AW602" s="14">
        <v>0</v>
      </c>
      <c r="AX602" s="14">
        <v>0</v>
      </c>
      <c r="AY602" s="14">
        <v>0</v>
      </c>
      <c r="AZ602" s="14">
        <v>0</v>
      </c>
      <c r="BA602" s="14">
        <v>0</v>
      </c>
      <c r="BB602" s="14">
        <v>0</v>
      </c>
      <c r="BC602" s="14">
        <v>0</v>
      </c>
      <c r="BD602" s="14">
        <v>0</v>
      </c>
      <c r="BE602" s="14">
        <v>0</v>
      </c>
    </row>
    <row r="603" spans="1:57" x14ac:dyDescent="0.3">
      <c r="A603" s="14" t="s">
        <v>190</v>
      </c>
      <c r="B603" s="14">
        <v>0</v>
      </c>
      <c r="C603" s="14">
        <v>0</v>
      </c>
      <c r="D603" s="14">
        <v>0</v>
      </c>
      <c r="E603" s="14">
        <v>0</v>
      </c>
      <c r="F603" s="14">
        <v>0</v>
      </c>
      <c r="G603" s="14">
        <v>0</v>
      </c>
      <c r="H603" s="14">
        <v>0</v>
      </c>
      <c r="I603" s="14">
        <v>0</v>
      </c>
      <c r="J603" s="14">
        <v>0</v>
      </c>
      <c r="K603" s="14">
        <v>0</v>
      </c>
      <c r="L603" s="14">
        <v>0</v>
      </c>
      <c r="M603" s="14">
        <v>0</v>
      </c>
      <c r="N603" s="14">
        <v>0</v>
      </c>
      <c r="O603" s="14">
        <v>0</v>
      </c>
      <c r="P603" s="14">
        <v>0</v>
      </c>
      <c r="Q603" s="14">
        <v>0</v>
      </c>
      <c r="R603" s="14">
        <v>0</v>
      </c>
      <c r="S603" s="14">
        <v>0</v>
      </c>
      <c r="T603" s="14">
        <v>0</v>
      </c>
      <c r="U603" s="14">
        <v>0</v>
      </c>
      <c r="V603" s="14">
        <v>0</v>
      </c>
      <c r="W603" s="14">
        <v>0</v>
      </c>
      <c r="X603" s="14">
        <v>0</v>
      </c>
      <c r="Y603" s="14">
        <v>0</v>
      </c>
      <c r="Z603" s="14">
        <v>0</v>
      </c>
      <c r="AA603" s="14">
        <v>0</v>
      </c>
      <c r="AB603" s="14">
        <v>0</v>
      </c>
      <c r="AC603" s="14">
        <v>0</v>
      </c>
      <c r="AD603" s="14">
        <v>0</v>
      </c>
      <c r="AE603" s="14">
        <v>0</v>
      </c>
      <c r="AF603" s="14">
        <v>0</v>
      </c>
      <c r="AG603" s="14">
        <v>0</v>
      </c>
      <c r="AH603" s="14">
        <v>0</v>
      </c>
      <c r="AI603" s="14">
        <v>0</v>
      </c>
      <c r="AJ603" s="14">
        <v>0</v>
      </c>
      <c r="AK603" s="14">
        <v>0</v>
      </c>
      <c r="AL603" s="14">
        <v>0</v>
      </c>
      <c r="AM603" s="14">
        <v>0</v>
      </c>
      <c r="AN603" s="14">
        <v>0</v>
      </c>
      <c r="AO603" s="14">
        <v>0</v>
      </c>
      <c r="AP603" s="14">
        <v>0</v>
      </c>
      <c r="AQ603" s="14">
        <v>0</v>
      </c>
      <c r="AR603" s="14">
        <v>0</v>
      </c>
      <c r="AS603" s="14">
        <v>0</v>
      </c>
      <c r="AT603" s="14">
        <v>0</v>
      </c>
      <c r="AU603" s="14">
        <v>0</v>
      </c>
      <c r="AV603" s="14">
        <v>0</v>
      </c>
      <c r="AW603" s="14">
        <v>0</v>
      </c>
      <c r="AX603" s="14">
        <v>0</v>
      </c>
      <c r="AY603" s="14">
        <v>0</v>
      </c>
      <c r="AZ603" s="14">
        <v>0</v>
      </c>
      <c r="BA603" s="14">
        <v>0</v>
      </c>
      <c r="BB603" s="14">
        <v>0</v>
      </c>
      <c r="BC603" s="14">
        <v>0</v>
      </c>
      <c r="BD603" s="14">
        <v>0</v>
      </c>
      <c r="BE603" s="14">
        <v>0</v>
      </c>
    </row>
    <row r="604" spans="1:57" x14ac:dyDescent="0.3">
      <c r="A604" s="14" t="s">
        <v>191</v>
      </c>
      <c r="B604" s="14">
        <v>0</v>
      </c>
      <c r="C604" s="14">
        <v>0</v>
      </c>
      <c r="D604" s="14">
        <v>0</v>
      </c>
      <c r="E604" s="14">
        <v>0</v>
      </c>
      <c r="F604" s="14">
        <v>0</v>
      </c>
      <c r="G604" s="14">
        <v>0</v>
      </c>
      <c r="H604" s="14">
        <v>0</v>
      </c>
      <c r="I604" s="14">
        <v>0</v>
      </c>
      <c r="J604" s="14">
        <v>0</v>
      </c>
      <c r="K604" s="14">
        <v>0</v>
      </c>
      <c r="L604" s="14">
        <v>0</v>
      </c>
      <c r="M604" s="14">
        <v>0</v>
      </c>
      <c r="N604" s="14">
        <v>0</v>
      </c>
      <c r="O604" s="14">
        <v>0</v>
      </c>
      <c r="P604" s="14">
        <v>0</v>
      </c>
      <c r="Q604" s="14">
        <v>0</v>
      </c>
      <c r="R604" s="14">
        <v>0</v>
      </c>
      <c r="S604" s="14">
        <v>0</v>
      </c>
      <c r="T604" s="14">
        <v>0</v>
      </c>
      <c r="U604" s="14">
        <v>0</v>
      </c>
      <c r="V604" s="14">
        <v>0</v>
      </c>
      <c r="W604" s="14">
        <v>0</v>
      </c>
      <c r="X604" s="14">
        <v>0</v>
      </c>
      <c r="Y604" s="14">
        <v>0</v>
      </c>
      <c r="Z604" s="14">
        <v>0</v>
      </c>
      <c r="AA604" s="14">
        <v>0</v>
      </c>
      <c r="AB604" s="14">
        <v>0</v>
      </c>
      <c r="AC604" s="14">
        <v>0</v>
      </c>
      <c r="AD604" s="14">
        <v>0</v>
      </c>
      <c r="AE604" s="14">
        <v>0</v>
      </c>
      <c r="AF604" s="14">
        <v>0</v>
      </c>
      <c r="AG604" s="14">
        <v>0</v>
      </c>
      <c r="AH604" s="14">
        <v>0</v>
      </c>
      <c r="AI604" s="14">
        <v>0</v>
      </c>
      <c r="AJ604" s="14">
        <v>0</v>
      </c>
      <c r="AK604" s="14">
        <v>0</v>
      </c>
      <c r="AL604" s="14">
        <v>0</v>
      </c>
      <c r="AM604" s="14">
        <v>0</v>
      </c>
      <c r="AN604" s="14">
        <v>0</v>
      </c>
      <c r="AO604" s="14">
        <v>0</v>
      </c>
      <c r="AP604" s="14">
        <v>0</v>
      </c>
      <c r="AQ604" s="14">
        <v>0</v>
      </c>
      <c r="AR604" s="14">
        <v>0</v>
      </c>
      <c r="AS604" s="14">
        <v>0</v>
      </c>
      <c r="AT604" s="14">
        <v>0</v>
      </c>
      <c r="AU604" s="14">
        <v>0</v>
      </c>
      <c r="AV604" s="14">
        <v>0</v>
      </c>
      <c r="AW604" s="14">
        <v>0</v>
      </c>
      <c r="AX604" s="14">
        <v>0</v>
      </c>
      <c r="AY604" s="14">
        <v>0</v>
      </c>
      <c r="AZ604" s="14">
        <v>0</v>
      </c>
      <c r="BA604" s="14">
        <v>0</v>
      </c>
      <c r="BB604" s="14">
        <v>0</v>
      </c>
      <c r="BC604" s="14">
        <v>0</v>
      </c>
      <c r="BD604" s="14">
        <v>0</v>
      </c>
      <c r="BE604" s="14">
        <v>0</v>
      </c>
    </row>
    <row r="605" spans="1:57" x14ac:dyDescent="0.3">
      <c r="A605" s="14" t="s">
        <v>192</v>
      </c>
      <c r="B605" s="14">
        <v>0</v>
      </c>
      <c r="C605" s="14">
        <v>0</v>
      </c>
      <c r="D605" s="14">
        <v>0</v>
      </c>
      <c r="E605" s="14">
        <v>0</v>
      </c>
      <c r="F605" s="14">
        <v>0</v>
      </c>
      <c r="G605" s="14">
        <v>0</v>
      </c>
      <c r="H605" s="14">
        <v>0</v>
      </c>
      <c r="I605" s="14">
        <v>0</v>
      </c>
      <c r="J605" s="14">
        <v>0</v>
      </c>
      <c r="K605" s="14">
        <v>0</v>
      </c>
      <c r="L605" s="14">
        <v>0</v>
      </c>
      <c r="M605" s="14">
        <v>0</v>
      </c>
      <c r="N605" s="14">
        <v>0</v>
      </c>
      <c r="O605" s="14">
        <v>0</v>
      </c>
      <c r="P605" s="14">
        <v>0</v>
      </c>
      <c r="Q605" s="14">
        <v>0</v>
      </c>
      <c r="R605" s="14">
        <v>0</v>
      </c>
      <c r="S605" s="14">
        <v>0</v>
      </c>
      <c r="T605" s="14">
        <v>0</v>
      </c>
      <c r="U605" s="14">
        <v>0</v>
      </c>
      <c r="V605" s="14">
        <v>0</v>
      </c>
      <c r="W605" s="14">
        <v>0</v>
      </c>
      <c r="X605" s="14">
        <v>0</v>
      </c>
      <c r="Y605" s="14">
        <v>0</v>
      </c>
      <c r="Z605" s="14">
        <v>0</v>
      </c>
      <c r="AA605" s="14">
        <v>0</v>
      </c>
      <c r="AB605" s="14">
        <v>0</v>
      </c>
      <c r="AC605" s="14">
        <v>0</v>
      </c>
      <c r="AD605" s="14">
        <v>0</v>
      </c>
      <c r="AE605" s="14">
        <v>0</v>
      </c>
      <c r="AF605" s="14">
        <v>0</v>
      </c>
      <c r="AG605" s="14">
        <v>0</v>
      </c>
      <c r="AH605" s="14">
        <v>0</v>
      </c>
      <c r="AI605" s="14">
        <v>0</v>
      </c>
      <c r="AJ605" s="14">
        <v>0</v>
      </c>
      <c r="AK605" s="14">
        <v>0</v>
      </c>
      <c r="AL605" s="14">
        <v>0</v>
      </c>
      <c r="AM605" s="14">
        <v>0</v>
      </c>
      <c r="AN605" s="14">
        <v>0</v>
      </c>
      <c r="AO605" s="14">
        <v>0</v>
      </c>
      <c r="AP605" s="14">
        <v>0</v>
      </c>
      <c r="AQ605" s="14">
        <v>0</v>
      </c>
      <c r="AR605" s="14">
        <v>0</v>
      </c>
      <c r="AS605" s="14">
        <v>0</v>
      </c>
      <c r="AT605" s="14">
        <v>0</v>
      </c>
      <c r="AU605" s="14">
        <v>0</v>
      </c>
      <c r="AV605" s="14">
        <v>0</v>
      </c>
      <c r="AW605" s="14">
        <v>0</v>
      </c>
      <c r="AX605" s="14">
        <v>0</v>
      </c>
      <c r="AY605" s="14">
        <v>0</v>
      </c>
      <c r="AZ605" s="14">
        <v>0</v>
      </c>
      <c r="BA605" s="14">
        <v>0</v>
      </c>
      <c r="BB605" s="14">
        <v>0</v>
      </c>
      <c r="BC605" s="14">
        <v>0</v>
      </c>
      <c r="BD605" s="14">
        <v>0</v>
      </c>
      <c r="BE605" s="14">
        <v>0</v>
      </c>
    </row>
    <row r="606" spans="1:57" x14ac:dyDescent="0.3">
      <c r="A606" s="14" t="s">
        <v>193</v>
      </c>
      <c r="B606" s="14">
        <v>0</v>
      </c>
      <c r="C606" s="14">
        <v>0</v>
      </c>
      <c r="D606" s="14">
        <v>0</v>
      </c>
      <c r="E606" s="14">
        <v>0</v>
      </c>
      <c r="F606" s="14">
        <v>0</v>
      </c>
      <c r="G606" s="14">
        <v>0</v>
      </c>
      <c r="H606" s="14">
        <v>0</v>
      </c>
      <c r="I606" s="14">
        <v>0</v>
      </c>
      <c r="J606" s="14">
        <v>0</v>
      </c>
      <c r="K606" s="14">
        <v>0</v>
      </c>
      <c r="L606" s="14">
        <v>0</v>
      </c>
      <c r="M606" s="14">
        <v>0</v>
      </c>
      <c r="N606" s="14">
        <v>0</v>
      </c>
      <c r="O606" s="14">
        <v>0</v>
      </c>
      <c r="P606" s="14">
        <v>0</v>
      </c>
      <c r="Q606" s="14">
        <v>0</v>
      </c>
      <c r="R606" s="14">
        <v>0</v>
      </c>
      <c r="S606" s="14">
        <v>0</v>
      </c>
      <c r="T606" s="14">
        <v>0</v>
      </c>
      <c r="U606" s="14">
        <v>0</v>
      </c>
      <c r="V606" s="14">
        <v>0</v>
      </c>
      <c r="W606" s="14">
        <v>0</v>
      </c>
      <c r="X606" s="14">
        <v>0</v>
      </c>
      <c r="Y606" s="14">
        <v>0</v>
      </c>
      <c r="Z606" s="14">
        <v>0</v>
      </c>
      <c r="AA606" s="14">
        <v>0</v>
      </c>
      <c r="AB606" s="14">
        <v>0</v>
      </c>
      <c r="AC606" s="14">
        <v>0</v>
      </c>
      <c r="AD606" s="14">
        <v>0</v>
      </c>
      <c r="AE606" s="14">
        <v>0</v>
      </c>
      <c r="AF606" s="14">
        <v>0</v>
      </c>
      <c r="AG606" s="14">
        <v>0</v>
      </c>
      <c r="AH606" s="14">
        <v>0</v>
      </c>
      <c r="AI606" s="14">
        <v>0</v>
      </c>
      <c r="AJ606" s="14">
        <v>0</v>
      </c>
      <c r="AK606" s="14">
        <v>0</v>
      </c>
      <c r="AL606" s="14">
        <v>0</v>
      </c>
      <c r="AM606" s="14">
        <v>0</v>
      </c>
      <c r="AN606" s="14">
        <v>0</v>
      </c>
      <c r="AO606" s="14">
        <v>0</v>
      </c>
      <c r="AP606" s="14">
        <v>0</v>
      </c>
      <c r="AQ606" s="14">
        <v>0</v>
      </c>
      <c r="AR606" s="14">
        <v>0</v>
      </c>
      <c r="AS606" s="14">
        <v>0</v>
      </c>
      <c r="AT606" s="14">
        <v>0</v>
      </c>
      <c r="AU606" s="14">
        <v>0</v>
      </c>
      <c r="AV606" s="14">
        <v>0</v>
      </c>
      <c r="AW606" s="14">
        <v>0</v>
      </c>
      <c r="AX606" s="14">
        <v>0</v>
      </c>
      <c r="AY606" s="14">
        <v>0</v>
      </c>
      <c r="AZ606" s="14">
        <v>0</v>
      </c>
      <c r="BA606" s="14">
        <v>0</v>
      </c>
      <c r="BB606" s="14">
        <v>0</v>
      </c>
      <c r="BC606" s="14">
        <v>0</v>
      </c>
      <c r="BD606" s="14">
        <v>0</v>
      </c>
      <c r="BE606" s="14">
        <v>0</v>
      </c>
    </row>
    <row r="607" spans="1:57" x14ac:dyDescent="0.3">
      <c r="A607" s="14" t="s">
        <v>194</v>
      </c>
      <c r="B607" s="14">
        <v>0</v>
      </c>
      <c r="C607" s="14">
        <v>0</v>
      </c>
      <c r="D607" s="14">
        <v>0</v>
      </c>
      <c r="E607" s="14">
        <v>0</v>
      </c>
      <c r="F607" s="14">
        <v>0</v>
      </c>
      <c r="G607" s="14">
        <v>0</v>
      </c>
      <c r="H607" s="14">
        <v>0</v>
      </c>
      <c r="I607" s="14">
        <v>0</v>
      </c>
      <c r="J607" s="14">
        <v>0</v>
      </c>
      <c r="K607" s="14">
        <v>0</v>
      </c>
      <c r="L607" s="14">
        <v>0</v>
      </c>
      <c r="M607" s="14">
        <v>0</v>
      </c>
      <c r="N607" s="14">
        <v>0</v>
      </c>
      <c r="O607" s="14">
        <v>0</v>
      </c>
      <c r="P607" s="14">
        <v>0</v>
      </c>
      <c r="Q607" s="14">
        <v>0</v>
      </c>
      <c r="R607" s="14">
        <v>0</v>
      </c>
      <c r="S607" s="14">
        <v>0</v>
      </c>
      <c r="T607" s="14">
        <v>0</v>
      </c>
      <c r="U607" s="14">
        <v>0</v>
      </c>
      <c r="V607" s="14">
        <v>0</v>
      </c>
      <c r="W607" s="14">
        <v>0</v>
      </c>
      <c r="X607" s="14">
        <v>0</v>
      </c>
      <c r="Y607" s="14">
        <v>0</v>
      </c>
      <c r="Z607" s="14">
        <v>0</v>
      </c>
      <c r="AA607" s="14">
        <v>0</v>
      </c>
      <c r="AB607" s="14">
        <v>0</v>
      </c>
      <c r="AC607" s="14">
        <v>0</v>
      </c>
      <c r="AD607" s="14">
        <v>0</v>
      </c>
      <c r="AE607" s="14">
        <v>0</v>
      </c>
      <c r="AF607" s="14">
        <v>0</v>
      </c>
      <c r="AG607" s="14">
        <v>0</v>
      </c>
      <c r="AH607" s="14">
        <v>0</v>
      </c>
      <c r="AI607" s="14">
        <v>0</v>
      </c>
      <c r="AJ607" s="14">
        <v>0</v>
      </c>
      <c r="AK607" s="14">
        <v>0</v>
      </c>
      <c r="AL607" s="14">
        <v>0</v>
      </c>
      <c r="AM607" s="14">
        <v>0</v>
      </c>
      <c r="AN607" s="14">
        <v>0</v>
      </c>
      <c r="AO607" s="14">
        <v>0</v>
      </c>
      <c r="AP607" s="14">
        <v>0</v>
      </c>
      <c r="AQ607" s="14">
        <v>0</v>
      </c>
      <c r="AR607" s="14">
        <v>0</v>
      </c>
      <c r="AS607" s="14">
        <v>0</v>
      </c>
      <c r="AT607" s="14">
        <v>0</v>
      </c>
      <c r="AU607" s="14">
        <v>0</v>
      </c>
      <c r="AV607" s="14">
        <v>0</v>
      </c>
      <c r="AW607" s="14">
        <v>0</v>
      </c>
      <c r="AX607" s="14">
        <v>0</v>
      </c>
      <c r="AY607" s="14">
        <v>0</v>
      </c>
      <c r="AZ607" s="14">
        <v>0</v>
      </c>
      <c r="BA607" s="14">
        <v>0</v>
      </c>
      <c r="BB607" s="14">
        <v>0</v>
      </c>
      <c r="BC607" s="14">
        <v>0</v>
      </c>
      <c r="BD607" s="14">
        <v>0</v>
      </c>
      <c r="BE607" s="14">
        <v>0</v>
      </c>
    </row>
    <row r="610" spans="1:57" x14ac:dyDescent="0.3">
      <c r="A610" s="14" t="s">
        <v>213</v>
      </c>
      <c r="B610" s="14">
        <v>0</v>
      </c>
      <c r="C610" s="14">
        <v>0</v>
      </c>
      <c r="D610" s="14">
        <v>0</v>
      </c>
      <c r="E610" s="14">
        <v>0</v>
      </c>
      <c r="F610" s="14">
        <v>0</v>
      </c>
      <c r="G610" s="14">
        <v>0</v>
      </c>
      <c r="H610" s="14">
        <v>0</v>
      </c>
      <c r="I610" s="14">
        <v>0</v>
      </c>
      <c r="J610" s="14">
        <v>0</v>
      </c>
      <c r="K610" s="14">
        <v>0</v>
      </c>
      <c r="L610" s="14">
        <v>0</v>
      </c>
      <c r="M610" s="14">
        <v>0</v>
      </c>
      <c r="N610" s="14">
        <v>0</v>
      </c>
      <c r="O610" s="14">
        <v>0</v>
      </c>
      <c r="P610" s="14">
        <v>0</v>
      </c>
      <c r="Q610" s="14">
        <v>0</v>
      </c>
      <c r="R610" s="14">
        <v>0</v>
      </c>
      <c r="S610" s="14">
        <v>0</v>
      </c>
      <c r="T610" s="14">
        <v>0</v>
      </c>
      <c r="U610" s="14">
        <v>0</v>
      </c>
      <c r="V610" s="14">
        <v>0</v>
      </c>
      <c r="W610" s="14">
        <v>0</v>
      </c>
      <c r="X610" s="14">
        <v>0</v>
      </c>
      <c r="Y610" s="14">
        <v>0</v>
      </c>
      <c r="Z610" s="14">
        <v>0</v>
      </c>
      <c r="AA610" s="14">
        <v>0</v>
      </c>
      <c r="AB610" s="14">
        <v>0</v>
      </c>
      <c r="AC610" s="14">
        <v>0</v>
      </c>
      <c r="AD610" s="14">
        <v>0</v>
      </c>
      <c r="AE610" s="14">
        <v>0</v>
      </c>
      <c r="AF610" s="14">
        <v>0</v>
      </c>
      <c r="AG610" s="14">
        <v>0</v>
      </c>
      <c r="AH610" s="14">
        <v>0</v>
      </c>
      <c r="AI610" s="14">
        <v>0</v>
      </c>
      <c r="AJ610" s="14">
        <v>0</v>
      </c>
      <c r="AK610" s="14">
        <v>0</v>
      </c>
      <c r="AL610" s="14">
        <v>0</v>
      </c>
      <c r="AM610" s="14">
        <v>0</v>
      </c>
      <c r="AN610" s="14">
        <v>0</v>
      </c>
      <c r="AO610" s="14">
        <v>0</v>
      </c>
      <c r="AP610" s="14">
        <v>0</v>
      </c>
      <c r="AQ610" s="14">
        <v>0</v>
      </c>
      <c r="AR610" s="14">
        <v>0</v>
      </c>
      <c r="AS610" s="14">
        <v>0</v>
      </c>
      <c r="AT610" s="14">
        <v>0</v>
      </c>
      <c r="AU610" s="14">
        <v>0</v>
      </c>
      <c r="AV610" s="14">
        <v>0</v>
      </c>
      <c r="AW610" s="14">
        <v>0</v>
      </c>
      <c r="AX610" s="14">
        <v>0</v>
      </c>
      <c r="AY610" s="14">
        <v>0</v>
      </c>
      <c r="AZ610" s="14">
        <v>0</v>
      </c>
      <c r="BA610" s="14">
        <v>0</v>
      </c>
      <c r="BB610" s="14">
        <v>0</v>
      </c>
      <c r="BC610" s="14">
        <v>0</v>
      </c>
      <c r="BD610" s="14">
        <v>0</v>
      </c>
      <c r="BE610" s="14">
        <v>0</v>
      </c>
    </row>
    <row r="611" spans="1:57" x14ac:dyDescent="0.3">
      <c r="A611" s="14" t="s">
        <v>189</v>
      </c>
      <c r="B611" s="14">
        <v>0</v>
      </c>
      <c r="C611" s="14">
        <v>0</v>
      </c>
      <c r="D611" s="14">
        <v>0</v>
      </c>
      <c r="E611" s="14">
        <v>0</v>
      </c>
      <c r="F611" s="14">
        <v>0</v>
      </c>
      <c r="G611" s="14">
        <v>0</v>
      </c>
      <c r="H611" s="14">
        <v>0</v>
      </c>
      <c r="I611" s="14">
        <v>0</v>
      </c>
      <c r="J611" s="14">
        <v>0</v>
      </c>
      <c r="K611" s="14">
        <v>0</v>
      </c>
      <c r="L611" s="14">
        <v>0</v>
      </c>
      <c r="M611" s="14">
        <v>0</v>
      </c>
      <c r="N611" s="14">
        <v>0</v>
      </c>
      <c r="O611" s="14">
        <v>0</v>
      </c>
      <c r="P611" s="14">
        <v>0</v>
      </c>
      <c r="Q611" s="14">
        <v>0</v>
      </c>
      <c r="R611" s="14">
        <v>0</v>
      </c>
      <c r="S611" s="14">
        <v>0</v>
      </c>
      <c r="T611" s="14">
        <v>0</v>
      </c>
      <c r="U611" s="14">
        <v>0</v>
      </c>
      <c r="V611" s="14">
        <v>0</v>
      </c>
      <c r="W611" s="14">
        <v>0</v>
      </c>
      <c r="X611" s="14">
        <v>0</v>
      </c>
      <c r="Y611" s="14">
        <v>0</v>
      </c>
      <c r="Z611" s="14">
        <v>0</v>
      </c>
      <c r="AA611" s="14">
        <v>0</v>
      </c>
      <c r="AB611" s="14">
        <v>0</v>
      </c>
      <c r="AC611" s="14">
        <v>0</v>
      </c>
      <c r="AD611" s="14">
        <v>0</v>
      </c>
      <c r="AE611" s="14">
        <v>0</v>
      </c>
      <c r="AF611" s="14">
        <v>0</v>
      </c>
      <c r="AG611" s="14">
        <v>0</v>
      </c>
      <c r="AH611" s="14">
        <v>0</v>
      </c>
      <c r="AI611" s="14">
        <v>0</v>
      </c>
      <c r="AJ611" s="14">
        <v>0</v>
      </c>
      <c r="AK611" s="14">
        <v>0</v>
      </c>
      <c r="AL611" s="14">
        <v>0</v>
      </c>
      <c r="AM611" s="14">
        <v>0</v>
      </c>
      <c r="AN611" s="14">
        <v>0</v>
      </c>
      <c r="AO611" s="14">
        <v>0</v>
      </c>
      <c r="AP611" s="14">
        <v>0</v>
      </c>
      <c r="AQ611" s="14">
        <v>0</v>
      </c>
      <c r="AR611" s="14">
        <v>0</v>
      </c>
      <c r="AS611" s="14">
        <v>0</v>
      </c>
      <c r="AT611" s="14">
        <v>0</v>
      </c>
      <c r="AU611" s="14">
        <v>0</v>
      </c>
      <c r="AV611" s="14">
        <v>0</v>
      </c>
      <c r="AW611" s="14">
        <v>0</v>
      </c>
      <c r="AX611" s="14">
        <v>0</v>
      </c>
      <c r="AY611" s="14">
        <v>0</v>
      </c>
      <c r="AZ611" s="14">
        <v>0</v>
      </c>
      <c r="BA611" s="14">
        <v>0</v>
      </c>
      <c r="BB611" s="14">
        <v>0</v>
      </c>
      <c r="BC611" s="14">
        <v>0</v>
      </c>
      <c r="BD611" s="14">
        <v>0</v>
      </c>
      <c r="BE611" s="14">
        <v>0</v>
      </c>
    </row>
    <row r="612" spans="1:57" x14ac:dyDescent="0.3">
      <c r="A612" s="14" t="s">
        <v>190</v>
      </c>
      <c r="B612" s="14">
        <v>0</v>
      </c>
      <c r="C612" s="14">
        <v>0</v>
      </c>
      <c r="D612" s="14">
        <v>0</v>
      </c>
      <c r="E612" s="14">
        <v>0</v>
      </c>
      <c r="F612" s="14">
        <v>0</v>
      </c>
      <c r="G612" s="14">
        <v>0</v>
      </c>
      <c r="H612" s="14">
        <v>0</v>
      </c>
      <c r="I612" s="14">
        <v>0</v>
      </c>
      <c r="J612" s="14">
        <v>0</v>
      </c>
      <c r="K612" s="14">
        <v>0</v>
      </c>
      <c r="L612" s="14">
        <v>0</v>
      </c>
      <c r="M612" s="14">
        <v>0</v>
      </c>
      <c r="N612" s="14">
        <v>0</v>
      </c>
      <c r="O612" s="14">
        <v>0</v>
      </c>
      <c r="P612" s="14">
        <v>0</v>
      </c>
      <c r="Q612" s="14">
        <v>0</v>
      </c>
      <c r="R612" s="14">
        <v>0</v>
      </c>
      <c r="S612" s="14">
        <v>0</v>
      </c>
      <c r="T612" s="14">
        <v>0</v>
      </c>
      <c r="U612" s="14">
        <v>0</v>
      </c>
      <c r="V612" s="14">
        <v>0</v>
      </c>
      <c r="W612" s="14">
        <v>0</v>
      </c>
      <c r="X612" s="14">
        <v>0</v>
      </c>
      <c r="Y612" s="14">
        <v>0</v>
      </c>
      <c r="Z612" s="14">
        <v>0</v>
      </c>
      <c r="AA612" s="14">
        <v>0</v>
      </c>
      <c r="AB612" s="14">
        <v>0</v>
      </c>
      <c r="AC612" s="14">
        <v>0</v>
      </c>
      <c r="AD612" s="14">
        <v>0</v>
      </c>
      <c r="AE612" s="14">
        <v>0</v>
      </c>
      <c r="AF612" s="14">
        <v>0</v>
      </c>
      <c r="AG612" s="14">
        <v>0</v>
      </c>
      <c r="AH612" s="14">
        <v>0</v>
      </c>
      <c r="AI612" s="14">
        <v>0</v>
      </c>
      <c r="AJ612" s="14">
        <v>0</v>
      </c>
      <c r="AK612" s="14">
        <v>0</v>
      </c>
      <c r="AL612" s="14">
        <v>0</v>
      </c>
      <c r="AM612" s="14">
        <v>0</v>
      </c>
      <c r="AN612" s="14">
        <v>0</v>
      </c>
      <c r="AO612" s="14">
        <v>0</v>
      </c>
      <c r="AP612" s="14">
        <v>0</v>
      </c>
      <c r="AQ612" s="14">
        <v>0</v>
      </c>
      <c r="AR612" s="14">
        <v>0</v>
      </c>
      <c r="AS612" s="14">
        <v>0</v>
      </c>
      <c r="AT612" s="14">
        <v>0</v>
      </c>
      <c r="AU612" s="14">
        <v>0</v>
      </c>
      <c r="AV612" s="14">
        <v>0</v>
      </c>
      <c r="AW612" s="14">
        <v>0</v>
      </c>
      <c r="AX612" s="14">
        <v>0</v>
      </c>
      <c r="AY612" s="14">
        <v>0</v>
      </c>
      <c r="AZ612" s="14">
        <v>0</v>
      </c>
      <c r="BA612" s="14">
        <v>0</v>
      </c>
      <c r="BB612" s="14">
        <v>0</v>
      </c>
      <c r="BC612" s="14">
        <v>0</v>
      </c>
      <c r="BD612" s="14">
        <v>0</v>
      </c>
      <c r="BE612" s="14">
        <v>0</v>
      </c>
    </row>
    <row r="613" spans="1:57" x14ac:dyDescent="0.3">
      <c r="A613" s="14" t="s">
        <v>191</v>
      </c>
      <c r="B613" s="14">
        <v>0</v>
      </c>
      <c r="C613" s="14">
        <v>0</v>
      </c>
      <c r="D613" s="14">
        <v>0</v>
      </c>
      <c r="E613" s="14">
        <v>0</v>
      </c>
      <c r="F613" s="14">
        <v>0</v>
      </c>
      <c r="G613" s="14">
        <v>0</v>
      </c>
      <c r="H613" s="14">
        <v>0</v>
      </c>
      <c r="I613" s="14">
        <v>0</v>
      </c>
      <c r="J613" s="14">
        <v>0</v>
      </c>
      <c r="K613" s="14">
        <v>0</v>
      </c>
      <c r="L613" s="14">
        <v>0</v>
      </c>
      <c r="M613" s="14">
        <v>0</v>
      </c>
      <c r="N613" s="14">
        <v>0</v>
      </c>
      <c r="O613" s="14">
        <v>0</v>
      </c>
      <c r="P613" s="14">
        <v>0</v>
      </c>
      <c r="Q613" s="14">
        <v>0</v>
      </c>
      <c r="R613" s="14">
        <v>0</v>
      </c>
      <c r="S613" s="14">
        <v>0</v>
      </c>
      <c r="T613" s="14">
        <v>0</v>
      </c>
      <c r="U613" s="14">
        <v>0</v>
      </c>
      <c r="V613" s="14">
        <v>0</v>
      </c>
      <c r="W613" s="14">
        <v>0</v>
      </c>
      <c r="X613" s="14">
        <v>0</v>
      </c>
      <c r="Y613" s="14">
        <v>0</v>
      </c>
      <c r="Z613" s="14">
        <v>0</v>
      </c>
      <c r="AA613" s="14">
        <v>0</v>
      </c>
      <c r="AB613" s="14">
        <v>0</v>
      </c>
      <c r="AC613" s="14">
        <v>0</v>
      </c>
      <c r="AD613" s="14">
        <v>0</v>
      </c>
      <c r="AE613" s="14">
        <v>0</v>
      </c>
      <c r="AF613" s="14">
        <v>0</v>
      </c>
      <c r="AG613" s="14">
        <v>0</v>
      </c>
      <c r="AH613" s="14">
        <v>0</v>
      </c>
      <c r="AI613" s="14">
        <v>0</v>
      </c>
      <c r="AJ613" s="14">
        <v>0</v>
      </c>
      <c r="AK613" s="14">
        <v>0</v>
      </c>
      <c r="AL613" s="14">
        <v>0</v>
      </c>
      <c r="AM613" s="14">
        <v>0</v>
      </c>
      <c r="AN613" s="14">
        <v>0</v>
      </c>
      <c r="AO613" s="14">
        <v>0</v>
      </c>
      <c r="AP613" s="14">
        <v>0</v>
      </c>
      <c r="AQ613" s="14">
        <v>0</v>
      </c>
      <c r="AR613" s="14">
        <v>0</v>
      </c>
      <c r="AS613" s="14">
        <v>0</v>
      </c>
      <c r="AT613" s="14">
        <v>0</v>
      </c>
      <c r="AU613" s="14">
        <v>0</v>
      </c>
      <c r="AV613" s="14">
        <v>0</v>
      </c>
      <c r="AW613" s="14">
        <v>0</v>
      </c>
      <c r="AX613" s="14">
        <v>0</v>
      </c>
      <c r="AY613" s="14">
        <v>0</v>
      </c>
      <c r="AZ613" s="14">
        <v>0</v>
      </c>
      <c r="BA613" s="14">
        <v>0</v>
      </c>
      <c r="BB613" s="14">
        <v>0</v>
      </c>
      <c r="BC613" s="14">
        <v>0</v>
      </c>
      <c r="BD613" s="14">
        <v>0</v>
      </c>
      <c r="BE613" s="14">
        <v>0</v>
      </c>
    </row>
    <row r="614" spans="1:57" x14ac:dyDescent="0.3">
      <c r="A614" s="14" t="s">
        <v>192</v>
      </c>
      <c r="B614" s="14">
        <v>0</v>
      </c>
      <c r="C614" s="14">
        <v>0</v>
      </c>
      <c r="D614" s="14">
        <v>0</v>
      </c>
      <c r="E614" s="14">
        <v>0</v>
      </c>
      <c r="F614" s="14">
        <v>0</v>
      </c>
      <c r="G614" s="14">
        <v>0</v>
      </c>
      <c r="H614" s="14">
        <v>0</v>
      </c>
      <c r="I614" s="14">
        <v>0</v>
      </c>
      <c r="J614" s="14">
        <v>0</v>
      </c>
      <c r="K614" s="14">
        <v>0</v>
      </c>
      <c r="L614" s="14">
        <v>0</v>
      </c>
      <c r="M614" s="14">
        <v>0</v>
      </c>
      <c r="N614" s="14">
        <v>0</v>
      </c>
      <c r="O614" s="14">
        <v>0</v>
      </c>
      <c r="P614" s="14">
        <v>0</v>
      </c>
      <c r="Q614" s="14">
        <v>0</v>
      </c>
      <c r="R614" s="14">
        <v>0</v>
      </c>
      <c r="S614" s="14">
        <v>0</v>
      </c>
      <c r="T614" s="14">
        <v>0</v>
      </c>
      <c r="U614" s="14">
        <v>0</v>
      </c>
      <c r="V614" s="14">
        <v>0</v>
      </c>
      <c r="W614" s="14">
        <v>0</v>
      </c>
      <c r="X614" s="14">
        <v>0</v>
      </c>
      <c r="Y614" s="14">
        <v>0</v>
      </c>
      <c r="Z614" s="14">
        <v>0</v>
      </c>
      <c r="AA614" s="14">
        <v>0</v>
      </c>
      <c r="AB614" s="14">
        <v>0</v>
      </c>
      <c r="AC614" s="14">
        <v>0</v>
      </c>
      <c r="AD614" s="14">
        <v>0</v>
      </c>
      <c r="AE614" s="14">
        <v>0</v>
      </c>
      <c r="AF614" s="14">
        <v>0</v>
      </c>
      <c r="AG614" s="14">
        <v>0</v>
      </c>
      <c r="AH614" s="14">
        <v>0</v>
      </c>
      <c r="AI614" s="14">
        <v>0</v>
      </c>
      <c r="AJ614" s="14">
        <v>0</v>
      </c>
      <c r="AK614" s="14">
        <v>0</v>
      </c>
      <c r="AL614" s="14">
        <v>0</v>
      </c>
      <c r="AM614" s="14">
        <v>0</v>
      </c>
      <c r="AN614" s="14">
        <v>0</v>
      </c>
      <c r="AO614" s="14">
        <v>0</v>
      </c>
      <c r="AP614" s="14">
        <v>0</v>
      </c>
      <c r="AQ614" s="14">
        <v>0</v>
      </c>
      <c r="AR614" s="14">
        <v>0</v>
      </c>
      <c r="AS614" s="14">
        <v>0</v>
      </c>
      <c r="AT614" s="14">
        <v>0</v>
      </c>
      <c r="AU614" s="14">
        <v>0</v>
      </c>
      <c r="AV614" s="14">
        <v>0</v>
      </c>
      <c r="AW614" s="14">
        <v>0</v>
      </c>
      <c r="AX614" s="14">
        <v>0</v>
      </c>
      <c r="AY614" s="14">
        <v>0</v>
      </c>
      <c r="AZ614" s="14">
        <v>0</v>
      </c>
      <c r="BA614" s="14">
        <v>0</v>
      </c>
      <c r="BB614" s="14">
        <v>0</v>
      </c>
      <c r="BC614" s="14">
        <v>0</v>
      </c>
      <c r="BD614" s="14">
        <v>0</v>
      </c>
      <c r="BE614" s="14">
        <v>0</v>
      </c>
    </row>
    <row r="615" spans="1:57" x14ac:dyDescent="0.3">
      <c r="A615" s="14" t="s">
        <v>193</v>
      </c>
      <c r="B615" s="14">
        <v>0</v>
      </c>
      <c r="C615" s="14">
        <v>0</v>
      </c>
      <c r="D615" s="14">
        <v>0</v>
      </c>
      <c r="E615" s="14">
        <v>0</v>
      </c>
      <c r="F615" s="14">
        <v>0</v>
      </c>
      <c r="G615" s="14">
        <v>0</v>
      </c>
      <c r="H615" s="14">
        <v>0</v>
      </c>
      <c r="I615" s="14">
        <v>0</v>
      </c>
      <c r="J615" s="14">
        <v>0</v>
      </c>
      <c r="K615" s="14">
        <v>0</v>
      </c>
      <c r="L615" s="14">
        <v>0</v>
      </c>
      <c r="M615" s="14">
        <v>0</v>
      </c>
      <c r="N615" s="14">
        <v>0</v>
      </c>
      <c r="O615" s="14">
        <v>0</v>
      </c>
      <c r="P615" s="14">
        <v>0</v>
      </c>
      <c r="Q615" s="14">
        <v>0</v>
      </c>
      <c r="R615" s="14">
        <v>0</v>
      </c>
      <c r="S615" s="14">
        <v>0</v>
      </c>
      <c r="T615" s="14">
        <v>0</v>
      </c>
      <c r="U615" s="14">
        <v>0</v>
      </c>
      <c r="V615" s="14">
        <v>0</v>
      </c>
      <c r="W615" s="14">
        <v>0</v>
      </c>
      <c r="X615" s="14">
        <v>0</v>
      </c>
      <c r="Y615" s="14">
        <v>0</v>
      </c>
      <c r="Z615" s="14">
        <v>0</v>
      </c>
      <c r="AA615" s="14">
        <v>0</v>
      </c>
      <c r="AB615" s="14">
        <v>0</v>
      </c>
      <c r="AC615" s="14">
        <v>0</v>
      </c>
      <c r="AD615" s="14">
        <v>0</v>
      </c>
      <c r="AE615" s="14">
        <v>0</v>
      </c>
      <c r="AF615" s="14">
        <v>0</v>
      </c>
      <c r="AG615" s="14">
        <v>0</v>
      </c>
      <c r="AH615" s="14">
        <v>0</v>
      </c>
      <c r="AI615" s="14">
        <v>0</v>
      </c>
      <c r="AJ615" s="14">
        <v>0</v>
      </c>
      <c r="AK615" s="14">
        <v>0</v>
      </c>
      <c r="AL615" s="14">
        <v>0</v>
      </c>
      <c r="AM615" s="14">
        <v>0</v>
      </c>
      <c r="AN615" s="14">
        <v>0</v>
      </c>
      <c r="AO615" s="14">
        <v>0</v>
      </c>
      <c r="AP615" s="14">
        <v>0</v>
      </c>
      <c r="AQ615" s="14">
        <v>0</v>
      </c>
      <c r="AR615" s="14">
        <v>0</v>
      </c>
      <c r="AS615" s="14">
        <v>0</v>
      </c>
      <c r="AT615" s="14">
        <v>0</v>
      </c>
      <c r="AU615" s="14">
        <v>0</v>
      </c>
      <c r="AV615" s="14">
        <v>0</v>
      </c>
      <c r="AW615" s="14">
        <v>0</v>
      </c>
      <c r="AX615" s="14">
        <v>0</v>
      </c>
      <c r="AY615" s="14">
        <v>0</v>
      </c>
      <c r="AZ615" s="14">
        <v>0</v>
      </c>
      <c r="BA615" s="14">
        <v>0</v>
      </c>
      <c r="BB615" s="14">
        <v>0</v>
      </c>
      <c r="BC615" s="14">
        <v>0</v>
      </c>
      <c r="BD615" s="14">
        <v>0</v>
      </c>
      <c r="BE615" s="14">
        <v>0</v>
      </c>
    </row>
    <row r="616" spans="1:57" x14ac:dyDescent="0.3">
      <c r="A616" s="14" t="s">
        <v>194</v>
      </c>
      <c r="B616" s="14">
        <v>0</v>
      </c>
      <c r="C616" s="14">
        <v>0</v>
      </c>
      <c r="D616" s="14">
        <v>0</v>
      </c>
      <c r="E616" s="14">
        <v>0</v>
      </c>
      <c r="F616" s="14">
        <v>0</v>
      </c>
      <c r="G616" s="14">
        <v>0</v>
      </c>
      <c r="H616" s="14">
        <v>0</v>
      </c>
      <c r="I616" s="14">
        <v>0</v>
      </c>
      <c r="J616" s="14">
        <v>0</v>
      </c>
      <c r="K616" s="14">
        <v>0</v>
      </c>
      <c r="L616" s="14">
        <v>0</v>
      </c>
      <c r="M616" s="14">
        <v>0</v>
      </c>
      <c r="N616" s="14">
        <v>0</v>
      </c>
      <c r="O616" s="14">
        <v>0</v>
      </c>
      <c r="P616" s="14">
        <v>0</v>
      </c>
      <c r="Q616" s="14">
        <v>0</v>
      </c>
      <c r="R616" s="14">
        <v>0</v>
      </c>
      <c r="S616" s="14">
        <v>0</v>
      </c>
      <c r="T616" s="14">
        <v>0</v>
      </c>
      <c r="U616" s="14">
        <v>0</v>
      </c>
      <c r="V616" s="14">
        <v>0</v>
      </c>
      <c r="W616" s="14">
        <v>0</v>
      </c>
      <c r="X616" s="14">
        <v>0</v>
      </c>
      <c r="Y616" s="14">
        <v>0</v>
      </c>
      <c r="Z616" s="14">
        <v>0</v>
      </c>
      <c r="AA616" s="14">
        <v>0</v>
      </c>
      <c r="AB616" s="14">
        <v>0</v>
      </c>
      <c r="AC616" s="14">
        <v>0</v>
      </c>
      <c r="AD616" s="14">
        <v>0</v>
      </c>
      <c r="AE616" s="14">
        <v>0</v>
      </c>
      <c r="AF616" s="14">
        <v>0</v>
      </c>
      <c r="AG616" s="14">
        <v>0</v>
      </c>
      <c r="AH616" s="14">
        <v>0</v>
      </c>
      <c r="AI616" s="14">
        <v>0</v>
      </c>
      <c r="AJ616" s="14">
        <v>0</v>
      </c>
      <c r="AK616" s="14">
        <v>0</v>
      </c>
      <c r="AL616" s="14">
        <v>0</v>
      </c>
      <c r="AM616" s="14">
        <v>0</v>
      </c>
      <c r="AN616" s="14">
        <v>0</v>
      </c>
      <c r="AO616" s="14">
        <v>0</v>
      </c>
      <c r="AP616" s="14">
        <v>0</v>
      </c>
      <c r="AQ616" s="14">
        <v>0</v>
      </c>
      <c r="AR616" s="14">
        <v>0</v>
      </c>
      <c r="AS616" s="14">
        <v>0</v>
      </c>
      <c r="AT616" s="14">
        <v>0</v>
      </c>
      <c r="AU616" s="14">
        <v>0</v>
      </c>
      <c r="AV616" s="14">
        <v>0</v>
      </c>
      <c r="AW616" s="14">
        <v>0</v>
      </c>
      <c r="AX616" s="14">
        <v>0</v>
      </c>
      <c r="AY616" s="14">
        <v>0</v>
      </c>
      <c r="AZ616" s="14">
        <v>0</v>
      </c>
      <c r="BA616" s="14">
        <v>0</v>
      </c>
      <c r="BB616" s="14">
        <v>0</v>
      </c>
      <c r="BC616" s="14">
        <v>0</v>
      </c>
      <c r="BD616" s="14">
        <v>0</v>
      </c>
      <c r="BE616" s="14">
        <v>0</v>
      </c>
    </row>
    <row r="619" spans="1:57" x14ac:dyDescent="0.3">
      <c r="A619" s="14" t="s">
        <v>214</v>
      </c>
      <c r="B619" s="14">
        <v>0</v>
      </c>
      <c r="C619" s="14">
        <v>0</v>
      </c>
      <c r="D619" s="14">
        <v>0</v>
      </c>
      <c r="E619" s="14">
        <v>0</v>
      </c>
      <c r="F619" s="14">
        <v>0</v>
      </c>
      <c r="G619" s="14">
        <v>0</v>
      </c>
      <c r="H619" s="14">
        <v>0</v>
      </c>
      <c r="I619" s="14">
        <v>0</v>
      </c>
      <c r="J619" s="14">
        <v>0</v>
      </c>
      <c r="K619" s="14">
        <v>0</v>
      </c>
      <c r="L619" s="14">
        <v>0</v>
      </c>
      <c r="M619" s="14">
        <v>0</v>
      </c>
      <c r="N619" s="14">
        <v>0</v>
      </c>
      <c r="O619" s="14">
        <v>0</v>
      </c>
      <c r="P619" s="14">
        <v>0</v>
      </c>
      <c r="Q619" s="14">
        <v>0</v>
      </c>
      <c r="R619" s="14">
        <v>0</v>
      </c>
      <c r="S619" s="14">
        <v>0</v>
      </c>
      <c r="T619" s="14">
        <v>0</v>
      </c>
      <c r="U619" s="14">
        <v>0</v>
      </c>
      <c r="V619" s="14">
        <v>0</v>
      </c>
      <c r="W619" s="14">
        <v>0</v>
      </c>
      <c r="X619" s="14">
        <v>0</v>
      </c>
      <c r="Y619" s="14">
        <v>0</v>
      </c>
      <c r="Z619" s="14">
        <v>0</v>
      </c>
      <c r="AA619" s="14">
        <v>0</v>
      </c>
      <c r="AB619" s="14">
        <v>0</v>
      </c>
      <c r="AC619" s="14">
        <v>0</v>
      </c>
      <c r="AD619" s="14">
        <v>0</v>
      </c>
      <c r="AE619" s="14">
        <v>0</v>
      </c>
      <c r="AF619" s="14">
        <v>0</v>
      </c>
      <c r="AG619" s="14">
        <v>0</v>
      </c>
      <c r="AH619" s="14">
        <v>0</v>
      </c>
      <c r="AI619" s="14">
        <v>0</v>
      </c>
      <c r="AJ619" s="14">
        <v>0</v>
      </c>
      <c r="AK619" s="14">
        <v>0</v>
      </c>
      <c r="AL619" s="14">
        <v>0</v>
      </c>
      <c r="AM619" s="14">
        <v>0</v>
      </c>
      <c r="AN619" s="14">
        <v>0</v>
      </c>
      <c r="AO619" s="14">
        <v>0</v>
      </c>
      <c r="AP619" s="14">
        <v>0</v>
      </c>
      <c r="AQ619" s="14">
        <v>0</v>
      </c>
      <c r="AR619" s="14">
        <v>0</v>
      </c>
      <c r="AS619" s="14">
        <v>0</v>
      </c>
      <c r="AT619" s="14">
        <v>0</v>
      </c>
      <c r="AU619" s="14">
        <v>0</v>
      </c>
      <c r="AV619" s="14">
        <v>0</v>
      </c>
      <c r="AW619" s="14">
        <v>0</v>
      </c>
      <c r="AX619" s="14">
        <v>0</v>
      </c>
      <c r="AY619" s="14">
        <v>0</v>
      </c>
      <c r="AZ619" s="14">
        <v>0</v>
      </c>
      <c r="BA619" s="14">
        <v>0</v>
      </c>
      <c r="BB619" s="14">
        <v>0</v>
      </c>
      <c r="BC619" s="14">
        <v>0</v>
      </c>
      <c r="BD619" s="14">
        <v>0</v>
      </c>
      <c r="BE619" s="14">
        <v>0</v>
      </c>
    </row>
    <row r="620" spans="1:57" x14ac:dyDescent="0.3">
      <c r="A620" s="14" t="s">
        <v>189</v>
      </c>
      <c r="B620" s="14">
        <v>0</v>
      </c>
      <c r="C620" s="14">
        <v>0</v>
      </c>
      <c r="D620" s="14">
        <v>0</v>
      </c>
      <c r="E620" s="14">
        <v>0</v>
      </c>
      <c r="F620" s="14">
        <v>0</v>
      </c>
      <c r="G620" s="14">
        <v>0</v>
      </c>
      <c r="H620" s="14">
        <v>0</v>
      </c>
      <c r="I620" s="14">
        <v>0</v>
      </c>
      <c r="J620" s="14">
        <v>0</v>
      </c>
      <c r="K620" s="14">
        <v>0</v>
      </c>
      <c r="L620" s="14">
        <v>0</v>
      </c>
      <c r="M620" s="14">
        <v>0</v>
      </c>
      <c r="N620" s="14">
        <v>0</v>
      </c>
      <c r="O620" s="14">
        <v>0</v>
      </c>
      <c r="P620" s="14">
        <v>0</v>
      </c>
      <c r="Q620" s="14">
        <v>0</v>
      </c>
      <c r="R620" s="14">
        <v>0</v>
      </c>
      <c r="S620" s="14">
        <v>0</v>
      </c>
      <c r="T620" s="14">
        <v>0</v>
      </c>
      <c r="U620" s="14">
        <v>0</v>
      </c>
      <c r="V620" s="14">
        <v>0</v>
      </c>
      <c r="W620" s="14">
        <v>0</v>
      </c>
      <c r="X620" s="14">
        <v>0</v>
      </c>
      <c r="Y620" s="14">
        <v>0</v>
      </c>
      <c r="Z620" s="14">
        <v>0</v>
      </c>
      <c r="AA620" s="14">
        <v>0</v>
      </c>
      <c r="AB620" s="14">
        <v>0</v>
      </c>
      <c r="AC620" s="14">
        <v>0</v>
      </c>
      <c r="AD620" s="14">
        <v>0</v>
      </c>
      <c r="AE620" s="14">
        <v>0</v>
      </c>
      <c r="AF620" s="14">
        <v>0</v>
      </c>
      <c r="AG620" s="14">
        <v>0</v>
      </c>
      <c r="AH620" s="14">
        <v>0</v>
      </c>
      <c r="AI620" s="14">
        <v>0</v>
      </c>
      <c r="AJ620" s="14">
        <v>0</v>
      </c>
      <c r="AK620" s="14">
        <v>0</v>
      </c>
      <c r="AL620" s="14">
        <v>0</v>
      </c>
      <c r="AM620" s="14">
        <v>0</v>
      </c>
      <c r="AN620" s="14">
        <v>0</v>
      </c>
      <c r="AO620" s="14">
        <v>0</v>
      </c>
      <c r="AP620" s="14">
        <v>0</v>
      </c>
      <c r="AQ620" s="14">
        <v>0</v>
      </c>
      <c r="AR620" s="14">
        <v>0</v>
      </c>
      <c r="AS620" s="14">
        <v>0</v>
      </c>
      <c r="AT620" s="14">
        <v>0</v>
      </c>
      <c r="AU620" s="14">
        <v>0</v>
      </c>
      <c r="AV620" s="14">
        <v>0</v>
      </c>
      <c r="AW620" s="14">
        <v>0</v>
      </c>
      <c r="AX620" s="14">
        <v>0</v>
      </c>
      <c r="AY620" s="14">
        <v>0</v>
      </c>
      <c r="AZ620" s="14">
        <v>0</v>
      </c>
      <c r="BA620" s="14">
        <v>0</v>
      </c>
      <c r="BB620" s="14">
        <v>0</v>
      </c>
      <c r="BC620" s="14">
        <v>0</v>
      </c>
      <c r="BD620" s="14">
        <v>0</v>
      </c>
      <c r="BE620" s="14">
        <v>0</v>
      </c>
    </row>
    <row r="621" spans="1:57" x14ac:dyDescent="0.3">
      <c r="A621" s="14" t="s">
        <v>190</v>
      </c>
      <c r="B621" s="14">
        <v>0</v>
      </c>
      <c r="C621" s="14">
        <v>0</v>
      </c>
      <c r="D621" s="14">
        <v>0</v>
      </c>
      <c r="E621" s="14">
        <v>0</v>
      </c>
      <c r="F621" s="14">
        <v>0</v>
      </c>
      <c r="G621" s="14">
        <v>0</v>
      </c>
      <c r="H621" s="14">
        <v>0</v>
      </c>
      <c r="I621" s="14">
        <v>0</v>
      </c>
      <c r="J621" s="14">
        <v>0</v>
      </c>
      <c r="K621" s="14">
        <v>0</v>
      </c>
      <c r="L621" s="14">
        <v>0</v>
      </c>
      <c r="M621" s="14">
        <v>0</v>
      </c>
      <c r="N621" s="14">
        <v>0</v>
      </c>
      <c r="O621" s="14">
        <v>0</v>
      </c>
      <c r="P621" s="14">
        <v>0</v>
      </c>
      <c r="Q621" s="14">
        <v>0</v>
      </c>
      <c r="R621" s="14">
        <v>0</v>
      </c>
      <c r="S621" s="14">
        <v>0</v>
      </c>
      <c r="T621" s="14">
        <v>0</v>
      </c>
      <c r="U621" s="14">
        <v>0</v>
      </c>
      <c r="V621" s="14">
        <v>0</v>
      </c>
      <c r="W621" s="14">
        <v>0</v>
      </c>
      <c r="X621" s="14">
        <v>0</v>
      </c>
      <c r="Y621" s="14">
        <v>0</v>
      </c>
      <c r="Z621" s="14">
        <v>0</v>
      </c>
      <c r="AA621" s="14">
        <v>0</v>
      </c>
      <c r="AB621" s="14">
        <v>0</v>
      </c>
      <c r="AC621" s="14">
        <v>0</v>
      </c>
      <c r="AD621" s="14">
        <v>0</v>
      </c>
      <c r="AE621" s="14">
        <v>0</v>
      </c>
      <c r="AF621" s="14">
        <v>0</v>
      </c>
      <c r="AG621" s="14">
        <v>0</v>
      </c>
      <c r="AH621" s="14">
        <v>0</v>
      </c>
      <c r="AI621" s="14">
        <v>0</v>
      </c>
      <c r="AJ621" s="14">
        <v>0</v>
      </c>
      <c r="AK621" s="14">
        <v>0</v>
      </c>
      <c r="AL621" s="14">
        <v>0</v>
      </c>
      <c r="AM621" s="14">
        <v>0</v>
      </c>
      <c r="AN621" s="14">
        <v>0</v>
      </c>
      <c r="AO621" s="14">
        <v>0</v>
      </c>
      <c r="AP621" s="14">
        <v>0</v>
      </c>
      <c r="AQ621" s="14">
        <v>0</v>
      </c>
      <c r="AR621" s="14">
        <v>0</v>
      </c>
      <c r="AS621" s="14">
        <v>0</v>
      </c>
      <c r="AT621" s="14">
        <v>0</v>
      </c>
      <c r="AU621" s="14">
        <v>0</v>
      </c>
      <c r="AV621" s="14">
        <v>0</v>
      </c>
      <c r="AW621" s="14">
        <v>0</v>
      </c>
      <c r="AX621" s="14">
        <v>0</v>
      </c>
      <c r="AY621" s="14">
        <v>0</v>
      </c>
      <c r="AZ621" s="14">
        <v>0</v>
      </c>
      <c r="BA621" s="14">
        <v>0</v>
      </c>
      <c r="BB621" s="14">
        <v>0</v>
      </c>
      <c r="BC621" s="14">
        <v>0</v>
      </c>
      <c r="BD621" s="14">
        <v>0</v>
      </c>
      <c r="BE621" s="14">
        <v>0</v>
      </c>
    </row>
    <row r="622" spans="1:57" x14ac:dyDescent="0.3">
      <c r="A622" s="14" t="s">
        <v>191</v>
      </c>
      <c r="B622" s="14">
        <v>0</v>
      </c>
      <c r="C622" s="14">
        <v>0</v>
      </c>
      <c r="D622" s="14">
        <v>0</v>
      </c>
      <c r="E622" s="14">
        <v>0</v>
      </c>
      <c r="F622" s="14">
        <v>0</v>
      </c>
      <c r="G622" s="14">
        <v>0</v>
      </c>
      <c r="H622" s="14">
        <v>0</v>
      </c>
      <c r="I622" s="14">
        <v>0</v>
      </c>
      <c r="J622" s="14">
        <v>0</v>
      </c>
      <c r="K622" s="14">
        <v>0</v>
      </c>
      <c r="L622" s="14">
        <v>0</v>
      </c>
      <c r="M622" s="14">
        <v>0</v>
      </c>
      <c r="N622" s="14">
        <v>0</v>
      </c>
      <c r="O622" s="14">
        <v>0</v>
      </c>
      <c r="P622" s="14">
        <v>0</v>
      </c>
      <c r="Q622" s="14">
        <v>0</v>
      </c>
      <c r="R622" s="14">
        <v>0</v>
      </c>
      <c r="S622" s="14">
        <v>0</v>
      </c>
      <c r="T622" s="14">
        <v>0</v>
      </c>
      <c r="U622" s="14">
        <v>0</v>
      </c>
      <c r="V622" s="14">
        <v>0</v>
      </c>
      <c r="W622" s="14">
        <v>0</v>
      </c>
      <c r="X622" s="14">
        <v>0</v>
      </c>
      <c r="Y622" s="14">
        <v>0</v>
      </c>
      <c r="Z622" s="14">
        <v>0</v>
      </c>
      <c r="AA622" s="14">
        <v>0</v>
      </c>
      <c r="AB622" s="14">
        <v>0</v>
      </c>
      <c r="AC622" s="14">
        <v>0</v>
      </c>
      <c r="AD622" s="14">
        <v>0</v>
      </c>
      <c r="AE622" s="14">
        <v>0</v>
      </c>
      <c r="AF622" s="14">
        <v>0</v>
      </c>
      <c r="AG622" s="14">
        <v>0</v>
      </c>
      <c r="AH622" s="14">
        <v>0</v>
      </c>
      <c r="AI622" s="14">
        <v>0</v>
      </c>
      <c r="AJ622" s="14">
        <v>0</v>
      </c>
      <c r="AK622" s="14">
        <v>0</v>
      </c>
      <c r="AL622" s="14">
        <v>0</v>
      </c>
      <c r="AM622" s="14">
        <v>0</v>
      </c>
      <c r="AN622" s="14">
        <v>0</v>
      </c>
      <c r="AO622" s="14">
        <v>0</v>
      </c>
      <c r="AP622" s="14">
        <v>0</v>
      </c>
      <c r="AQ622" s="14">
        <v>0</v>
      </c>
      <c r="AR622" s="14">
        <v>0</v>
      </c>
      <c r="AS622" s="14">
        <v>0</v>
      </c>
      <c r="AT622" s="14">
        <v>0</v>
      </c>
      <c r="AU622" s="14">
        <v>0</v>
      </c>
      <c r="AV622" s="14">
        <v>0</v>
      </c>
      <c r="AW622" s="14">
        <v>0</v>
      </c>
      <c r="AX622" s="14">
        <v>0</v>
      </c>
      <c r="AY622" s="14">
        <v>0</v>
      </c>
      <c r="AZ622" s="14">
        <v>0</v>
      </c>
      <c r="BA622" s="14">
        <v>0</v>
      </c>
      <c r="BB622" s="14">
        <v>0</v>
      </c>
      <c r="BC622" s="14">
        <v>0</v>
      </c>
      <c r="BD622" s="14">
        <v>0</v>
      </c>
      <c r="BE622" s="14">
        <v>0</v>
      </c>
    </row>
    <row r="623" spans="1:57" x14ac:dyDescent="0.3">
      <c r="A623" s="14" t="s">
        <v>192</v>
      </c>
      <c r="B623" s="14">
        <v>0</v>
      </c>
      <c r="C623" s="14">
        <v>0</v>
      </c>
      <c r="D623" s="14">
        <v>0</v>
      </c>
      <c r="E623" s="14">
        <v>0</v>
      </c>
      <c r="F623" s="14">
        <v>0</v>
      </c>
      <c r="G623" s="14">
        <v>0</v>
      </c>
      <c r="H623" s="14">
        <v>0</v>
      </c>
      <c r="I623" s="14">
        <v>0</v>
      </c>
      <c r="J623" s="14">
        <v>0</v>
      </c>
      <c r="K623" s="14">
        <v>0</v>
      </c>
      <c r="L623" s="14">
        <v>0</v>
      </c>
      <c r="M623" s="14">
        <v>0</v>
      </c>
      <c r="N623" s="14">
        <v>0</v>
      </c>
      <c r="O623" s="14">
        <v>0</v>
      </c>
      <c r="P623" s="14">
        <v>0</v>
      </c>
      <c r="Q623" s="14">
        <v>0</v>
      </c>
      <c r="R623" s="14">
        <v>0</v>
      </c>
      <c r="S623" s="14">
        <v>0</v>
      </c>
      <c r="T623" s="14">
        <v>0</v>
      </c>
      <c r="U623" s="14">
        <v>0</v>
      </c>
      <c r="V623" s="14">
        <v>0</v>
      </c>
      <c r="W623" s="14">
        <v>0</v>
      </c>
      <c r="X623" s="14">
        <v>0</v>
      </c>
      <c r="Y623" s="14">
        <v>0</v>
      </c>
      <c r="Z623" s="14">
        <v>0</v>
      </c>
      <c r="AA623" s="14">
        <v>0</v>
      </c>
      <c r="AB623" s="14">
        <v>0</v>
      </c>
      <c r="AC623" s="14">
        <v>0</v>
      </c>
      <c r="AD623" s="14">
        <v>0</v>
      </c>
      <c r="AE623" s="14">
        <v>0</v>
      </c>
      <c r="AF623" s="14">
        <v>0</v>
      </c>
      <c r="AG623" s="14">
        <v>0</v>
      </c>
      <c r="AH623" s="14">
        <v>0</v>
      </c>
      <c r="AI623" s="14">
        <v>0</v>
      </c>
      <c r="AJ623" s="14">
        <v>0</v>
      </c>
      <c r="AK623" s="14">
        <v>0</v>
      </c>
      <c r="AL623" s="14">
        <v>0</v>
      </c>
      <c r="AM623" s="14">
        <v>0</v>
      </c>
      <c r="AN623" s="14">
        <v>0</v>
      </c>
      <c r="AO623" s="14">
        <v>0</v>
      </c>
      <c r="AP623" s="14">
        <v>0</v>
      </c>
      <c r="AQ623" s="14">
        <v>0</v>
      </c>
      <c r="AR623" s="14">
        <v>0</v>
      </c>
      <c r="AS623" s="14">
        <v>0</v>
      </c>
      <c r="AT623" s="14">
        <v>0</v>
      </c>
      <c r="AU623" s="14">
        <v>0</v>
      </c>
      <c r="AV623" s="14">
        <v>0</v>
      </c>
      <c r="AW623" s="14">
        <v>0</v>
      </c>
      <c r="AX623" s="14">
        <v>0</v>
      </c>
      <c r="AY623" s="14">
        <v>0</v>
      </c>
      <c r="AZ623" s="14">
        <v>0</v>
      </c>
      <c r="BA623" s="14">
        <v>0</v>
      </c>
      <c r="BB623" s="14">
        <v>0</v>
      </c>
      <c r="BC623" s="14">
        <v>0</v>
      </c>
      <c r="BD623" s="14">
        <v>0</v>
      </c>
      <c r="BE623" s="14">
        <v>0</v>
      </c>
    </row>
    <row r="624" spans="1:57" x14ac:dyDescent="0.3">
      <c r="A624" s="14" t="s">
        <v>193</v>
      </c>
      <c r="B624" s="14">
        <v>0</v>
      </c>
      <c r="C624" s="14">
        <v>0</v>
      </c>
      <c r="D624" s="14">
        <v>0</v>
      </c>
      <c r="E624" s="14">
        <v>0</v>
      </c>
      <c r="F624" s="14">
        <v>0</v>
      </c>
      <c r="G624" s="14">
        <v>0</v>
      </c>
      <c r="H624" s="14">
        <v>0</v>
      </c>
      <c r="I624" s="14">
        <v>0</v>
      </c>
      <c r="J624" s="14">
        <v>0</v>
      </c>
      <c r="K624" s="14">
        <v>0</v>
      </c>
      <c r="L624" s="14">
        <v>0</v>
      </c>
      <c r="M624" s="14">
        <v>0</v>
      </c>
      <c r="N624" s="14">
        <v>0</v>
      </c>
      <c r="O624" s="14">
        <v>0</v>
      </c>
      <c r="P624" s="14">
        <v>0</v>
      </c>
      <c r="Q624" s="14">
        <v>0</v>
      </c>
      <c r="R624" s="14">
        <v>0</v>
      </c>
      <c r="S624" s="14">
        <v>0</v>
      </c>
      <c r="T624" s="14">
        <v>0</v>
      </c>
      <c r="U624" s="14">
        <v>0</v>
      </c>
      <c r="V624" s="14">
        <v>0</v>
      </c>
      <c r="W624" s="14">
        <v>0</v>
      </c>
      <c r="X624" s="14">
        <v>0</v>
      </c>
      <c r="Y624" s="14">
        <v>0</v>
      </c>
      <c r="Z624" s="14">
        <v>0</v>
      </c>
      <c r="AA624" s="14">
        <v>0</v>
      </c>
      <c r="AB624" s="14">
        <v>0</v>
      </c>
      <c r="AC624" s="14">
        <v>0</v>
      </c>
      <c r="AD624" s="14">
        <v>0</v>
      </c>
      <c r="AE624" s="14">
        <v>0</v>
      </c>
      <c r="AF624" s="14">
        <v>0</v>
      </c>
      <c r="AG624" s="14">
        <v>0</v>
      </c>
      <c r="AH624" s="14">
        <v>0</v>
      </c>
      <c r="AI624" s="14">
        <v>0</v>
      </c>
      <c r="AJ624" s="14">
        <v>0</v>
      </c>
      <c r="AK624" s="14">
        <v>0</v>
      </c>
      <c r="AL624" s="14">
        <v>0</v>
      </c>
      <c r="AM624" s="14">
        <v>0</v>
      </c>
      <c r="AN624" s="14">
        <v>0</v>
      </c>
      <c r="AO624" s="14">
        <v>0</v>
      </c>
      <c r="AP624" s="14">
        <v>0</v>
      </c>
      <c r="AQ624" s="14">
        <v>0</v>
      </c>
      <c r="AR624" s="14">
        <v>0</v>
      </c>
      <c r="AS624" s="14">
        <v>0</v>
      </c>
      <c r="AT624" s="14">
        <v>0</v>
      </c>
      <c r="AU624" s="14">
        <v>0</v>
      </c>
      <c r="AV624" s="14">
        <v>0</v>
      </c>
      <c r="AW624" s="14">
        <v>0</v>
      </c>
      <c r="AX624" s="14">
        <v>0</v>
      </c>
      <c r="AY624" s="14">
        <v>0</v>
      </c>
      <c r="AZ624" s="14">
        <v>0</v>
      </c>
      <c r="BA624" s="14">
        <v>0</v>
      </c>
      <c r="BB624" s="14">
        <v>0</v>
      </c>
      <c r="BC624" s="14">
        <v>0</v>
      </c>
      <c r="BD624" s="14">
        <v>0</v>
      </c>
      <c r="BE624" s="14">
        <v>0</v>
      </c>
    </row>
    <row r="625" spans="1:57" x14ac:dyDescent="0.3">
      <c r="A625" s="14" t="s">
        <v>194</v>
      </c>
      <c r="B625" s="14">
        <v>0</v>
      </c>
      <c r="C625" s="14">
        <v>0</v>
      </c>
      <c r="D625" s="14">
        <v>0</v>
      </c>
      <c r="E625" s="14">
        <v>0</v>
      </c>
      <c r="F625" s="14">
        <v>0</v>
      </c>
      <c r="G625" s="14">
        <v>0</v>
      </c>
      <c r="H625" s="14">
        <v>0</v>
      </c>
      <c r="I625" s="14">
        <v>0</v>
      </c>
      <c r="J625" s="14">
        <v>0</v>
      </c>
      <c r="K625" s="14">
        <v>0</v>
      </c>
      <c r="L625" s="14">
        <v>0</v>
      </c>
      <c r="M625" s="14">
        <v>0</v>
      </c>
      <c r="N625" s="14">
        <v>0</v>
      </c>
      <c r="O625" s="14">
        <v>0</v>
      </c>
      <c r="P625" s="14">
        <v>0</v>
      </c>
      <c r="Q625" s="14">
        <v>0</v>
      </c>
      <c r="R625" s="14">
        <v>0</v>
      </c>
      <c r="S625" s="14">
        <v>0</v>
      </c>
      <c r="T625" s="14">
        <v>0</v>
      </c>
      <c r="U625" s="14">
        <v>0</v>
      </c>
      <c r="V625" s="14">
        <v>0</v>
      </c>
      <c r="W625" s="14">
        <v>0</v>
      </c>
      <c r="X625" s="14">
        <v>0</v>
      </c>
      <c r="Y625" s="14">
        <v>0</v>
      </c>
      <c r="Z625" s="14">
        <v>0</v>
      </c>
      <c r="AA625" s="14">
        <v>0</v>
      </c>
      <c r="AB625" s="14">
        <v>0</v>
      </c>
      <c r="AC625" s="14">
        <v>0</v>
      </c>
      <c r="AD625" s="14">
        <v>0</v>
      </c>
      <c r="AE625" s="14">
        <v>0</v>
      </c>
      <c r="AF625" s="14">
        <v>0</v>
      </c>
      <c r="AG625" s="14">
        <v>0</v>
      </c>
      <c r="AH625" s="14">
        <v>0</v>
      </c>
      <c r="AI625" s="14">
        <v>0</v>
      </c>
      <c r="AJ625" s="14">
        <v>0</v>
      </c>
      <c r="AK625" s="14">
        <v>0</v>
      </c>
      <c r="AL625" s="14">
        <v>0</v>
      </c>
      <c r="AM625" s="14">
        <v>0</v>
      </c>
      <c r="AN625" s="14">
        <v>0</v>
      </c>
      <c r="AO625" s="14">
        <v>0</v>
      </c>
      <c r="AP625" s="14">
        <v>0</v>
      </c>
      <c r="AQ625" s="14">
        <v>0</v>
      </c>
      <c r="AR625" s="14">
        <v>0</v>
      </c>
      <c r="AS625" s="14">
        <v>0</v>
      </c>
      <c r="AT625" s="14">
        <v>0</v>
      </c>
      <c r="AU625" s="14">
        <v>0</v>
      </c>
      <c r="AV625" s="14">
        <v>0</v>
      </c>
      <c r="AW625" s="14">
        <v>0</v>
      </c>
      <c r="AX625" s="14">
        <v>0</v>
      </c>
      <c r="AY625" s="14">
        <v>0</v>
      </c>
      <c r="AZ625" s="14">
        <v>0</v>
      </c>
      <c r="BA625" s="14">
        <v>0</v>
      </c>
      <c r="BB625" s="14">
        <v>0</v>
      </c>
      <c r="BC625" s="14">
        <v>0</v>
      </c>
      <c r="BD625" s="14">
        <v>0</v>
      </c>
      <c r="BE625" s="14">
        <v>0</v>
      </c>
    </row>
    <row r="628" spans="1:57" x14ac:dyDescent="0.3">
      <c r="A628" s="14" t="s">
        <v>215</v>
      </c>
      <c r="B628" s="14">
        <v>0</v>
      </c>
      <c r="C628" s="14">
        <v>0</v>
      </c>
      <c r="D628" s="14">
        <v>0</v>
      </c>
      <c r="E628" s="14">
        <v>0</v>
      </c>
      <c r="F628" s="14">
        <v>0</v>
      </c>
      <c r="G628" s="14">
        <v>0</v>
      </c>
      <c r="H628" s="14">
        <v>0</v>
      </c>
      <c r="I628" s="14">
        <v>0</v>
      </c>
      <c r="J628" s="14">
        <v>0</v>
      </c>
      <c r="K628" s="14">
        <v>0</v>
      </c>
      <c r="L628" s="14">
        <v>0</v>
      </c>
      <c r="M628" s="14">
        <v>0</v>
      </c>
      <c r="N628" s="14">
        <v>0</v>
      </c>
      <c r="O628" s="14">
        <v>0</v>
      </c>
      <c r="P628" s="14">
        <v>0</v>
      </c>
      <c r="Q628" s="14">
        <v>0</v>
      </c>
      <c r="R628" s="14">
        <v>0</v>
      </c>
      <c r="S628" s="14">
        <v>0</v>
      </c>
      <c r="T628" s="14">
        <v>0</v>
      </c>
      <c r="U628" s="14">
        <v>0</v>
      </c>
      <c r="V628" s="14">
        <v>0</v>
      </c>
      <c r="W628" s="14">
        <v>0</v>
      </c>
      <c r="X628" s="14">
        <v>0</v>
      </c>
      <c r="Y628" s="14">
        <v>0</v>
      </c>
      <c r="Z628" s="14">
        <v>0</v>
      </c>
      <c r="AA628" s="14">
        <v>0</v>
      </c>
      <c r="AB628" s="14">
        <v>0</v>
      </c>
      <c r="AC628" s="14">
        <v>0</v>
      </c>
      <c r="AD628" s="14">
        <v>0</v>
      </c>
      <c r="AE628" s="14">
        <v>0</v>
      </c>
      <c r="AF628" s="14">
        <v>0</v>
      </c>
      <c r="AG628" s="14">
        <v>0</v>
      </c>
      <c r="AH628" s="14">
        <v>0</v>
      </c>
      <c r="AI628" s="14">
        <v>0</v>
      </c>
      <c r="AJ628" s="14">
        <v>0</v>
      </c>
      <c r="AK628" s="14">
        <v>0</v>
      </c>
      <c r="AL628" s="14">
        <v>0</v>
      </c>
      <c r="AM628" s="14">
        <v>0</v>
      </c>
      <c r="AN628" s="14">
        <v>0</v>
      </c>
      <c r="AO628" s="14">
        <v>0</v>
      </c>
      <c r="AP628" s="14">
        <v>0</v>
      </c>
      <c r="AQ628" s="14">
        <v>0</v>
      </c>
      <c r="AR628" s="14">
        <v>0</v>
      </c>
      <c r="AS628" s="14">
        <v>0</v>
      </c>
      <c r="AT628" s="14">
        <v>0</v>
      </c>
      <c r="AU628" s="14">
        <v>0</v>
      </c>
      <c r="AV628" s="14">
        <v>0</v>
      </c>
      <c r="AW628" s="14">
        <v>0</v>
      </c>
      <c r="AX628" s="14">
        <v>0</v>
      </c>
      <c r="AY628" s="14">
        <v>0</v>
      </c>
      <c r="AZ628" s="14">
        <v>0</v>
      </c>
      <c r="BA628" s="14">
        <v>0</v>
      </c>
      <c r="BB628" s="14">
        <v>0</v>
      </c>
      <c r="BC628" s="14">
        <v>0</v>
      </c>
      <c r="BD628" s="14">
        <v>0</v>
      </c>
      <c r="BE628" s="14">
        <v>0</v>
      </c>
    </row>
    <row r="629" spans="1:57" x14ac:dyDescent="0.3">
      <c r="A629" s="14" t="s">
        <v>189</v>
      </c>
      <c r="B629" s="14">
        <v>0</v>
      </c>
      <c r="C629" s="14">
        <v>0</v>
      </c>
      <c r="D629" s="14">
        <v>0</v>
      </c>
      <c r="E629" s="14">
        <v>0</v>
      </c>
      <c r="F629" s="14">
        <v>0</v>
      </c>
      <c r="G629" s="14">
        <v>0</v>
      </c>
      <c r="H629" s="14">
        <v>0</v>
      </c>
      <c r="I629" s="14">
        <v>0</v>
      </c>
      <c r="J629" s="14">
        <v>0</v>
      </c>
      <c r="K629" s="14">
        <v>0</v>
      </c>
      <c r="L629" s="14">
        <v>0</v>
      </c>
      <c r="M629" s="14">
        <v>0</v>
      </c>
      <c r="N629" s="14">
        <v>0</v>
      </c>
      <c r="O629" s="14">
        <v>0</v>
      </c>
      <c r="P629" s="14">
        <v>0</v>
      </c>
      <c r="Q629" s="14">
        <v>0</v>
      </c>
      <c r="R629" s="14">
        <v>0</v>
      </c>
      <c r="S629" s="14">
        <v>0</v>
      </c>
      <c r="T629" s="14">
        <v>0</v>
      </c>
      <c r="U629" s="14">
        <v>0</v>
      </c>
      <c r="V629" s="14">
        <v>0</v>
      </c>
      <c r="W629" s="14">
        <v>0</v>
      </c>
      <c r="X629" s="14">
        <v>0</v>
      </c>
      <c r="Y629" s="14">
        <v>0</v>
      </c>
      <c r="Z629" s="14">
        <v>0</v>
      </c>
      <c r="AA629" s="14">
        <v>0</v>
      </c>
      <c r="AB629" s="14">
        <v>0</v>
      </c>
      <c r="AC629" s="14">
        <v>0</v>
      </c>
      <c r="AD629" s="14">
        <v>0</v>
      </c>
      <c r="AE629" s="14">
        <v>0</v>
      </c>
      <c r="AF629" s="14">
        <v>0</v>
      </c>
      <c r="AG629" s="14">
        <v>0</v>
      </c>
      <c r="AH629" s="14">
        <v>0</v>
      </c>
      <c r="AI629" s="14">
        <v>0</v>
      </c>
      <c r="AJ629" s="14">
        <v>0</v>
      </c>
      <c r="AK629" s="14">
        <v>0</v>
      </c>
      <c r="AL629" s="14">
        <v>0</v>
      </c>
      <c r="AM629" s="14">
        <v>0</v>
      </c>
      <c r="AN629" s="14">
        <v>0</v>
      </c>
      <c r="AO629" s="14">
        <v>0</v>
      </c>
      <c r="AP629" s="14">
        <v>0</v>
      </c>
      <c r="AQ629" s="14">
        <v>0</v>
      </c>
      <c r="AR629" s="14">
        <v>0</v>
      </c>
      <c r="AS629" s="14">
        <v>0</v>
      </c>
      <c r="AT629" s="14">
        <v>0</v>
      </c>
      <c r="AU629" s="14">
        <v>0</v>
      </c>
      <c r="AV629" s="14">
        <v>0</v>
      </c>
      <c r="AW629" s="14">
        <v>0</v>
      </c>
      <c r="AX629" s="14">
        <v>0</v>
      </c>
      <c r="AY629" s="14">
        <v>0</v>
      </c>
      <c r="AZ629" s="14">
        <v>0</v>
      </c>
      <c r="BA629" s="14">
        <v>0</v>
      </c>
      <c r="BB629" s="14">
        <v>0</v>
      </c>
      <c r="BC629" s="14">
        <v>0</v>
      </c>
      <c r="BD629" s="14">
        <v>0</v>
      </c>
      <c r="BE629" s="14">
        <v>0</v>
      </c>
    </row>
    <row r="630" spans="1:57" x14ac:dyDescent="0.3">
      <c r="A630" s="14" t="s">
        <v>190</v>
      </c>
      <c r="B630" s="14">
        <v>0</v>
      </c>
      <c r="C630" s="14">
        <v>0</v>
      </c>
      <c r="D630" s="14">
        <v>0</v>
      </c>
      <c r="E630" s="14">
        <v>0</v>
      </c>
      <c r="F630" s="14">
        <v>0</v>
      </c>
      <c r="G630" s="14">
        <v>0</v>
      </c>
      <c r="H630" s="14">
        <v>0</v>
      </c>
      <c r="I630" s="14">
        <v>0</v>
      </c>
      <c r="J630" s="14">
        <v>0</v>
      </c>
      <c r="K630" s="14">
        <v>0</v>
      </c>
      <c r="L630" s="14">
        <v>0</v>
      </c>
      <c r="M630" s="14">
        <v>0</v>
      </c>
      <c r="N630" s="14">
        <v>0</v>
      </c>
      <c r="O630" s="14">
        <v>0</v>
      </c>
      <c r="P630" s="14">
        <v>0</v>
      </c>
      <c r="Q630" s="14">
        <v>0</v>
      </c>
      <c r="R630" s="14">
        <v>0</v>
      </c>
      <c r="S630" s="14">
        <v>0</v>
      </c>
      <c r="T630" s="14">
        <v>0</v>
      </c>
      <c r="U630" s="14">
        <v>0</v>
      </c>
      <c r="V630" s="14">
        <v>0</v>
      </c>
      <c r="W630" s="14">
        <v>0</v>
      </c>
      <c r="X630" s="14">
        <v>0</v>
      </c>
      <c r="Y630" s="14">
        <v>0</v>
      </c>
      <c r="Z630" s="14">
        <v>0</v>
      </c>
      <c r="AA630" s="14">
        <v>0</v>
      </c>
      <c r="AB630" s="14">
        <v>0</v>
      </c>
      <c r="AC630" s="14">
        <v>0</v>
      </c>
      <c r="AD630" s="14">
        <v>0</v>
      </c>
      <c r="AE630" s="14">
        <v>0</v>
      </c>
      <c r="AF630" s="14">
        <v>0</v>
      </c>
      <c r="AG630" s="14">
        <v>0</v>
      </c>
      <c r="AH630" s="14">
        <v>0</v>
      </c>
      <c r="AI630" s="14">
        <v>0</v>
      </c>
      <c r="AJ630" s="14">
        <v>0</v>
      </c>
      <c r="AK630" s="14">
        <v>0</v>
      </c>
      <c r="AL630" s="14">
        <v>0</v>
      </c>
      <c r="AM630" s="14">
        <v>0</v>
      </c>
      <c r="AN630" s="14">
        <v>0</v>
      </c>
      <c r="AO630" s="14">
        <v>0</v>
      </c>
      <c r="AP630" s="14">
        <v>0</v>
      </c>
      <c r="AQ630" s="14">
        <v>0</v>
      </c>
      <c r="AR630" s="14">
        <v>0</v>
      </c>
      <c r="AS630" s="14">
        <v>0</v>
      </c>
      <c r="AT630" s="14">
        <v>0</v>
      </c>
      <c r="AU630" s="14">
        <v>0</v>
      </c>
      <c r="AV630" s="14">
        <v>0</v>
      </c>
      <c r="AW630" s="14">
        <v>0</v>
      </c>
      <c r="AX630" s="14">
        <v>0</v>
      </c>
      <c r="AY630" s="14">
        <v>0</v>
      </c>
      <c r="AZ630" s="14">
        <v>0</v>
      </c>
      <c r="BA630" s="14">
        <v>0</v>
      </c>
      <c r="BB630" s="14">
        <v>0</v>
      </c>
      <c r="BC630" s="14">
        <v>0</v>
      </c>
      <c r="BD630" s="14">
        <v>0</v>
      </c>
      <c r="BE630" s="14">
        <v>0</v>
      </c>
    </row>
    <row r="631" spans="1:57" x14ac:dyDescent="0.3">
      <c r="A631" s="14" t="s">
        <v>191</v>
      </c>
      <c r="B631" s="14">
        <v>0</v>
      </c>
      <c r="C631" s="14">
        <v>0</v>
      </c>
      <c r="D631" s="14">
        <v>0</v>
      </c>
      <c r="E631" s="14">
        <v>0</v>
      </c>
      <c r="F631" s="14">
        <v>0</v>
      </c>
      <c r="G631" s="14">
        <v>0</v>
      </c>
      <c r="H631" s="14">
        <v>0</v>
      </c>
      <c r="I631" s="14">
        <v>0</v>
      </c>
      <c r="J631" s="14">
        <v>0</v>
      </c>
      <c r="K631" s="14">
        <v>0</v>
      </c>
      <c r="L631" s="14">
        <v>0</v>
      </c>
      <c r="M631" s="14">
        <v>0</v>
      </c>
      <c r="N631" s="14">
        <v>0</v>
      </c>
      <c r="O631" s="14">
        <v>0</v>
      </c>
      <c r="P631" s="14">
        <v>0</v>
      </c>
      <c r="Q631" s="14">
        <v>0</v>
      </c>
      <c r="R631" s="14">
        <v>0</v>
      </c>
      <c r="S631" s="14">
        <v>0</v>
      </c>
      <c r="T631" s="14">
        <v>0</v>
      </c>
      <c r="U631" s="14">
        <v>0</v>
      </c>
      <c r="V631" s="14">
        <v>0</v>
      </c>
      <c r="W631" s="14">
        <v>0</v>
      </c>
      <c r="X631" s="14">
        <v>0</v>
      </c>
      <c r="Y631" s="14">
        <v>0</v>
      </c>
      <c r="Z631" s="14">
        <v>0</v>
      </c>
      <c r="AA631" s="14">
        <v>0</v>
      </c>
      <c r="AB631" s="14">
        <v>0</v>
      </c>
      <c r="AC631" s="14">
        <v>0</v>
      </c>
      <c r="AD631" s="14">
        <v>0</v>
      </c>
      <c r="AE631" s="14">
        <v>0</v>
      </c>
      <c r="AF631" s="14">
        <v>0</v>
      </c>
      <c r="AG631" s="14">
        <v>0</v>
      </c>
      <c r="AH631" s="14">
        <v>0</v>
      </c>
      <c r="AI631" s="14">
        <v>0</v>
      </c>
      <c r="AJ631" s="14">
        <v>0</v>
      </c>
      <c r="AK631" s="14">
        <v>0</v>
      </c>
      <c r="AL631" s="14">
        <v>0</v>
      </c>
      <c r="AM631" s="14">
        <v>0</v>
      </c>
      <c r="AN631" s="14">
        <v>0</v>
      </c>
      <c r="AO631" s="14">
        <v>0</v>
      </c>
      <c r="AP631" s="14">
        <v>0</v>
      </c>
      <c r="AQ631" s="14">
        <v>0</v>
      </c>
      <c r="AR631" s="14">
        <v>0</v>
      </c>
      <c r="AS631" s="14">
        <v>0</v>
      </c>
      <c r="AT631" s="14">
        <v>0</v>
      </c>
      <c r="AU631" s="14">
        <v>0</v>
      </c>
      <c r="AV631" s="14">
        <v>0</v>
      </c>
      <c r="AW631" s="14">
        <v>0</v>
      </c>
      <c r="AX631" s="14">
        <v>0</v>
      </c>
      <c r="AY631" s="14">
        <v>0</v>
      </c>
      <c r="AZ631" s="14">
        <v>0</v>
      </c>
      <c r="BA631" s="14">
        <v>0</v>
      </c>
      <c r="BB631" s="14">
        <v>0</v>
      </c>
      <c r="BC631" s="14">
        <v>0</v>
      </c>
      <c r="BD631" s="14">
        <v>0</v>
      </c>
      <c r="BE631" s="14">
        <v>0</v>
      </c>
    </row>
    <row r="632" spans="1:57" x14ac:dyDescent="0.3">
      <c r="A632" s="14" t="s">
        <v>192</v>
      </c>
      <c r="B632" s="14">
        <v>0</v>
      </c>
      <c r="C632" s="14">
        <v>0</v>
      </c>
      <c r="D632" s="14">
        <v>0</v>
      </c>
      <c r="E632" s="14">
        <v>0</v>
      </c>
      <c r="F632" s="14">
        <v>0</v>
      </c>
      <c r="G632" s="14">
        <v>0</v>
      </c>
      <c r="H632" s="14">
        <v>0</v>
      </c>
      <c r="I632" s="14">
        <v>0</v>
      </c>
      <c r="J632" s="14">
        <v>0</v>
      </c>
      <c r="K632" s="14">
        <v>0</v>
      </c>
      <c r="L632" s="14">
        <v>0</v>
      </c>
      <c r="M632" s="14">
        <v>0</v>
      </c>
      <c r="N632" s="14">
        <v>0</v>
      </c>
      <c r="O632" s="14">
        <v>0</v>
      </c>
      <c r="P632" s="14">
        <v>0</v>
      </c>
      <c r="Q632" s="14">
        <v>0</v>
      </c>
      <c r="R632" s="14">
        <v>0</v>
      </c>
      <c r="S632" s="14">
        <v>0</v>
      </c>
      <c r="T632" s="14">
        <v>0</v>
      </c>
      <c r="U632" s="14">
        <v>0</v>
      </c>
      <c r="V632" s="14">
        <v>0</v>
      </c>
      <c r="W632" s="14">
        <v>0</v>
      </c>
      <c r="X632" s="14">
        <v>0</v>
      </c>
      <c r="Y632" s="14">
        <v>0</v>
      </c>
      <c r="Z632" s="14">
        <v>0</v>
      </c>
      <c r="AA632" s="14">
        <v>0</v>
      </c>
      <c r="AB632" s="14">
        <v>0</v>
      </c>
      <c r="AC632" s="14">
        <v>0</v>
      </c>
      <c r="AD632" s="14">
        <v>0</v>
      </c>
      <c r="AE632" s="14">
        <v>0</v>
      </c>
      <c r="AF632" s="14">
        <v>0</v>
      </c>
      <c r="AG632" s="14">
        <v>0</v>
      </c>
      <c r="AH632" s="14">
        <v>0</v>
      </c>
      <c r="AI632" s="14">
        <v>0</v>
      </c>
      <c r="AJ632" s="14">
        <v>0</v>
      </c>
      <c r="AK632" s="14">
        <v>0</v>
      </c>
      <c r="AL632" s="14">
        <v>0</v>
      </c>
      <c r="AM632" s="14">
        <v>0</v>
      </c>
      <c r="AN632" s="14">
        <v>0</v>
      </c>
      <c r="AO632" s="14">
        <v>0</v>
      </c>
      <c r="AP632" s="14">
        <v>0</v>
      </c>
      <c r="AQ632" s="14">
        <v>0</v>
      </c>
      <c r="AR632" s="14">
        <v>0</v>
      </c>
      <c r="AS632" s="14">
        <v>0</v>
      </c>
      <c r="AT632" s="14">
        <v>0</v>
      </c>
      <c r="AU632" s="14">
        <v>0</v>
      </c>
      <c r="AV632" s="14">
        <v>0</v>
      </c>
      <c r="AW632" s="14">
        <v>0</v>
      </c>
      <c r="AX632" s="14">
        <v>0</v>
      </c>
      <c r="AY632" s="14">
        <v>0</v>
      </c>
      <c r="AZ632" s="14">
        <v>0</v>
      </c>
      <c r="BA632" s="14">
        <v>0</v>
      </c>
      <c r="BB632" s="14">
        <v>0</v>
      </c>
      <c r="BC632" s="14">
        <v>0</v>
      </c>
      <c r="BD632" s="14">
        <v>0</v>
      </c>
      <c r="BE632" s="14">
        <v>0</v>
      </c>
    </row>
    <row r="633" spans="1:57" x14ac:dyDescent="0.3">
      <c r="A633" s="14" t="s">
        <v>193</v>
      </c>
      <c r="B633" s="14">
        <v>0</v>
      </c>
      <c r="C633" s="14">
        <v>0</v>
      </c>
      <c r="D633" s="14">
        <v>0</v>
      </c>
      <c r="E633" s="14">
        <v>0</v>
      </c>
      <c r="F633" s="14">
        <v>0</v>
      </c>
      <c r="G633" s="14">
        <v>0</v>
      </c>
      <c r="H633" s="14">
        <v>0</v>
      </c>
      <c r="I633" s="14">
        <v>0</v>
      </c>
      <c r="J633" s="14">
        <v>0</v>
      </c>
      <c r="K633" s="14">
        <v>0</v>
      </c>
      <c r="L633" s="14">
        <v>0</v>
      </c>
      <c r="M633" s="14">
        <v>0</v>
      </c>
      <c r="N633" s="14">
        <v>0</v>
      </c>
      <c r="O633" s="14">
        <v>0</v>
      </c>
      <c r="P633" s="14">
        <v>0</v>
      </c>
      <c r="Q633" s="14">
        <v>0</v>
      </c>
      <c r="R633" s="14">
        <v>0</v>
      </c>
      <c r="S633" s="14">
        <v>0</v>
      </c>
      <c r="T633" s="14">
        <v>0</v>
      </c>
      <c r="U633" s="14">
        <v>0</v>
      </c>
      <c r="V633" s="14">
        <v>0</v>
      </c>
      <c r="W633" s="14">
        <v>0</v>
      </c>
      <c r="X633" s="14">
        <v>0</v>
      </c>
      <c r="Y633" s="14">
        <v>0</v>
      </c>
      <c r="Z633" s="14">
        <v>0</v>
      </c>
      <c r="AA633" s="14">
        <v>0</v>
      </c>
      <c r="AB633" s="14">
        <v>0</v>
      </c>
      <c r="AC633" s="14">
        <v>0</v>
      </c>
      <c r="AD633" s="14">
        <v>0</v>
      </c>
      <c r="AE633" s="14">
        <v>0</v>
      </c>
      <c r="AF633" s="14">
        <v>0</v>
      </c>
      <c r="AG633" s="14">
        <v>0</v>
      </c>
      <c r="AH633" s="14">
        <v>0</v>
      </c>
      <c r="AI633" s="14">
        <v>0</v>
      </c>
      <c r="AJ633" s="14">
        <v>0</v>
      </c>
      <c r="AK633" s="14">
        <v>0</v>
      </c>
      <c r="AL633" s="14">
        <v>0</v>
      </c>
      <c r="AM633" s="14">
        <v>0</v>
      </c>
      <c r="AN633" s="14">
        <v>0</v>
      </c>
      <c r="AO633" s="14">
        <v>0</v>
      </c>
      <c r="AP633" s="14">
        <v>0</v>
      </c>
      <c r="AQ633" s="14">
        <v>0</v>
      </c>
      <c r="AR633" s="14">
        <v>0</v>
      </c>
      <c r="AS633" s="14">
        <v>0</v>
      </c>
      <c r="AT633" s="14">
        <v>0</v>
      </c>
      <c r="AU633" s="14">
        <v>0</v>
      </c>
      <c r="AV633" s="14">
        <v>0</v>
      </c>
      <c r="AW633" s="14">
        <v>0</v>
      </c>
      <c r="AX633" s="14">
        <v>0</v>
      </c>
      <c r="AY633" s="14">
        <v>0</v>
      </c>
      <c r="AZ633" s="14">
        <v>0</v>
      </c>
      <c r="BA633" s="14">
        <v>0</v>
      </c>
      <c r="BB633" s="14">
        <v>0</v>
      </c>
      <c r="BC633" s="14">
        <v>0</v>
      </c>
      <c r="BD633" s="14">
        <v>0</v>
      </c>
      <c r="BE633" s="14">
        <v>0</v>
      </c>
    </row>
    <row r="634" spans="1:57" x14ac:dyDescent="0.3">
      <c r="A634" s="14" t="s">
        <v>194</v>
      </c>
      <c r="B634" s="14">
        <v>0</v>
      </c>
      <c r="C634" s="14">
        <v>0</v>
      </c>
      <c r="D634" s="14">
        <v>0</v>
      </c>
      <c r="E634" s="14">
        <v>0</v>
      </c>
      <c r="F634" s="14">
        <v>0</v>
      </c>
      <c r="G634" s="14">
        <v>0</v>
      </c>
      <c r="H634" s="14">
        <v>0</v>
      </c>
      <c r="I634" s="14">
        <v>0</v>
      </c>
      <c r="J634" s="14">
        <v>0</v>
      </c>
      <c r="K634" s="14">
        <v>0</v>
      </c>
      <c r="L634" s="14">
        <v>0</v>
      </c>
      <c r="M634" s="14">
        <v>0</v>
      </c>
      <c r="N634" s="14">
        <v>0</v>
      </c>
      <c r="O634" s="14">
        <v>0</v>
      </c>
      <c r="P634" s="14">
        <v>0</v>
      </c>
      <c r="Q634" s="14">
        <v>0</v>
      </c>
      <c r="R634" s="14">
        <v>0</v>
      </c>
      <c r="S634" s="14">
        <v>0</v>
      </c>
      <c r="T634" s="14">
        <v>0</v>
      </c>
      <c r="U634" s="14">
        <v>0</v>
      </c>
      <c r="V634" s="14">
        <v>0</v>
      </c>
      <c r="W634" s="14">
        <v>0</v>
      </c>
      <c r="X634" s="14">
        <v>0</v>
      </c>
      <c r="Y634" s="14">
        <v>0</v>
      </c>
      <c r="Z634" s="14">
        <v>0</v>
      </c>
      <c r="AA634" s="14">
        <v>0</v>
      </c>
      <c r="AB634" s="14">
        <v>0</v>
      </c>
      <c r="AC634" s="14">
        <v>0</v>
      </c>
      <c r="AD634" s="14">
        <v>0</v>
      </c>
      <c r="AE634" s="14">
        <v>0</v>
      </c>
      <c r="AF634" s="14">
        <v>0</v>
      </c>
      <c r="AG634" s="14">
        <v>0</v>
      </c>
      <c r="AH634" s="14">
        <v>0</v>
      </c>
      <c r="AI634" s="14">
        <v>0</v>
      </c>
      <c r="AJ634" s="14">
        <v>0</v>
      </c>
      <c r="AK634" s="14">
        <v>0</v>
      </c>
      <c r="AL634" s="14">
        <v>0</v>
      </c>
      <c r="AM634" s="14">
        <v>0</v>
      </c>
      <c r="AN634" s="14">
        <v>0</v>
      </c>
      <c r="AO634" s="14">
        <v>0</v>
      </c>
      <c r="AP634" s="14">
        <v>0</v>
      </c>
      <c r="AQ634" s="14">
        <v>0</v>
      </c>
      <c r="AR634" s="14">
        <v>0</v>
      </c>
      <c r="AS634" s="14">
        <v>0</v>
      </c>
      <c r="AT634" s="14">
        <v>0</v>
      </c>
      <c r="AU634" s="14">
        <v>0</v>
      </c>
      <c r="AV634" s="14">
        <v>0</v>
      </c>
      <c r="AW634" s="14">
        <v>0</v>
      </c>
      <c r="AX634" s="14">
        <v>0</v>
      </c>
      <c r="AY634" s="14">
        <v>0</v>
      </c>
      <c r="AZ634" s="14">
        <v>0</v>
      </c>
      <c r="BA634" s="14">
        <v>0</v>
      </c>
      <c r="BB634" s="14">
        <v>0</v>
      </c>
      <c r="BC634" s="14">
        <v>0</v>
      </c>
      <c r="BD634" s="14">
        <v>0</v>
      </c>
      <c r="BE634" s="14">
        <v>0</v>
      </c>
    </row>
    <row r="637" spans="1:57" x14ac:dyDescent="0.3">
      <c r="A637" s="14" t="s">
        <v>216</v>
      </c>
      <c r="B637" s="14">
        <v>0</v>
      </c>
      <c r="C637" s="14">
        <v>0</v>
      </c>
      <c r="D637" s="14">
        <v>0</v>
      </c>
      <c r="E637" s="14">
        <v>0</v>
      </c>
      <c r="F637" s="14">
        <v>0</v>
      </c>
      <c r="G637" s="14">
        <v>0</v>
      </c>
      <c r="H637" s="14">
        <v>0</v>
      </c>
      <c r="I637" s="14">
        <v>0</v>
      </c>
      <c r="J637" s="14">
        <v>0</v>
      </c>
      <c r="K637" s="14">
        <v>0</v>
      </c>
      <c r="L637" s="14">
        <v>0</v>
      </c>
      <c r="M637" s="14">
        <v>0</v>
      </c>
      <c r="N637" s="14">
        <v>0</v>
      </c>
      <c r="O637" s="14">
        <v>0</v>
      </c>
      <c r="P637" s="14">
        <v>0</v>
      </c>
      <c r="Q637" s="14">
        <v>0</v>
      </c>
      <c r="R637" s="14">
        <v>0</v>
      </c>
      <c r="S637" s="14">
        <v>0</v>
      </c>
      <c r="T637" s="14">
        <v>0</v>
      </c>
      <c r="U637" s="14">
        <v>0</v>
      </c>
      <c r="V637" s="14">
        <v>0</v>
      </c>
      <c r="W637" s="14">
        <v>0</v>
      </c>
      <c r="X637" s="14">
        <v>0</v>
      </c>
      <c r="Y637" s="14">
        <v>0</v>
      </c>
      <c r="Z637" s="14">
        <v>0</v>
      </c>
      <c r="AA637" s="14">
        <v>0</v>
      </c>
      <c r="AB637" s="14">
        <v>0</v>
      </c>
      <c r="AC637" s="14">
        <v>0</v>
      </c>
      <c r="AD637" s="14">
        <v>0</v>
      </c>
      <c r="AE637" s="14">
        <v>0</v>
      </c>
      <c r="AF637" s="14">
        <v>0</v>
      </c>
      <c r="AG637" s="14">
        <v>0</v>
      </c>
      <c r="AH637" s="14">
        <v>0</v>
      </c>
      <c r="AI637" s="14">
        <v>0</v>
      </c>
      <c r="AJ637" s="14">
        <v>0</v>
      </c>
      <c r="AK637" s="14">
        <v>0</v>
      </c>
      <c r="AL637" s="14">
        <v>0</v>
      </c>
      <c r="AM637" s="14">
        <v>0</v>
      </c>
      <c r="AN637" s="14">
        <v>0</v>
      </c>
      <c r="AO637" s="14">
        <v>0</v>
      </c>
      <c r="AP637" s="14">
        <v>0</v>
      </c>
      <c r="AQ637" s="14">
        <v>0</v>
      </c>
      <c r="AR637" s="14">
        <v>0</v>
      </c>
      <c r="AS637" s="14">
        <v>0</v>
      </c>
      <c r="AT637" s="14">
        <v>0</v>
      </c>
      <c r="AU637" s="14">
        <v>0</v>
      </c>
      <c r="AV637" s="14">
        <v>0</v>
      </c>
      <c r="AW637" s="14">
        <v>0</v>
      </c>
      <c r="AX637" s="14">
        <v>0</v>
      </c>
      <c r="AY637" s="14">
        <v>0</v>
      </c>
      <c r="AZ637" s="14">
        <v>0</v>
      </c>
      <c r="BA637" s="14">
        <v>0</v>
      </c>
      <c r="BB637" s="14">
        <v>0</v>
      </c>
      <c r="BC637" s="14">
        <v>0</v>
      </c>
      <c r="BD637" s="14">
        <v>0</v>
      </c>
      <c r="BE637" s="14">
        <v>0</v>
      </c>
    </row>
    <row r="638" spans="1:57" x14ac:dyDescent="0.3">
      <c r="A638" s="14" t="s">
        <v>189</v>
      </c>
      <c r="B638" s="14">
        <v>0</v>
      </c>
      <c r="C638" s="14">
        <v>0</v>
      </c>
      <c r="D638" s="14">
        <v>0</v>
      </c>
      <c r="E638" s="14">
        <v>0</v>
      </c>
      <c r="F638" s="14">
        <v>0</v>
      </c>
      <c r="G638" s="14">
        <v>0</v>
      </c>
      <c r="H638" s="14">
        <v>0</v>
      </c>
      <c r="I638" s="14">
        <v>0</v>
      </c>
      <c r="J638" s="14">
        <v>0</v>
      </c>
      <c r="K638" s="14">
        <v>0</v>
      </c>
      <c r="L638" s="14">
        <v>0</v>
      </c>
      <c r="M638" s="14">
        <v>0</v>
      </c>
      <c r="N638" s="14">
        <v>0</v>
      </c>
      <c r="O638" s="14">
        <v>0</v>
      </c>
      <c r="P638" s="14">
        <v>0</v>
      </c>
      <c r="Q638" s="14">
        <v>0</v>
      </c>
      <c r="R638" s="14">
        <v>0</v>
      </c>
      <c r="S638" s="14">
        <v>0</v>
      </c>
      <c r="T638" s="14">
        <v>0</v>
      </c>
      <c r="U638" s="14">
        <v>0</v>
      </c>
      <c r="V638" s="14">
        <v>0</v>
      </c>
      <c r="W638" s="14">
        <v>0</v>
      </c>
      <c r="X638" s="14">
        <v>0</v>
      </c>
      <c r="Y638" s="14">
        <v>0</v>
      </c>
      <c r="Z638" s="14">
        <v>0</v>
      </c>
      <c r="AA638" s="14">
        <v>0</v>
      </c>
      <c r="AB638" s="14">
        <v>0</v>
      </c>
      <c r="AC638" s="14">
        <v>0</v>
      </c>
      <c r="AD638" s="14">
        <v>0</v>
      </c>
      <c r="AE638" s="14">
        <v>0</v>
      </c>
      <c r="AF638" s="14">
        <v>0</v>
      </c>
      <c r="AG638" s="14">
        <v>0</v>
      </c>
      <c r="AH638" s="14">
        <v>0</v>
      </c>
      <c r="AI638" s="14">
        <v>0</v>
      </c>
      <c r="AJ638" s="14">
        <v>0</v>
      </c>
      <c r="AK638" s="14">
        <v>0</v>
      </c>
      <c r="AL638" s="14">
        <v>0</v>
      </c>
      <c r="AM638" s="14">
        <v>0</v>
      </c>
      <c r="AN638" s="14">
        <v>0</v>
      </c>
      <c r="AO638" s="14">
        <v>0</v>
      </c>
      <c r="AP638" s="14">
        <v>0</v>
      </c>
      <c r="AQ638" s="14">
        <v>0</v>
      </c>
      <c r="AR638" s="14">
        <v>0</v>
      </c>
      <c r="AS638" s="14">
        <v>0</v>
      </c>
      <c r="AT638" s="14">
        <v>0</v>
      </c>
      <c r="AU638" s="14">
        <v>0</v>
      </c>
      <c r="AV638" s="14">
        <v>0</v>
      </c>
      <c r="AW638" s="14">
        <v>0</v>
      </c>
      <c r="AX638" s="14">
        <v>0</v>
      </c>
      <c r="AY638" s="14">
        <v>0</v>
      </c>
      <c r="AZ638" s="14">
        <v>0</v>
      </c>
      <c r="BA638" s="14">
        <v>0</v>
      </c>
      <c r="BB638" s="14">
        <v>0</v>
      </c>
      <c r="BC638" s="14">
        <v>0</v>
      </c>
      <c r="BD638" s="14">
        <v>0</v>
      </c>
      <c r="BE638" s="14">
        <v>0</v>
      </c>
    </row>
    <row r="639" spans="1:57" x14ac:dyDescent="0.3">
      <c r="A639" s="14" t="s">
        <v>190</v>
      </c>
      <c r="B639" s="14">
        <v>0</v>
      </c>
      <c r="C639" s="14">
        <v>0</v>
      </c>
      <c r="D639" s="14">
        <v>0</v>
      </c>
      <c r="E639" s="14">
        <v>0</v>
      </c>
      <c r="F639" s="14">
        <v>0</v>
      </c>
      <c r="G639" s="14">
        <v>0</v>
      </c>
      <c r="H639" s="14">
        <v>0</v>
      </c>
      <c r="I639" s="14">
        <v>0</v>
      </c>
      <c r="J639" s="14">
        <v>0</v>
      </c>
      <c r="K639" s="14">
        <v>0</v>
      </c>
      <c r="L639" s="14">
        <v>0</v>
      </c>
      <c r="M639" s="14">
        <v>0</v>
      </c>
      <c r="N639" s="14">
        <v>0</v>
      </c>
      <c r="O639" s="14">
        <v>0</v>
      </c>
      <c r="P639" s="14">
        <v>0</v>
      </c>
      <c r="Q639" s="14">
        <v>0</v>
      </c>
      <c r="R639" s="14">
        <v>0</v>
      </c>
      <c r="S639" s="14">
        <v>0</v>
      </c>
      <c r="T639" s="14">
        <v>0</v>
      </c>
      <c r="U639" s="14">
        <v>0</v>
      </c>
      <c r="V639" s="14">
        <v>0</v>
      </c>
      <c r="W639" s="14">
        <v>0</v>
      </c>
      <c r="X639" s="14">
        <v>0</v>
      </c>
      <c r="Y639" s="14">
        <v>0</v>
      </c>
      <c r="Z639" s="14">
        <v>0</v>
      </c>
      <c r="AA639" s="14">
        <v>0</v>
      </c>
      <c r="AB639" s="14">
        <v>0</v>
      </c>
      <c r="AC639" s="14">
        <v>0</v>
      </c>
      <c r="AD639" s="14">
        <v>0</v>
      </c>
      <c r="AE639" s="14">
        <v>0</v>
      </c>
      <c r="AF639" s="14">
        <v>0</v>
      </c>
      <c r="AG639" s="14">
        <v>0</v>
      </c>
      <c r="AH639" s="14">
        <v>0</v>
      </c>
      <c r="AI639" s="14">
        <v>0</v>
      </c>
      <c r="AJ639" s="14">
        <v>0</v>
      </c>
      <c r="AK639" s="14">
        <v>0</v>
      </c>
      <c r="AL639" s="14">
        <v>0</v>
      </c>
      <c r="AM639" s="14">
        <v>0</v>
      </c>
      <c r="AN639" s="14">
        <v>0</v>
      </c>
      <c r="AO639" s="14">
        <v>0</v>
      </c>
      <c r="AP639" s="14">
        <v>0</v>
      </c>
      <c r="AQ639" s="14">
        <v>0</v>
      </c>
      <c r="AR639" s="14">
        <v>0</v>
      </c>
      <c r="AS639" s="14">
        <v>0</v>
      </c>
      <c r="AT639" s="14">
        <v>0</v>
      </c>
      <c r="AU639" s="14">
        <v>0</v>
      </c>
      <c r="AV639" s="14">
        <v>0</v>
      </c>
      <c r="AW639" s="14">
        <v>0</v>
      </c>
      <c r="AX639" s="14">
        <v>0</v>
      </c>
      <c r="AY639" s="14">
        <v>0</v>
      </c>
      <c r="AZ639" s="14">
        <v>0</v>
      </c>
      <c r="BA639" s="14">
        <v>0</v>
      </c>
      <c r="BB639" s="14">
        <v>0</v>
      </c>
      <c r="BC639" s="14">
        <v>0</v>
      </c>
      <c r="BD639" s="14">
        <v>0</v>
      </c>
      <c r="BE639" s="14">
        <v>0</v>
      </c>
    </row>
    <row r="640" spans="1:57" x14ac:dyDescent="0.3">
      <c r="A640" s="14" t="s">
        <v>191</v>
      </c>
      <c r="B640" s="14">
        <v>0</v>
      </c>
      <c r="C640" s="14">
        <v>0</v>
      </c>
      <c r="D640" s="14">
        <v>0</v>
      </c>
      <c r="E640" s="14">
        <v>0</v>
      </c>
      <c r="F640" s="14">
        <v>0</v>
      </c>
      <c r="G640" s="14">
        <v>0</v>
      </c>
      <c r="H640" s="14">
        <v>0</v>
      </c>
      <c r="I640" s="14">
        <v>0</v>
      </c>
      <c r="J640" s="14">
        <v>0</v>
      </c>
      <c r="K640" s="14">
        <v>0</v>
      </c>
      <c r="L640" s="14">
        <v>0</v>
      </c>
      <c r="M640" s="14">
        <v>0</v>
      </c>
      <c r="N640" s="14">
        <v>0</v>
      </c>
      <c r="O640" s="14">
        <v>0</v>
      </c>
      <c r="P640" s="14">
        <v>0</v>
      </c>
      <c r="Q640" s="14">
        <v>0</v>
      </c>
      <c r="R640" s="14">
        <v>0</v>
      </c>
      <c r="S640" s="14">
        <v>0</v>
      </c>
      <c r="T640" s="14">
        <v>0</v>
      </c>
      <c r="U640" s="14">
        <v>0</v>
      </c>
      <c r="V640" s="14">
        <v>0</v>
      </c>
      <c r="W640" s="14">
        <v>0</v>
      </c>
      <c r="X640" s="14">
        <v>0</v>
      </c>
      <c r="Y640" s="14">
        <v>0</v>
      </c>
      <c r="Z640" s="14">
        <v>0</v>
      </c>
      <c r="AA640" s="14">
        <v>0</v>
      </c>
      <c r="AB640" s="14">
        <v>0</v>
      </c>
      <c r="AC640" s="14">
        <v>0</v>
      </c>
      <c r="AD640" s="14">
        <v>0</v>
      </c>
      <c r="AE640" s="14">
        <v>0</v>
      </c>
      <c r="AF640" s="14">
        <v>0</v>
      </c>
      <c r="AG640" s="14">
        <v>0</v>
      </c>
      <c r="AH640" s="14">
        <v>0</v>
      </c>
      <c r="AI640" s="14">
        <v>0</v>
      </c>
      <c r="AJ640" s="14">
        <v>0</v>
      </c>
      <c r="AK640" s="14">
        <v>0</v>
      </c>
      <c r="AL640" s="14">
        <v>0</v>
      </c>
      <c r="AM640" s="14">
        <v>0</v>
      </c>
      <c r="AN640" s="14">
        <v>0</v>
      </c>
      <c r="AO640" s="14">
        <v>0</v>
      </c>
      <c r="AP640" s="14">
        <v>0</v>
      </c>
      <c r="AQ640" s="14">
        <v>0</v>
      </c>
      <c r="AR640" s="14">
        <v>0</v>
      </c>
      <c r="AS640" s="14">
        <v>0</v>
      </c>
      <c r="AT640" s="14">
        <v>0</v>
      </c>
      <c r="AU640" s="14">
        <v>0</v>
      </c>
      <c r="AV640" s="14">
        <v>0</v>
      </c>
      <c r="AW640" s="14">
        <v>0</v>
      </c>
      <c r="AX640" s="14">
        <v>0</v>
      </c>
      <c r="AY640" s="14">
        <v>0</v>
      </c>
      <c r="AZ640" s="14">
        <v>0</v>
      </c>
      <c r="BA640" s="14">
        <v>0</v>
      </c>
      <c r="BB640" s="14">
        <v>0</v>
      </c>
      <c r="BC640" s="14">
        <v>0</v>
      </c>
      <c r="BD640" s="14">
        <v>0</v>
      </c>
      <c r="BE640" s="14">
        <v>0</v>
      </c>
    </row>
    <row r="641" spans="1:57" x14ac:dyDescent="0.3">
      <c r="A641" s="14" t="s">
        <v>192</v>
      </c>
      <c r="B641" s="14">
        <v>0</v>
      </c>
      <c r="C641" s="14">
        <v>0</v>
      </c>
      <c r="D641" s="14">
        <v>0</v>
      </c>
      <c r="E641" s="14">
        <v>0</v>
      </c>
      <c r="F641" s="14">
        <v>0</v>
      </c>
      <c r="G641" s="14">
        <v>0</v>
      </c>
      <c r="H641" s="14">
        <v>0</v>
      </c>
      <c r="I641" s="14">
        <v>0</v>
      </c>
      <c r="J641" s="14">
        <v>0</v>
      </c>
      <c r="K641" s="14">
        <v>0</v>
      </c>
      <c r="L641" s="14">
        <v>0</v>
      </c>
      <c r="M641" s="14">
        <v>0</v>
      </c>
      <c r="N641" s="14">
        <v>0</v>
      </c>
      <c r="O641" s="14">
        <v>0</v>
      </c>
      <c r="P641" s="14">
        <v>0</v>
      </c>
      <c r="Q641" s="14">
        <v>0</v>
      </c>
      <c r="R641" s="14">
        <v>0</v>
      </c>
      <c r="S641" s="14">
        <v>0</v>
      </c>
      <c r="T641" s="14">
        <v>0</v>
      </c>
      <c r="U641" s="14">
        <v>0</v>
      </c>
      <c r="V641" s="14">
        <v>0</v>
      </c>
      <c r="W641" s="14">
        <v>0</v>
      </c>
      <c r="X641" s="14">
        <v>0</v>
      </c>
      <c r="Y641" s="14">
        <v>0</v>
      </c>
      <c r="Z641" s="14">
        <v>0</v>
      </c>
      <c r="AA641" s="14">
        <v>0</v>
      </c>
      <c r="AB641" s="14">
        <v>0</v>
      </c>
      <c r="AC641" s="14">
        <v>0</v>
      </c>
      <c r="AD641" s="14">
        <v>0</v>
      </c>
      <c r="AE641" s="14">
        <v>0</v>
      </c>
      <c r="AF641" s="14">
        <v>0</v>
      </c>
      <c r="AG641" s="14">
        <v>0</v>
      </c>
      <c r="AH641" s="14">
        <v>0</v>
      </c>
      <c r="AI641" s="14">
        <v>0</v>
      </c>
      <c r="AJ641" s="14">
        <v>0</v>
      </c>
      <c r="AK641" s="14">
        <v>0</v>
      </c>
      <c r="AL641" s="14">
        <v>0</v>
      </c>
      <c r="AM641" s="14">
        <v>0</v>
      </c>
      <c r="AN641" s="14">
        <v>0</v>
      </c>
      <c r="AO641" s="14">
        <v>0</v>
      </c>
      <c r="AP641" s="14">
        <v>0</v>
      </c>
      <c r="AQ641" s="14">
        <v>0</v>
      </c>
      <c r="AR641" s="14">
        <v>0</v>
      </c>
      <c r="AS641" s="14">
        <v>0</v>
      </c>
      <c r="AT641" s="14">
        <v>0</v>
      </c>
      <c r="AU641" s="14">
        <v>0</v>
      </c>
      <c r="AV641" s="14">
        <v>0</v>
      </c>
      <c r="AW641" s="14">
        <v>0</v>
      </c>
      <c r="AX641" s="14">
        <v>0</v>
      </c>
      <c r="AY641" s="14">
        <v>0</v>
      </c>
      <c r="AZ641" s="14">
        <v>0</v>
      </c>
      <c r="BA641" s="14">
        <v>0</v>
      </c>
      <c r="BB641" s="14">
        <v>0</v>
      </c>
      <c r="BC641" s="14">
        <v>0</v>
      </c>
      <c r="BD641" s="14">
        <v>0</v>
      </c>
      <c r="BE641" s="14">
        <v>0</v>
      </c>
    </row>
    <row r="642" spans="1:57" x14ac:dyDescent="0.3">
      <c r="A642" s="14" t="s">
        <v>193</v>
      </c>
      <c r="B642" s="14">
        <v>0</v>
      </c>
      <c r="C642" s="14">
        <v>0</v>
      </c>
      <c r="D642" s="14">
        <v>0</v>
      </c>
      <c r="E642" s="14">
        <v>0</v>
      </c>
      <c r="F642" s="14">
        <v>0</v>
      </c>
      <c r="G642" s="14">
        <v>0</v>
      </c>
      <c r="H642" s="14">
        <v>0</v>
      </c>
      <c r="I642" s="14">
        <v>0</v>
      </c>
      <c r="J642" s="14">
        <v>0</v>
      </c>
      <c r="K642" s="14">
        <v>0</v>
      </c>
      <c r="L642" s="14">
        <v>0</v>
      </c>
      <c r="M642" s="14">
        <v>0</v>
      </c>
      <c r="N642" s="14">
        <v>0</v>
      </c>
      <c r="O642" s="14">
        <v>0</v>
      </c>
      <c r="P642" s="14">
        <v>0</v>
      </c>
      <c r="Q642" s="14">
        <v>0</v>
      </c>
      <c r="R642" s="14">
        <v>0</v>
      </c>
      <c r="S642" s="14">
        <v>0</v>
      </c>
      <c r="T642" s="14">
        <v>0</v>
      </c>
      <c r="U642" s="14">
        <v>0</v>
      </c>
      <c r="V642" s="14">
        <v>0</v>
      </c>
      <c r="W642" s="14">
        <v>0</v>
      </c>
      <c r="X642" s="14">
        <v>0</v>
      </c>
      <c r="Y642" s="14">
        <v>0</v>
      </c>
      <c r="Z642" s="14">
        <v>0</v>
      </c>
      <c r="AA642" s="14">
        <v>0</v>
      </c>
      <c r="AB642" s="14">
        <v>0</v>
      </c>
      <c r="AC642" s="14">
        <v>0</v>
      </c>
      <c r="AD642" s="14">
        <v>0</v>
      </c>
      <c r="AE642" s="14">
        <v>0</v>
      </c>
      <c r="AF642" s="14">
        <v>0</v>
      </c>
      <c r="AG642" s="14">
        <v>0</v>
      </c>
      <c r="AH642" s="14">
        <v>0</v>
      </c>
      <c r="AI642" s="14">
        <v>0</v>
      </c>
      <c r="AJ642" s="14">
        <v>0</v>
      </c>
      <c r="AK642" s="14">
        <v>0</v>
      </c>
      <c r="AL642" s="14">
        <v>0</v>
      </c>
      <c r="AM642" s="14">
        <v>0</v>
      </c>
      <c r="AN642" s="14">
        <v>0</v>
      </c>
      <c r="AO642" s="14">
        <v>0</v>
      </c>
      <c r="AP642" s="14">
        <v>0</v>
      </c>
      <c r="AQ642" s="14">
        <v>0</v>
      </c>
      <c r="AR642" s="14">
        <v>0</v>
      </c>
      <c r="AS642" s="14">
        <v>0</v>
      </c>
      <c r="AT642" s="14">
        <v>0</v>
      </c>
      <c r="AU642" s="14">
        <v>0</v>
      </c>
      <c r="AV642" s="14">
        <v>0</v>
      </c>
      <c r="AW642" s="14">
        <v>0</v>
      </c>
      <c r="AX642" s="14">
        <v>0</v>
      </c>
      <c r="AY642" s="14">
        <v>0</v>
      </c>
      <c r="AZ642" s="14">
        <v>0</v>
      </c>
      <c r="BA642" s="14">
        <v>0</v>
      </c>
      <c r="BB642" s="14">
        <v>0</v>
      </c>
      <c r="BC642" s="14">
        <v>0</v>
      </c>
      <c r="BD642" s="14">
        <v>0</v>
      </c>
      <c r="BE642" s="14">
        <v>0</v>
      </c>
    </row>
    <row r="643" spans="1:57" x14ac:dyDescent="0.3">
      <c r="A643" s="14" t="s">
        <v>194</v>
      </c>
      <c r="B643" s="14">
        <v>0</v>
      </c>
      <c r="C643" s="14">
        <v>0</v>
      </c>
      <c r="D643" s="14">
        <v>0</v>
      </c>
      <c r="E643" s="14">
        <v>0</v>
      </c>
      <c r="F643" s="14">
        <v>0</v>
      </c>
      <c r="G643" s="14">
        <v>0</v>
      </c>
      <c r="H643" s="14">
        <v>0</v>
      </c>
      <c r="I643" s="14">
        <v>0</v>
      </c>
      <c r="J643" s="14">
        <v>0</v>
      </c>
      <c r="K643" s="14">
        <v>0</v>
      </c>
      <c r="L643" s="14">
        <v>0</v>
      </c>
      <c r="M643" s="14">
        <v>0</v>
      </c>
      <c r="N643" s="14">
        <v>0</v>
      </c>
      <c r="O643" s="14">
        <v>0</v>
      </c>
      <c r="P643" s="14">
        <v>0</v>
      </c>
      <c r="Q643" s="14">
        <v>0</v>
      </c>
      <c r="R643" s="14">
        <v>0</v>
      </c>
      <c r="S643" s="14">
        <v>0</v>
      </c>
      <c r="T643" s="14">
        <v>0</v>
      </c>
      <c r="U643" s="14">
        <v>0</v>
      </c>
      <c r="V643" s="14">
        <v>0</v>
      </c>
      <c r="W643" s="14">
        <v>0</v>
      </c>
      <c r="X643" s="14">
        <v>0</v>
      </c>
      <c r="Y643" s="14">
        <v>0</v>
      </c>
      <c r="Z643" s="14">
        <v>0</v>
      </c>
      <c r="AA643" s="14">
        <v>0</v>
      </c>
      <c r="AB643" s="14">
        <v>0</v>
      </c>
      <c r="AC643" s="14">
        <v>0</v>
      </c>
      <c r="AD643" s="14">
        <v>0</v>
      </c>
      <c r="AE643" s="14">
        <v>0</v>
      </c>
      <c r="AF643" s="14">
        <v>0</v>
      </c>
      <c r="AG643" s="14">
        <v>0</v>
      </c>
      <c r="AH643" s="14">
        <v>0</v>
      </c>
      <c r="AI643" s="14">
        <v>0</v>
      </c>
      <c r="AJ643" s="14">
        <v>0</v>
      </c>
      <c r="AK643" s="14">
        <v>0</v>
      </c>
      <c r="AL643" s="14">
        <v>0</v>
      </c>
      <c r="AM643" s="14">
        <v>0</v>
      </c>
      <c r="AN643" s="14">
        <v>0</v>
      </c>
      <c r="AO643" s="14">
        <v>0</v>
      </c>
      <c r="AP643" s="14">
        <v>0</v>
      </c>
      <c r="AQ643" s="14">
        <v>0</v>
      </c>
      <c r="AR643" s="14">
        <v>0</v>
      </c>
      <c r="AS643" s="14">
        <v>0</v>
      </c>
      <c r="AT643" s="14">
        <v>0</v>
      </c>
      <c r="AU643" s="14">
        <v>0</v>
      </c>
      <c r="AV643" s="14">
        <v>0</v>
      </c>
      <c r="AW643" s="14">
        <v>0</v>
      </c>
      <c r="AX643" s="14">
        <v>0</v>
      </c>
      <c r="AY643" s="14">
        <v>0</v>
      </c>
      <c r="AZ643" s="14">
        <v>0</v>
      </c>
      <c r="BA643" s="14">
        <v>0</v>
      </c>
      <c r="BB643" s="14">
        <v>0</v>
      </c>
      <c r="BC643" s="14">
        <v>0</v>
      </c>
      <c r="BD643" s="14">
        <v>0</v>
      </c>
      <c r="BE643" s="14">
        <v>0</v>
      </c>
    </row>
    <row r="646" spans="1:57" x14ac:dyDescent="0.3">
      <c r="A646" s="14" t="s">
        <v>217</v>
      </c>
      <c r="B646" s="18">
        <v>1418166.1529999999</v>
      </c>
      <c r="C646" s="18">
        <v>1418166.1529999999</v>
      </c>
      <c r="D646" s="14">
        <v>0</v>
      </c>
      <c r="E646" s="18">
        <v>81287.657999999996</v>
      </c>
      <c r="F646" s="14">
        <v>0</v>
      </c>
      <c r="G646" s="14">
        <v>0</v>
      </c>
      <c r="H646" s="18">
        <v>154066.49</v>
      </c>
      <c r="I646" s="14">
        <v>0</v>
      </c>
      <c r="J646" s="14">
        <v>0</v>
      </c>
      <c r="K646" s="18">
        <v>74409.69</v>
      </c>
      <c r="L646" s="14">
        <v>0</v>
      </c>
      <c r="M646" s="14">
        <v>0</v>
      </c>
      <c r="N646" s="18">
        <v>145486.75599999999</v>
      </c>
      <c r="O646" s="14">
        <v>0</v>
      </c>
      <c r="P646" s="14">
        <v>0</v>
      </c>
      <c r="Q646" s="18">
        <v>60809.748</v>
      </c>
      <c r="R646" s="14">
        <v>0</v>
      </c>
      <c r="S646" s="14">
        <v>0</v>
      </c>
      <c r="T646" s="18">
        <v>61972.620999999999</v>
      </c>
      <c r="U646" s="14">
        <v>0</v>
      </c>
      <c r="V646" s="14">
        <v>0</v>
      </c>
      <c r="W646" s="18">
        <v>73161.729000000007</v>
      </c>
      <c r="X646" s="14">
        <v>0</v>
      </c>
      <c r="Y646" s="14">
        <v>0</v>
      </c>
      <c r="Z646" s="18">
        <v>106870.864</v>
      </c>
      <c r="AA646" s="14">
        <v>0</v>
      </c>
      <c r="AB646" s="14">
        <v>0</v>
      </c>
      <c r="AC646" s="18">
        <v>83755.217999999993</v>
      </c>
      <c r="AD646" s="14">
        <v>0</v>
      </c>
      <c r="AE646" s="14">
        <v>0</v>
      </c>
      <c r="AF646" s="18">
        <v>113451.023</v>
      </c>
      <c r="AG646" s="14">
        <v>0</v>
      </c>
      <c r="AH646" s="14">
        <v>0</v>
      </c>
      <c r="AI646" s="14">
        <v>0</v>
      </c>
      <c r="AJ646" s="14">
        <v>0</v>
      </c>
      <c r="AK646" s="14">
        <v>0</v>
      </c>
      <c r="AL646" s="18">
        <v>62639.146000000001</v>
      </c>
      <c r="AM646" s="14">
        <v>0</v>
      </c>
      <c r="AN646" s="14">
        <v>0</v>
      </c>
      <c r="AO646" s="18">
        <v>75700.195000000007</v>
      </c>
      <c r="AP646" s="14">
        <v>0</v>
      </c>
      <c r="AQ646" s="14">
        <v>0</v>
      </c>
      <c r="AR646" s="18">
        <v>65829.956000000006</v>
      </c>
      <c r="AS646" s="14">
        <v>0</v>
      </c>
      <c r="AT646" s="14">
        <v>0</v>
      </c>
      <c r="AU646" s="18">
        <v>72325.027000000002</v>
      </c>
      <c r="AV646" s="14">
        <v>0</v>
      </c>
      <c r="AW646" s="14">
        <v>0</v>
      </c>
      <c r="AX646" s="18">
        <v>42799.398999999998</v>
      </c>
      <c r="AY646" s="14">
        <v>0</v>
      </c>
      <c r="AZ646" s="14">
        <v>0</v>
      </c>
      <c r="BA646" s="18">
        <v>43707.006999999998</v>
      </c>
      <c r="BB646" s="14">
        <v>0</v>
      </c>
      <c r="BC646" s="14">
        <v>0</v>
      </c>
      <c r="BD646" s="18">
        <v>99893.626000000004</v>
      </c>
      <c r="BE646" s="14">
        <v>0</v>
      </c>
    </row>
    <row r="647" spans="1:57" x14ac:dyDescent="0.3">
      <c r="A647" s="14" t="s">
        <v>189</v>
      </c>
      <c r="B647" s="14">
        <v>0</v>
      </c>
      <c r="C647" s="14">
        <v>0</v>
      </c>
      <c r="D647" s="14">
        <v>0</v>
      </c>
      <c r="E647" s="14">
        <v>0</v>
      </c>
      <c r="F647" s="14">
        <v>0</v>
      </c>
      <c r="G647" s="14">
        <v>0</v>
      </c>
      <c r="H647" s="14">
        <v>0</v>
      </c>
      <c r="I647" s="14">
        <v>0</v>
      </c>
      <c r="J647" s="14">
        <v>0</v>
      </c>
      <c r="K647" s="14">
        <v>0</v>
      </c>
      <c r="L647" s="14">
        <v>0</v>
      </c>
      <c r="M647" s="14">
        <v>0</v>
      </c>
      <c r="N647" s="14">
        <v>0</v>
      </c>
      <c r="O647" s="14">
        <v>0</v>
      </c>
      <c r="P647" s="14">
        <v>0</v>
      </c>
      <c r="Q647" s="14">
        <v>0</v>
      </c>
      <c r="R647" s="14">
        <v>0</v>
      </c>
      <c r="S647" s="14">
        <v>0</v>
      </c>
      <c r="T647" s="14">
        <v>0</v>
      </c>
      <c r="U647" s="14">
        <v>0</v>
      </c>
      <c r="V647" s="14">
        <v>0</v>
      </c>
      <c r="W647" s="14">
        <v>0</v>
      </c>
      <c r="X647" s="14">
        <v>0</v>
      </c>
      <c r="Y647" s="14">
        <v>0</v>
      </c>
      <c r="Z647" s="14">
        <v>0</v>
      </c>
      <c r="AA647" s="14">
        <v>0</v>
      </c>
      <c r="AB647" s="14">
        <v>0</v>
      </c>
      <c r="AC647" s="14">
        <v>0</v>
      </c>
      <c r="AD647" s="14">
        <v>0</v>
      </c>
      <c r="AE647" s="14">
        <v>0</v>
      </c>
      <c r="AF647" s="14">
        <v>0</v>
      </c>
      <c r="AG647" s="14">
        <v>0</v>
      </c>
      <c r="AH647" s="14">
        <v>0</v>
      </c>
      <c r="AI647" s="14">
        <v>0</v>
      </c>
      <c r="AJ647" s="14">
        <v>0</v>
      </c>
      <c r="AK647" s="14">
        <v>0</v>
      </c>
      <c r="AL647" s="14">
        <v>0</v>
      </c>
      <c r="AM647" s="14">
        <v>0</v>
      </c>
      <c r="AN647" s="14">
        <v>0</v>
      </c>
      <c r="AO647" s="14">
        <v>0</v>
      </c>
      <c r="AP647" s="14">
        <v>0</v>
      </c>
      <c r="AQ647" s="14">
        <v>0</v>
      </c>
      <c r="AR647" s="14">
        <v>0</v>
      </c>
      <c r="AS647" s="14">
        <v>0</v>
      </c>
      <c r="AT647" s="14">
        <v>0</v>
      </c>
      <c r="AU647" s="14">
        <v>0</v>
      </c>
      <c r="AV647" s="14">
        <v>0</v>
      </c>
      <c r="AW647" s="14">
        <v>0</v>
      </c>
      <c r="AX647" s="14">
        <v>0</v>
      </c>
      <c r="AY647" s="14">
        <v>0</v>
      </c>
      <c r="AZ647" s="14">
        <v>0</v>
      </c>
      <c r="BA647" s="14">
        <v>0</v>
      </c>
      <c r="BB647" s="14">
        <v>0</v>
      </c>
      <c r="BC647" s="14">
        <v>0</v>
      </c>
      <c r="BD647" s="14">
        <v>0</v>
      </c>
      <c r="BE647" s="14">
        <v>0</v>
      </c>
    </row>
    <row r="648" spans="1:57" x14ac:dyDescent="0.3">
      <c r="A648" s="14" t="s">
        <v>190</v>
      </c>
      <c r="B648" s="14">
        <v>0</v>
      </c>
      <c r="C648" s="14">
        <v>0</v>
      </c>
      <c r="D648" s="14">
        <v>0</v>
      </c>
      <c r="E648" s="14">
        <v>0</v>
      </c>
      <c r="F648" s="14">
        <v>0</v>
      </c>
      <c r="G648" s="14">
        <v>0</v>
      </c>
      <c r="H648" s="14">
        <v>0</v>
      </c>
      <c r="I648" s="14">
        <v>0</v>
      </c>
      <c r="J648" s="14">
        <v>0</v>
      </c>
      <c r="K648" s="14">
        <v>0</v>
      </c>
      <c r="L648" s="14">
        <v>0</v>
      </c>
      <c r="M648" s="14">
        <v>0</v>
      </c>
      <c r="N648" s="14">
        <v>0</v>
      </c>
      <c r="O648" s="14">
        <v>0</v>
      </c>
      <c r="P648" s="14">
        <v>0</v>
      </c>
      <c r="Q648" s="14">
        <v>0</v>
      </c>
      <c r="R648" s="14">
        <v>0</v>
      </c>
      <c r="S648" s="14">
        <v>0</v>
      </c>
      <c r="T648" s="14">
        <v>0</v>
      </c>
      <c r="U648" s="14">
        <v>0</v>
      </c>
      <c r="V648" s="14">
        <v>0</v>
      </c>
      <c r="W648" s="14">
        <v>0</v>
      </c>
      <c r="X648" s="14">
        <v>0</v>
      </c>
      <c r="Y648" s="14">
        <v>0</v>
      </c>
      <c r="Z648" s="14">
        <v>0</v>
      </c>
      <c r="AA648" s="14">
        <v>0</v>
      </c>
      <c r="AB648" s="14">
        <v>0</v>
      </c>
      <c r="AC648" s="14">
        <v>0</v>
      </c>
      <c r="AD648" s="14">
        <v>0</v>
      </c>
      <c r="AE648" s="14">
        <v>0</v>
      </c>
      <c r="AF648" s="14">
        <v>0</v>
      </c>
      <c r="AG648" s="14">
        <v>0</v>
      </c>
      <c r="AH648" s="14">
        <v>0</v>
      </c>
      <c r="AI648" s="14">
        <v>0</v>
      </c>
      <c r="AJ648" s="14">
        <v>0</v>
      </c>
      <c r="AK648" s="14">
        <v>0</v>
      </c>
      <c r="AL648" s="14">
        <v>0</v>
      </c>
      <c r="AM648" s="14">
        <v>0</v>
      </c>
      <c r="AN648" s="14">
        <v>0</v>
      </c>
      <c r="AO648" s="14">
        <v>0</v>
      </c>
      <c r="AP648" s="14">
        <v>0</v>
      </c>
      <c r="AQ648" s="14">
        <v>0</v>
      </c>
      <c r="AR648" s="14">
        <v>0</v>
      </c>
      <c r="AS648" s="14">
        <v>0</v>
      </c>
      <c r="AT648" s="14">
        <v>0</v>
      </c>
      <c r="AU648" s="14">
        <v>0</v>
      </c>
      <c r="AV648" s="14">
        <v>0</v>
      </c>
      <c r="AW648" s="14">
        <v>0</v>
      </c>
      <c r="AX648" s="14">
        <v>0</v>
      </c>
      <c r="AY648" s="14">
        <v>0</v>
      </c>
      <c r="AZ648" s="14">
        <v>0</v>
      </c>
      <c r="BA648" s="14">
        <v>0</v>
      </c>
      <c r="BB648" s="14">
        <v>0</v>
      </c>
      <c r="BC648" s="14">
        <v>0</v>
      </c>
      <c r="BD648" s="14">
        <v>0</v>
      </c>
      <c r="BE648" s="14">
        <v>0</v>
      </c>
    </row>
    <row r="649" spans="1:57" x14ac:dyDescent="0.3">
      <c r="A649" s="14" t="s">
        <v>191</v>
      </c>
      <c r="B649" s="14">
        <v>0</v>
      </c>
      <c r="C649" s="14">
        <v>0</v>
      </c>
      <c r="D649" s="14">
        <v>0</v>
      </c>
      <c r="E649" s="14">
        <v>0</v>
      </c>
      <c r="F649" s="14">
        <v>0</v>
      </c>
      <c r="G649" s="14">
        <v>0</v>
      </c>
      <c r="H649" s="14">
        <v>0</v>
      </c>
      <c r="I649" s="14">
        <v>0</v>
      </c>
      <c r="J649" s="14">
        <v>0</v>
      </c>
      <c r="K649" s="14">
        <v>0</v>
      </c>
      <c r="L649" s="14">
        <v>0</v>
      </c>
      <c r="M649" s="14">
        <v>0</v>
      </c>
      <c r="N649" s="14">
        <v>0</v>
      </c>
      <c r="O649" s="14">
        <v>0</v>
      </c>
      <c r="P649" s="14">
        <v>0</v>
      </c>
      <c r="Q649" s="14">
        <v>0</v>
      </c>
      <c r="R649" s="14">
        <v>0</v>
      </c>
      <c r="S649" s="14">
        <v>0</v>
      </c>
      <c r="T649" s="14">
        <v>0</v>
      </c>
      <c r="U649" s="14">
        <v>0</v>
      </c>
      <c r="V649" s="14">
        <v>0</v>
      </c>
      <c r="W649" s="14">
        <v>0</v>
      </c>
      <c r="X649" s="14">
        <v>0</v>
      </c>
      <c r="Y649" s="14">
        <v>0</v>
      </c>
      <c r="Z649" s="14">
        <v>0</v>
      </c>
      <c r="AA649" s="14">
        <v>0</v>
      </c>
      <c r="AB649" s="14">
        <v>0</v>
      </c>
      <c r="AC649" s="14">
        <v>0</v>
      </c>
      <c r="AD649" s="14">
        <v>0</v>
      </c>
      <c r="AE649" s="14">
        <v>0</v>
      </c>
      <c r="AF649" s="14">
        <v>0</v>
      </c>
      <c r="AG649" s="14">
        <v>0</v>
      </c>
      <c r="AH649" s="14">
        <v>0</v>
      </c>
      <c r="AI649" s="14">
        <v>0</v>
      </c>
      <c r="AJ649" s="14">
        <v>0</v>
      </c>
      <c r="AK649" s="14">
        <v>0</v>
      </c>
      <c r="AL649" s="14">
        <v>0</v>
      </c>
      <c r="AM649" s="14">
        <v>0</v>
      </c>
      <c r="AN649" s="14">
        <v>0</v>
      </c>
      <c r="AO649" s="14">
        <v>0</v>
      </c>
      <c r="AP649" s="14">
        <v>0</v>
      </c>
      <c r="AQ649" s="14">
        <v>0</v>
      </c>
      <c r="AR649" s="14">
        <v>0</v>
      </c>
      <c r="AS649" s="14">
        <v>0</v>
      </c>
      <c r="AT649" s="14">
        <v>0</v>
      </c>
      <c r="AU649" s="14">
        <v>0</v>
      </c>
      <c r="AV649" s="14">
        <v>0</v>
      </c>
      <c r="AW649" s="14">
        <v>0</v>
      </c>
      <c r="AX649" s="14">
        <v>0</v>
      </c>
      <c r="AY649" s="14">
        <v>0</v>
      </c>
      <c r="AZ649" s="14">
        <v>0</v>
      </c>
      <c r="BA649" s="14">
        <v>0</v>
      </c>
      <c r="BB649" s="14">
        <v>0</v>
      </c>
      <c r="BC649" s="14">
        <v>0</v>
      </c>
      <c r="BD649" s="14">
        <v>0</v>
      </c>
      <c r="BE649" s="14">
        <v>0</v>
      </c>
    </row>
    <row r="650" spans="1:57" x14ac:dyDescent="0.3">
      <c r="A650" s="14" t="s">
        <v>192</v>
      </c>
      <c r="B650" s="14">
        <v>0</v>
      </c>
      <c r="C650" s="14">
        <v>0</v>
      </c>
      <c r="D650" s="14">
        <v>0</v>
      </c>
      <c r="E650" s="14">
        <v>0</v>
      </c>
      <c r="F650" s="14">
        <v>0</v>
      </c>
      <c r="G650" s="14">
        <v>0</v>
      </c>
      <c r="H650" s="14">
        <v>0</v>
      </c>
      <c r="I650" s="14">
        <v>0</v>
      </c>
      <c r="J650" s="14">
        <v>0</v>
      </c>
      <c r="K650" s="14">
        <v>0</v>
      </c>
      <c r="L650" s="14">
        <v>0</v>
      </c>
      <c r="M650" s="14">
        <v>0</v>
      </c>
      <c r="N650" s="14">
        <v>0</v>
      </c>
      <c r="O650" s="14">
        <v>0</v>
      </c>
      <c r="P650" s="14">
        <v>0</v>
      </c>
      <c r="Q650" s="14">
        <v>0</v>
      </c>
      <c r="R650" s="14">
        <v>0</v>
      </c>
      <c r="S650" s="14">
        <v>0</v>
      </c>
      <c r="T650" s="14">
        <v>0</v>
      </c>
      <c r="U650" s="14">
        <v>0</v>
      </c>
      <c r="V650" s="14">
        <v>0</v>
      </c>
      <c r="W650" s="14">
        <v>0</v>
      </c>
      <c r="X650" s="14">
        <v>0</v>
      </c>
      <c r="Y650" s="14">
        <v>0</v>
      </c>
      <c r="Z650" s="14">
        <v>0</v>
      </c>
      <c r="AA650" s="14">
        <v>0</v>
      </c>
      <c r="AB650" s="14">
        <v>0</v>
      </c>
      <c r="AC650" s="14">
        <v>0</v>
      </c>
      <c r="AD650" s="14">
        <v>0</v>
      </c>
      <c r="AE650" s="14">
        <v>0</v>
      </c>
      <c r="AF650" s="14">
        <v>0</v>
      </c>
      <c r="AG650" s="14">
        <v>0</v>
      </c>
      <c r="AH650" s="14">
        <v>0</v>
      </c>
      <c r="AI650" s="14">
        <v>0</v>
      </c>
      <c r="AJ650" s="14">
        <v>0</v>
      </c>
      <c r="AK650" s="14">
        <v>0</v>
      </c>
      <c r="AL650" s="14">
        <v>0</v>
      </c>
      <c r="AM650" s="14">
        <v>0</v>
      </c>
      <c r="AN650" s="14">
        <v>0</v>
      </c>
      <c r="AO650" s="14">
        <v>0</v>
      </c>
      <c r="AP650" s="14">
        <v>0</v>
      </c>
      <c r="AQ650" s="14">
        <v>0</v>
      </c>
      <c r="AR650" s="14">
        <v>0</v>
      </c>
      <c r="AS650" s="14">
        <v>0</v>
      </c>
      <c r="AT650" s="14">
        <v>0</v>
      </c>
      <c r="AU650" s="14">
        <v>0</v>
      </c>
      <c r="AV650" s="14">
        <v>0</v>
      </c>
      <c r="AW650" s="14">
        <v>0</v>
      </c>
      <c r="AX650" s="14">
        <v>0</v>
      </c>
      <c r="AY650" s="14">
        <v>0</v>
      </c>
      <c r="AZ650" s="14">
        <v>0</v>
      </c>
      <c r="BA650" s="14">
        <v>0</v>
      </c>
      <c r="BB650" s="14">
        <v>0</v>
      </c>
      <c r="BC650" s="14">
        <v>0</v>
      </c>
      <c r="BD650" s="14">
        <v>0</v>
      </c>
      <c r="BE650" s="14">
        <v>0</v>
      </c>
    </row>
    <row r="651" spans="1:57" x14ac:dyDescent="0.3">
      <c r="A651" s="14" t="s">
        <v>193</v>
      </c>
      <c r="B651" s="18">
        <v>18500.37</v>
      </c>
      <c r="C651" s="18">
        <v>18500.37</v>
      </c>
      <c r="D651" s="14">
        <v>0</v>
      </c>
      <c r="E651" s="18">
        <v>1060.42</v>
      </c>
      <c r="F651" s="14">
        <v>0</v>
      </c>
      <c r="G651" s="14">
        <v>0</v>
      </c>
      <c r="H651" s="18">
        <v>2009.84</v>
      </c>
      <c r="I651" s="14">
        <v>0</v>
      </c>
      <c r="J651" s="14">
        <v>0</v>
      </c>
      <c r="K651" s="14">
        <v>970.69500000000005</v>
      </c>
      <c r="L651" s="14">
        <v>0</v>
      </c>
      <c r="M651" s="14">
        <v>0</v>
      </c>
      <c r="N651" s="18">
        <v>1897.915</v>
      </c>
      <c r="O651" s="14">
        <v>0</v>
      </c>
      <c r="P651" s="14">
        <v>0</v>
      </c>
      <c r="Q651" s="14">
        <v>793.28</v>
      </c>
      <c r="R651" s="14">
        <v>0</v>
      </c>
      <c r="S651" s="14">
        <v>0</v>
      </c>
      <c r="T651" s="14">
        <v>808.45</v>
      </c>
      <c r="U651" s="14">
        <v>0</v>
      </c>
      <c r="V651" s="14">
        <v>0</v>
      </c>
      <c r="W651" s="14">
        <v>954.41499999999996</v>
      </c>
      <c r="X651" s="14">
        <v>0</v>
      </c>
      <c r="Y651" s="14">
        <v>0</v>
      </c>
      <c r="Z651" s="18">
        <v>1394.16</v>
      </c>
      <c r="AA651" s="14">
        <v>0</v>
      </c>
      <c r="AB651" s="14">
        <v>0</v>
      </c>
      <c r="AC651" s="18">
        <v>1092.6099999999999</v>
      </c>
      <c r="AD651" s="14">
        <v>0</v>
      </c>
      <c r="AE651" s="14">
        <v>0</v>
      </c>
      <c r="AF651" s="18">
        <v>1480</v>
      </c>
      <c r="AG651" s="14">
        <v>0</v>
      </c>
      <c r="AH651" s="14">
        <v>0</v>
      </c>
      <c r="AI651" s="14">
        <v>0</v>
      </c>
      <c r="AJ651" s="14">
        <v>0</v>
      </c>
      <c r="AK651" s="14">
        <v>0</v>
      </c>
      <c r="AL651" s="14">
        <v>817.14499999999998</v>
      </c>
      <c r="AM651" s="14">
        <v>0</v>
      </c>
      <c r="AN651" s="14">
        <v>0</v>
      </c>
      <c r="AO651" s="14">
        <v>987.53</v>
      </c>
      <c r="AP651" s="14">
        <v>0</v>
      </c>
      <c r="AQ651" s="14">
        <v>0</v>
      </c>
      <c r="AR651" s="14">
        <v>858.77</v>
      </c>
      <c r="AS651" s="14">
        <v>0</v>
      </c>
      <c r="AT651" s="14">
        <v>0</v>
      </c>
      <c r="AU651" s="14">
        <v>943.5</v>
      </c>
      <c r="AV651" s="14">
        <v>0</v>
      </c>
      <c r="AW651" s="14">
        <v>0</v>
      </c>
      <c r="AX651" s="14">
        <v>558.33000000000004</v>
      </c>
      <c r="AY651" s="14">
        <v>0</v>
      </c>
      <c r="AZ651" s="14">
        <v>0</v>
      </c>
      <c r="BA651" s="14">
        <v>570.16999999999996</v>
      </c>
      <c r="BB651" s="14">
        <v>0</v>
      </c>
      <c r="BC651" s="14">
        <v>0</v>
      </c>
      <c r="BD651" s="18">
        <v>1303.1400000000001</v>
      </c>
      <c r="BE651" s="14">
        <v>0</v>
      </c>
    </row>
    <row r="652" spans="1:57" x14ac:dyDescent="0.3">
      <c r="A652" s="14" t="s">
        <v>194</v>
      </c>
      <c r="B652" s="18">
        <v>1399665.7830000001</v>
      </c>
      <c r="C652" s="18">
        <v>1399665.7830000001</v>
      </c>
      <c r="D652" s="14">
        <v>0</v>
      </c>
      <c r="E652" s="18">
        <v>80227.237999999998</v>
      </c>
      <c r="F652" s="14">
        <v>0</v>
      </c>
      <c r="G652" s="14">
        <v>0</v>
      </c>
      <c r="H652" s="18">
        <v>152056.65</v>
      </c>
      <c r="I652" s="14">
        <v>0</v>
      </c>
      <c r="J652" s="14">
        <v>0</v>
      </c>
      <c r="K652" s="18">
        <v>73438.994999999995</v>
      </c>
      <c r="L652" s="14">
        <v>0</v>
      </c>
      <c r="M652" s="14">
        <v>0</v>
      </c>
      <c r="N652" s="18">
        <v>143588.84099999999</v>
      </c>
      <c r="O652" s="14">
        <v>0</v>
      </c>
      <c r="P652" s="14">
        <v>0</v>
      </c>
      <c r="Q652" s="18">
        <v>60016.468000000001</v>
      </c>
      <c r="R652" s="14">
        <v>0</v>
      </c>
      <c r="S652" s="14">
        <v>0</v>
      </c>
      <c r="T652" s="18">
        <v>61164.171000000002</v>
      </c>
      <c r="U652" s="14">
        <v>0</v>
      </c>
      <c r="V652" s="14">
        <v>0</v>
      </c>
      <c r="W652" s="18">
        <v>72207.313999999998</v>
      </c>
      <c r="X652" s="14">
        <v>0</v>
      </c>
      <c r="Y652" s="14">
        <v>0</v>
      </c>
      <c r="Z652" s="18">
        <v>105476.704</v>
      </c>
      <c r="AA652" s="14">
        <v>0</v>
      </c>
      <c r="AB652" s="14">
        <v>0</v>
      </c>
      <c r="AC652" s="18">
        <v>82662.607999999993</v>
      </c>
      <c r="AD652" s="14">
        <v>0</v>
      </c>
      <c r="AE652" s="14">
        <v>0</v>
      </c>
      <c r="AF652" s="18">
        <v>111971.023</v>
      </c>
      <c r="AG652" s="14">
        <v>0</v>
      </c>
      <c r="AH652" s="14">
        <v>0</v>
      </c>
      <c r="AI652" s="14">
        <v>0</v>
      </c>
      <c r="AJ652" s="14">
        <v>0</v>
      </c>
      <c r="AK652" s="14">
        <v>0</v>
      </c>
      <c r="AL652" s="18">
        <v>61822.000999999997</v>
      </c>
      <c r="AM652" s="14">
        <v>0</v>
      </c>
      <c r="AN652" s="14">
        <v>0</v>
      </c>
      <c r="AO652" s="18">
        <v>74712.664999999994</v>
      </c>
      <c r="AP652" s="14">
        <v>0</v>
      </c>
      <c r="AQ652" s="14">
        <v>0</v>
      </c>
      <c r="AR652" s="18">
        <v>64971.186000000002</v>
      </c>
      <c r="AS652" s="14">
        <v>0</v>
      </c>
      <c r="AT652" s="14">
        <v>0</v>
      </c>
      <c r="AU652" s="18">
        <v>71381.527000000002</v>
      </c>
      <c r="AV652" s="14">
        <v>0</v>
      </c>
      <c r="AW652" s="14">
        <v>0</v>
      </c>
      <c r="AX652" s="18">
        <v>42241.069000000003</v>
      </c>
      <c r="AY652" s="14">
        <v>0</v>
      </c>
      <c r="AZ652" s="14">
        <v>0</v>
      </c>
      <c r="BA652" s="18">
        <v>43136.837</v>
      </c>
      <c r="BB652" s="14">
        <v>0</v>
      </c>
      <c r="BC652" s="14">
        <v>0</v>
      </c>
      <c r="BD652" s="18">
        <v>98590.486000000004</v>
      </c>
      <c r="BE652" s="14">
        <v>0</v>
      </c>
    </row>
    <row r="655" spans="1:57" x14ac:dyDescent="0.3">
      <c r="A655" s="14" t="s">
        <v>218</v>
      </c>
      <c r="B655" s="14">
        <v>0</v>
      </c>
      <c r="C655" s="14">
        <v>0</v>
      </c>
      <c r="D655" s="14">
        <v>0</v>
      </c>
      <c r="E655" s="14">
        <v>0</v>
      </c>
      <c r="F655" s="14">
        <v>0</v>
      </c>
      <c r="G655" s="14">
        <v>0</v>
      </c>
      <c r="H655" s="14">
        <v>0</v>
      </c>
      <c r="I655" s="14">
        <v>0</v>
      </c>
      <c r="J655" s="14">
        <v>0</v>
      </c>
      <c r="K655" s="14">
        <v>0</v>
      </c>
      <c r="L655" s="14">
        <v>0</v>
      </c>
      <c r="M655" s="14">
        <v>0</v>
      </c>
      <c r="N655" s="14">
        <v>0</v>
      </c>
      <c r="O655" s="14">
        <v>0</v>
      </c>
      <c r="P655" s="14">
        <v>0</v>
      </c>
      <c r="Q655" s="14">
        <v>0</v>
      </c>
      <c r="R655" s="14">
        <v>0</v>
      </c>
      <c r="S655" s="14">
        <v>0</v>
      </c>
      <c r="T655" s="14">
        <v>0</v>
      </c>
      <c r="U655" s="14">
        <v>0</v>
      </c>
      <c r="V655" s="14">
        <v>0</v>
      </c>
      <c r="W655" s="14">
        <v>0</v>
      </c>
      <c r="X655" s="14">
        <v>0</v>
      </c>
      <c r="Y655" s="14">
        <v>0</v>
      </c>
      <c r="Z655" s="14">
        <v>0</v>
      </c>
      <c r="AA655" s="14">
        <v>0</v>
      </c>
      <c r="AB655" s="14">
        <v>0</v>
      </c>
      <c r="AC655" s="14">
        <v>0</v>
      </c>
      <c r="AD655" s="14">
        <v>0</v>
      </c>
      <c r="AE655" s="14">
        <v>0</v>
      </c>
      <c r="AF655" s="14">
        <v>0</v>
      </c>
      <c r="AG655" s="14">
        <v>0</v>
      </c>
      <c r="AH655" s="14">
        <v>0</v>
      </c>
      <c r="AI655" s="14">
        <v>0</v>
      </c>
      <c r="AJ655" s="14">
        <v>0</v>
      </c>
      <c r="AK655" s="14">
        <v>0</v>
      </c>
      <c r="AL655" s="14">
        <v>0</v>
      </c>
      <c r="AM655" s="14">
        <v>0</v>
      </c>
      <c r="AN655" s="14">
        <v>0</v>
      </c>
      <c r="AO655" s="14">
        <v>0</v>
      </c>
      <c r="AP655" s="14">
        <v>0</v>
      </c>
      <c r="AQ655" s="14">
        <v>0</v>
      </c>
      <c r="AR655" s="14">
        <v>0</v>
      </c>
      <c r="AS655" s="14">
        <v>0</v>
      </c>
      <c r="AT655" s="14">
        <v>0</v>
      </c>
      <c r="AU655" s="14">
        <v>0</v>
      </c>
      <c r="AV655" s="14">
        <v>0</v>
      </c>
      <c r="AW655" s="14">
        <v>0</v>
      </c>
      <c r="AX655" s="14">
        <v>0</v>
      </c>
      <c r="AY655" s="14">
        <v>0</v>
      </c>
      <c r="AZ655" s="14">
        <v>0</v>
      </c>
      <c r="BA655" s="14">
        <v>0</v>
      </c>
      <c r="BB655" s="14">
        <v>0</v>
      </c>
      <c r="BC655" s="14">
        <v>0</v>
      </c>
      <c r="BD655" s="14">
        <v>0</v>
      </c>
      <c r="BE655" s="14">
        <v>0</v>
      </c>
    </row>
    <row r="656" spans="1:57" x14ac:dyDescent="0.3">
      <c r="A656" s="14" t="s">
        <v>189</v>
      </c>
      <c r="B656" s="14">
        <v>0</v>
      </c>
      <c r="C656" s="14">
        <v>0</v>
      </c>
      <c r="D656" s="14">
        <v>0</v>
      </c>
      <c r="E656" s="14">
        <v>0</v>
      </c>
      <c r="F656" s="14">
        <v>0</v>
      </c>
      <c r="G656" s="14">
        <v>0</v>
      </c>
      <c r="H656" s="14">
        <v>0</v>
      </c>
      <c r="I656" s="14">
        <v>0</v>
      </c>
      <c r="J656" s="14">
        <v>0</v>
      </c>
      <c r="K656" s="14">
        <v>0</v>
      </c>
      <c r="L656" s="14">
        <v>0</v>
      </c>
      <c r="M656" s="14">
        <v>0</v>
      </c>
      <c r="N656" s="14">
        <v>0</v>
      </c>
      <c r="O656" s="14">
        <v>0</v>
      </c>
      <c r="P656" s="14">
        <v>0</v>
      </c>
      <c r="Q656" s="14">
        <v>0</v>
      </c>
      <c r="R656" s="14">
        <v>0</v>
      </c>
      <c r="S656" s="14">
        <v>0</v>
      </c>
      <c r="T656" s="14">
        <v>0</v>
      </c>
      <c r="U656" s="14">
        <v>0</v>
      </c>
      <c r="V656" s="14">
        <v>0</v>
      </c>
      <c r="W656" s="14">
        <v>0</v>
      </c>
      <c r="X656" s="14">
        <v>0</v>
      </c>
      <c r="Y656" s="14">
        <v>0</v>
      </c>
      <c r="Z656" s="14">
        <v>0</v>
      </c>
      <c r="AA656" s="14">
        <v>0</v>
      </c>
      <c r="AB656" s="14">
        <v>0</v>
      </c>
      <c r="AC656" s="14">
        <v>0</v>
      </c>
      <c r="AD656" s="14">
        <v>0</v>
      </c>
      <c r="AE656" s="14">
        <v>0</v>
      </c>
      <c r="AF656" s="14">
        <v>0</v>
      </c>
      <c r="AG656" s="14">
        <v>0</v>
      </c>
      <c r="AH656" s="14">
        <v>0</v>
      </c>
      <c r="AI656" s="14">
        <v>0</v>
      </c>
      <c r="AJ656" s="14">
        <v>0</v>
      </c>
      <c r="AK656" s="14">
        <v>0</v>
      </c>
      <c r="AL656" s="14">
        <v>0</v>
      </c>
      <c r="AM656" s="14">
        <v>0</v>
      </c>
      <c r="AN656" s="14">
        <v>0</v>
      </c>
      <c r="AO656" s="14">
        <v>0</v>
      </c>
      <c r="AP656" s="14">
        <v>0</v>
      </c>
      <c r="AQ656" s="14">
        <v>0</v>
      </c>
      <c r="AR656" s="14">
        <v>0</v>
      </c>
      <c r="AS656" s="14">
        <v>0</v>
      </c>
      <c r="AT656" s="14">
        <v>0</v>
      </c>
      <c r="AU656" s="14">
        <v>0</v>
      </c>
      <c r="AV656" s="14">
        <v>0</v>
      </c>
      <c r="AW656" s="14">
        <v>0</v>
      </c>
      <c r="AX656" s="14">
        <v>0</v>
      </c>
      <c r="AY656" s="14">
        <v>0</v>
      </c>
      <c r="AZ656" s="14">
        <v>0</v>
      </c>
      <c r="BA656" s="14">
        <v>0</v>
      </c>
      <c r="BB656" s="14">
        <v>0</v>
      </c>
      <c r="BC656" s="14">
        <v>0</v>
      </c>
      <c r="BD656" s="14">
        <v>0</v>
      </c>
      <c r="BE656" s="14">
        <v>0</v>
      </c>
    </row>
    <row r="657" spans="1:57" x14ac:dyDescent="0.3">
      <c r="A657" s="14" t="s">
        <v>190</v>
      </c>
      <c r="B657" s="14">
        <v>0</v>
      </c>
      <c r="C657" s="14">
        <v>0</v>
      </c>
      <c r="D657" s="14">
        <v>0</v>
      </c>
      <c r="E657" s="14">
        <v>0</v>
      </c>
      <c r="F657" s="14">
        <v>0</v>
      </c>
      <c r="G657" s="14">
        <v>0</v>
      </c>
      <c r="H657" s="14">
        <v>0</v>
      </c>
      <c r="I657" s="14">
        <v>0</v>
      </c>
      <c r="J657" s="14">
        <v>0</v>
      </c>
      <c r="K657" s="14">
        <v>0</v>
      </c>
      <c r="L657" s="14">
        <v>0</v>
      </c>
      <c r="M657" s="14">
        <v>0</v>
      </c>
      <c r="N657" s="14">
        <v>0</v>
      </c>
      <c r="O657" s="14">
        <v>0</v>
      </c>
      <c r="P657" s="14">
        <v>0</v>
      </c>
      <c r="Q657" s="14">
        <v>0</v>
      </c>
      <c r="R657" s="14">
        <v>0</v>
      </c>
      <c r="S657" s="14">
        <v>0</v>
      </c>
      <c r="T657" s="14">
        <v>0</v>
      </c>
      <c r="U657" s="14">
        <v>0</v>
      </c>
      <c r="V657" s="14">
        <v>0</v>
      </c>
      <c r="W657" s="14">
        <v>0</v>
      </c>
      <c r="X657" s="14">
        <v>0</v>
      </c>
      <c r="Y657" s="14">
        <v>0</v>
      </c>
      <c r="Z657" s="14">
        <v>0</v>
      </c>
      <c r="AA657" s="14">
        <v>0</v>
      </c>
      <c r="AB657" s="14">
        <v>0</v>
      </c>
      <c r="AC657" s="14">
        <v>0</v>
      </c>
      <c r="AD657" s="14">
        <v>0</v>
      </c>
      <c r="AE657" s="14">
        <v>0</v>
      </c>
      <c r="AF657" s="14">
        <v>0</v>
      </c>
      <c r="AG657" s="14">
        <v>0</v>
      </c>
      <c r="AH657" s="14">
        <v>0</v>
      </c>
      <c r="AI657" s="14">
        <v>0</v>
      </c>
      <c r="AJ657" s="14">
        <v>0</v>
      </c>
      <c r="AK657" s="14">
        <v>0</v>
      </c>
      <c r="AL657" s="14">
        <v>0</v>
      </c>
      <c r="AM657" s="14">
        <v>0</v>
      </c>
      <c r="AN657" s="14">
        <v>0</v>
      </c>
      <c r="AO657" s="14">
        <v>0</v>
      </c>
      <c r="AP657" s="14">
        <v>0</v>
      </c>
      <c r="AQ657" s="14">
        <v>0</v>
      </c>
      <c r="AR657" s="14">
        <v>0</v>
      </c>
      <c r="AS657" s="14">
        <v>0</v>
      </c>
      <c r="AT657" s="14">
        <v>0</v>
      </c>
      <c r="AU657" s="14">
        <v>0</v>
      </c>
      <c r="AV657" s="14">
        <v>0</v>
      </c>
      <c r="AW657" s="14">
        <v>0</v>
      </c>
      <c r="AX657" s="14">
        <v>0</v>
      </c>
      <c r="AY657" s="14">
        <v>0</v>
      </c>
      <c r="AZ657" s="14">
        <v>0</v>
      </c>
      <c r="BA657" s="14">
        <v>0</v>
      </c>
      <c r="BB657" s="14">
        <v>0</v>
      </c>
      <c r="BC657" s="14">
        <v>0</v>
      </c>
      <c r="BD657" s="14">
        <v>0</v>
      </c>
      <c r="BE657" s="14">
        <v>0</v>
      </c>
    </row>
    <row r="658" spans="1:57" x14ac:dyDescent="0.3">
      <c r="A658" s="14" t="s">
        <v>191</v>
      </c>
      <c r="B658" s="14">
        <v>0</v>
      </c>
      <c r="C658" s="14">
        <v>0</v>
      </c>
      <c r="D658" s="14">
        <v>0</v>
      </c>
      <c r="E658" s="14">
        <v>0</v>
      </c>
      <c r="F658" s="14">
        <v>0</v>
      </c>
      <c r="G658" s="14">
        <v>0</v>
      </c>
      <c r="H658" s="14">
        <v>0</v>
      </c>
      <c r="I658" s="14">
        <v>0</v>
      </c>
      <c r="J658" s="14">
        <v>0</v>
      </c>
      <c r="K658" s="14">
        <v>0</v>
      </c>
      <c r="L658" s="14">
        <v>0</v>
      </c>
      <c r="M658" s="14">
        <v>0</v>
      </c>
      <c r="N658" s="14">
        <v>0</v>
      </c>
      <c r="O658" s="14">
        <v>0</v>
      </c>
      <c r="P658" s="14">
        <v>0</v>
      </c>
      <c r="Q658" s="14">
        <v>0</v>
      </c>
      <c r="R658" s="14">
        <v>0</v>
      </c>
      <c r="S658" s="14">
        <v>0</v>
      </c>
      <c r="T658" s="14">
        <v>0</v>
      </c>
      <c r="U658" s="14">
        <v>0</v>
      </c>
      <c r="V658" s="14">
        <v>0</v>
      </c>
      <c r="W658" s="14">
        <v>0</v>
      </c>
      <c r="X658" s="14">
        <v>0</v>
      </c>
      <c r="Y658" s="14">
        <v>0</v>
      </c>
      <c r="Z658" s="14">
        <v>0</v>
      </c>
      <c r="AA658" s="14">
        <v>0</v>
      </c>
      <c r="AB658" s="14">
        <v>0</v>
      </c>
      <c r="AC658" s="14">
        <v>0</v>
      </c>
      <c r="AD658" s="14">
        <v>0</v>
      </c>
      <c r="AE658" s="14">
        <v>0</v>
      </c>
      <c r="AF658" s="14">
        <v>0</v>
      </c>
      <c r="AG658" s="14">
        <v>0</v>
      </c>
      <c r="AH658" s="14">
        <v>0</v>
      </c>
      <c r="AI658" s="14">
        <v>0</v>
      </c>
      <c r="AJ658" s="14">
        <v>0</v>
      </c>
      <c r="AK658" s="14">
        <v>0</v>
      </c>
      <c r="AL658" s="14">
        <v>0</v>
      </c>
      <c r="AM658" s="14">
        <v>0</v>
      </c>
      <c r="AN658" s="14">
        <v>0</v>
      </c>
      <c r="AO658" s="14">
        <v>0</v>
      </c>
      <c r="AP658" s="14">
        <v>0</v>
      </c>
      <c r="AQ658" s="14">
        <v>0</v>
      </c>
      <c r="AR658" s="14">
        <v>0</v>
      </c>
      <c r="AS658" s="14">
        <v>0</v>
      </c>
      <c r="AT658" s="14">
        <v>0</v>
      </c>
      <c r="AU658" s="14">
        <v>0</v>
      </c>
      <c r="AV658" s="14">
        <v>0</v>
      </c>
      <c r="AW658" s="14">
        <v>0</v>
      </c>
      <c r="AX658" s="14">
        <v>0</v>
      </c>
      <c r="AY658" s="14">
        <v>0</v>
      </c>
      <c r="AZ658" s="14">
        <v>0</v>
      </c>
      <c r="BA658" s="14">
        <v>0</v>
      </c>
      <c r="BB658" s="14">
        <v>0</v>
      </c>
      <c r="BC658" s="14">
        <v>0</v>
      </c>
      <c r="BD658" s="14">
        <v>0</v>
      </c>
      <c r="BE658" s="14">
        <v>0</v>
      </c>
    </row>
    <row r="659" spans="1:57" x14ac:dyDescent="0.3">
      <c r="A659" s="14" t="s">
        <v>192</v>
      </c>
      <c r="B659" s="14">
        <v>0</v>
      </c>
      <c r="C659" s="14">
        <v>0</v>
      </c>
      <c r="D659" s="14">
        <v>0</v>
      </c>
      <c r="E659" s="14">
        <v>0</v>
      </c>
      <c r="F659" s="14">
        <v>0</v>
      </c>
      <c r="G659" s="14">
        <v>0</v>
      </c>
      <c r="H659" s="14">
        <v>0</v>
      </c>
      <c r="I659" s="14">
        <v>0</v>
      </c>
      <c r="J659" s="14">
        <v>0</v>
      </c>
      <c r="K659" s="14">
        <v>0</v>
      </c>
      <c r="L659" s="14">
        <v>0</v>
      </c>
      <c r="M659" s="14">
        <v>0</v>
      </c>
      <c r="N659" s="14">
        <v>0</v>
      </c>
      <c r="O659" s="14">
        <v>0</v>
      </c>
      <c r="P659" s="14">
        <v>0</v>
      </c>
      <c r="Q659" s="14">
        <v>0</v>
      </c>
      <c r="R659" s="14">
        <v>0</v>
      </c>
      <c r="S659" s="14">
        <v>0</v>
      </c>
      <c r="T659" s="14">
        <v>0</v>
      </c>
      <c r="U659" s="14">
        <v>0</v>
      </c>
      <c r="V659" s="14">
        <v>0</v>
      </c>
      <c r="W659" s="14">
        <v>0</v>
      </c>
      <c r="X659" s="14">
        <v>0</v>
      </c>
      <c r="Y659" s="14">
        <v>0</v>
      </c>
      <c r="Z659" s="14">
        <v>0</v>
      </c>
      <c r="AA659" s="14">
        <v>0</v>
      </c>
      <c r="AB659" s="14">
        <v>0</v>
      </c>
      <c r="AC659" s="14">
        <v>0</v>
      </c>
      <c r="AD659" s="14">
        <v>0</v>
      </c>
      <c r="AE659" s="14">
        <v>0</v>
      </c>
      <c r="AF659" s="14">
        <v>0</v>
      </c>
      <c r="AG659" s="14">
        <v>0</v>
      </c>
      <c r="AH659" s="14">
        <v>0</v>
      </c>
      <c r="AI659" s="14">
        <v>0</v>
      </c>
      <c r="AJ659" s="14">
        <v>0</v>
      </c>
      <c r="AK659" s="14">
        <v>0</v>
      </c>
      <c r="AL659" s="14">
        <v>0</v>
      </c>
      <c r="AM659" s="14">
        <v>0</v>
      </c>
      <c r="AN659" s="14">
        <v>0</v>
      </c>
      <c r="AO659" s="14">
        <v>0</v>
      </c>
      <c r="AP659" s="14">
        <v>0</v>
      </c>
      <c r="AQ659" s="14">
        <v>0</v>
      </c>
      <c r="AR659" s="14">
        <v>0</v>
      </c>
      <c r="AS659" s="14">
        <v>0</v>
      </c>
      <c r="AT659" s="14">
        <v>0</v>
      </c>
      <c r="AU659" s="14">
        <v>0</v>
      </c>
      <c r="AV659" s="14">
        <v>0</v>
      </c>
      <c r="AW659" s="14">
        <v>0</v>
      </c>
      <c r="AX659" s="14">
        <v>0</v>
      </c>
      <c r="AY659" s="14">
        <v>0</v>
      </c>
      <c r="AZ659" s="14">
        <v>0</v>
      </c>
      <c r="BA659" s="14">
        <v>0</v>
      </c>
      <c r="BB659" s="14">
        <v>0</v>
      </c>
      <c r="BC659" s="14">
        <v>0</v>
      </c>
      <c r="BD659" s="14">
        <v>0</v>
      </c>
      <c r="BE659" s="14">
        <v>0</v>
      </c>
    </row>
    <row r="660" spans="1:57" x14ac:dyDescent="0.3">
      <c r="A660" s="14" t="s">
        <v>193</v>
      </c>
      <c r="B660" s="14">
        <v>0</v>
      </c>
      <c r="C660" s="14">
        <v>0</v>
      </c>
      <c r="D660" s="14">
        <v>0</v>
      </c>
      <c r="E660" s="14">
        <v>0</v>
      </c>
      <c r="F660" s="14">
        <v>0</v>
      </c>
      <c r="G660" s="14">
        <v>0</v>
      </c>
      <c r="H660" s="14">
        <v>0</v>
      </c>
      <c r="I660" s="14">
        <v>0</v>
      </c>
      <c r="J660" s="14">
        <v>0</v>
      </c>
      <c r="K660" s="14">
        <v>0</v>
      </c>
      <c r="L660" s="14">
        <v>0</v>
      </c>
      <c r="M660" s="14">
        <v>0</v>
      </c>
      <c r="N660" s="14">
        <v>0</v>
      </c>
      <c r="O660" s="14">
        <v>0</v>
      </c>
      <c r="P660" s="14">
        <v>0</v>
      </c>
      <c r="Q660" s="14">
        <v>0</v>
      </c>
      <c r="R660" s="14">
        <v>0</v>
      </c>
      <c r="S660" s="14">
        <v>0</v>
      </c>
      <c r="T660" s="14">
        <v>0</v>
      </c>
      <c r="U660" s="14">
        <v>0</v>
      </c>
      <c r="V660" s="14">
        <v>0</v>
      </c>
      <c r="W660" s="14">
        <v>0</v>
      </c>
      <c r="X660" s="14">
        <v>0</v>
      </c>
      <c r="Y660" s="14">
        <v>0</v>
      </c>
      <c r="Z660" s="14">
        <v>0</v>
      </c>
      <c r="AA660" s="14">
        <v>0</v>
      </c>
      <c r="AB660" s="14">
        <v>0</v>
      </c>
      <c r="AC660" s="14">
        <v>0</v>
      </c>
      <c r="AD660" s="14">
        <v>0</v>
      </c>
      <c r="AE660" s="14">
        <v>0</v>
      </c>
      <c r="AF660" s="14">
        <v>0</v>
      </c>
      <c r="AG660" s="14">
        <v>0</v>
      </c>
      <c r="AH660" s="14">
        <v>0</v>
      </c>
      <c r="AI660" s="14">
        <v>0</v>
      </c>
      <c r="AJ660" s="14">
        <v>0</v>
      </c>
      <c r="AK660" s="14">
        <v>0</v>
      </c>
      <c r="AL660" s="14">
        <v>0</v>
      </c>
      <c r="AM660" s="14">
        <v>0</v>
      </c>
      <c r="AN660" s="14">
        <v>0</v>
      </c>
      <c r="AO660" s="14">
        <v>0</v>
      </c>
      <c r="AP660" s="14">
        <v>0</v>
      </c>
      <c r="AQ660" s="14">
        <v>0</v>
      </c>
      <c r="AR660" s="14">
        <v>0</v>
      </c>
      <c r="AS660" s="14">
        <v>0</v>
      </c>
      <c r="AT660" s="14">
        <v>0</v>
      </c>
      <c r="AU660" s="14">
        <v>0</v>
      </c>
      <c r="AV660" s="14">
        <v>0</v>
      </c>
      <c r="AW660" s="14">
        <v>0</v>
      </c>
      <c r="AX660" s="14">
        <v>0</v>
      </c>
      <c r="AY660" s="14">
        <v>0</v>
      </c>
      <c r="AZ660" s="14">
        <v>0</v>
      </c>
      <c r="BA660" s="14">
        <v>0</v>
      </c>
      <c r="BB660" s="14">
        <v>0</v>
      </c>
      <c r="BC660" s="14">
        <v>0</v>
      </c>
      <c r="BD660" s="14">
        <v>0</v>
      </c>
      <c r="BE660" s="14">
        <v>0</v>
      </c>
    </row>
    <row r="661" spans="1:57" x14ac:dyDescent="0.3">
      <c r="A661" s="14" t="s">
        <v>194</v>
      </c>
      <c r="B661" s="14">
        <v>0</v>
      </c>
      <c r="C661" s="14">
        <v>0</v>
      </c>
      <c r="D661" s="14">
        <v>0</v>
      </c>
      <c r="E661" s="14">
        <v>0</v>
      </c>
      <c r="F661" s="14">
        <v>0</v>
      </c>
      <c r="G661" s="14">
        <v>0</v>
      </c>
      <c r="H661" s="14">
        <v>0</v>
      </c>
      <c r="I661" s="14">
        <v>0</v>
      </c>
      <c r="J661" s="14">
        <v>0</v>
      </c>
      <c r="K661" s="14">
        <v>0</v>
      </c>
      <c r="L661" s="14">
        <v>0</v>
      </c>
      <c r="M661" s="14">
        <v>0</v>
      </c>
      <c r="N661" s="14">
        <v>0</v>
      </c>
      <c r="O661" s="14">
        <v>0</v>
      </c>
      <c r="P661" s="14">
        <v>0</v>
      </c>
      <c r="Q661" s="14">
        <v>0</v>
      </c>
      <c r="R661" s="14">
        <v>0</v>
      </c>
      <c r="S661" s="14">
        <v>0</v>
      </c>
      <c r="T661" s="14">
        <v>0</v>
      </c>
      <c r="U661" s="14">
        <v>0</v>
      </c>
      <c r="V661" s="14">
        <v>0</v>
      </c>
      <c r="W661" s="14">
        <v>0</v>
      </c>
      <c r="X661" s="14">
        <v>0</v>
      </c>
      <c r="Y661" s="14">
        <v>0</v>
      </c>
      <c r="Z661" s="14">
        <v>0</v>
      </c>
      <c r="AA661" s="14">
        <v>0</v>
      </c>
      <c r="AB661" s="14">
        <v>0</v>
      </c>
      <c r="AC661" s="14">
        <v>0</v>
      </c>
      <c r="AD661" s="14">
        <v>0</v>
      </c>
      <c r="AE661" s="14">
        <v>0</v>
      </c>
      <c r="AF661" s="14">
        <v>0</v>
      </c>
      <c r="AG661" s="14">
        <v>0</v>
      </c>
      <c r="AH661" s="14">
        <v>0</v>
      </c>
      <c r="AI661" s="14">
        <v>0</v>
      </c>
      <c r="AJ661" s="14">
        <v>0</v>
      </c>
      <c r="AK661" s="14">
        <v>0</v>
      </c>
      <c r="AL661" s="14">
        <v>0</v>
      </c>
      <c r="AM661" s="14">
        <v>0</v>
      </c>
      <c r="AN661" s="14">
        <v>0</v>
      </c>
      <c r="AO661" s="14">
        <v>0</v>
      </c>
      <c r="AP661" s="14">
        <v>0</v>
      </c>
      <c r="AQ661" s="14">
        <v>0</v>
      </c>
      <c r="AR661" s="14">
        <v>0</v>
      </c>
      <c r="AS661" s="14">
        <v>0</v>
      </c>
      <c r="AT661" s="14">
        <v>0</v>
      </c>
      <c r="AU661" s="14">
        <v>0</v>
      </c>
      <c r="AV661" s="14">
        <v>0</v>
      </c>
      <c r="AW661" s="14">
        <v>0</v>
      </c>
      <c r="AX661" s="14">
        <v>0</v>
      </c>
      <c r="AY661" s="14">
        <v>0</v>
      </c>
      <c r="AZ661" s="14">
        <v>0</v>
      </c>
      <c r="BA661" s="14">
        <v>0</v>
      </c>
      <c r="BB661" s="14">
        <v>0</v>
      </c>
      <c r="BC661" s="14">
        <v>0</v>
      </c>
      <c r="BD661" s="14">
        <v>0</v>
      </c>
      <c r="BE661" s="14">
        <v>0</v>
      </c>
    </row>
    <row r="664" spans="1:57" x14ac:dyDescent="0.3">
      <c r="A664" s="14" t="s">
        <v>219</v>
      </c>
      <c r="B664" s="18">
        <v>187707.035</v>
      </c>
      <c r="C664" s="18">
        <v>187707.035</v>
      </c>
      <c r="D664" s="14">
        <v>0</v>
      </c>
      <c r="E664" s="18">
        <v>10759.152</v>
      </c>
      <c r="F664" s="14">
        <v>0</v>
      </c>
      <c r="G664" s="14">
        <v>0</v>
      </c>
      <c r="H664" s="18">
        <v>20392.083999999999</v>
      </c>
      <c r="I664" s="14">
        <v>0</v>
      </c>
      <c r="J664" s="14">
        <v>0</v>
      </c>
      <c r="K664" s="18">
        <v>9848.7909999999993</v>
      </c>
      <c r="L664" s="14">
        <v>0</v>
      </c>
      <c r="M664" s="14">
        <v>0</v>
      </c>
      <c r="N664" s="18">
        <v>19256.478999999999</v>
      </c>
      <c r="O664" s="14">
        <v>0</v>
      </c>
      <c r="P664" s="14">
        <v>0</v>
      </c>
      <c r="Q664" s="18">
        <v>8048.7169999999996</v>
      </c>
      <c r="R664" s="14">
        <v>0</v>
      </c>
      <c r="S664" s="14">
        <v>0</v>
      </c>
      <c r="T664" s="18">
        <v>8202.6329999999998</v>
      </c>
      <c r="U664" s="14">
        <v>0</v>
      </c>
      <c r="V664" s="14">
        <v>0</v>
      </c>
      <c r="W664" s="18">
        <v>9683.6129999999994</v>
      </c>
      <c r="X664" s="14">
        <v>0</v>
      </c>
      <c r="Y664" s="14">
        <v>0</v>
      </c>
      <c r="Z664" s="18">
        <v>14145.319</v>
      </c>
      <c r="AA664" s="14">
        <v>0</v>
      </c>
      <c r="AB664" s="14">
        <v>0</v>
      </c>
      <c r="AC664" s="18">
        <v>11085.755999999999</v>
      </c>
      <c r="AD664" s="14">
        <v>0</v>
      </c>
      <c r="AE664" s="14">
        <v>0</v>
      </c>
      <c r="AF664" s="18">
        <v>15016.262000000001</v>
      </c>
      <c r="AG664" s="14">
        <v>0</v>
      </c>
      <c r="AH664" s="14">
        <v>0</v>
      </c>
      <c r="AI664" s="14">
        <v>0</v>
      </c>
      <c r="AJ664" s="14">
        <v>0</v>
      </c>
      <c r="AK664" s="14">
        <v>0</v>
      </c>
      <c r="AL664" s="18">
        <v>8290.8539999999994</v>
      </c>
      <c r="AM664" s="14">
        <v>0</v>
      </c>
      <c r="AN664" s="14">
        <v>0</v>
      </c>
      <c r="AO664" s="18">
        <v>10019.601000000001</v>
      </c>
      <c r="AP664" s="14">
        <v>0</v>
      </c>
      <c r="AQ664" s="14">
        <v>0</v>
      </c>
      <c r="AR664" s="18">
        <v>8713.1859999999997</v>
      </c>
      <c r="AS664" s="14">
        <v>0</v>
      </c>
      <c r="AT664" s="14">
        <v>0</v>
      </c>
      <c r="AU664" s="18">
        <v>9572.8680000000004</v>
      </c>
      <c r="AV664" s="14">
        <v>0</v>
      </c>
      <c r="AW664" s="14">
        <v>0</v>
      </c>
      <c r="AX664" s="18">
        <v>5664.8850000000002</v>
      </c>
      <c r="AY664" s="14">
        <v>0</v>
      </c>
      <c r="AZ664" s="14">
        <v>0</v>
      </c>
      <c r="BA664" s="18">
        <v>5785.0159999999996</v>
      </c>
      <c r="BB664" s="14">
        <v>0</v>
      </c>
      <c r="BC664" s="14">
        <v>0</v>
      </c>
      <c r="BD664" s="18">
        <v>13221.819</v>
      </c>
      <c r="BE664" s="14">
        <v>0</v>
      </c>
    </row>
    <row r="665" spans="1:57" x14ac:dyDescent="0.3">
      <c r="A665" s="14" t="s">
        <v>189</v>
      </c>
      <c r="B665" s="18">
        <v>173732.17600000001</v>
      </c>
      <c r="C665" s="18">
        <v>173732.17600000001</v>
      </c>
      <c r="D665" s="14">
        <v>0</v>
      </c>
      <c r="E665" s="18">
        <v>9958.1290000000008</v>
      </c>
      <c r="F665" s="14">
        <v>0</v>
      </c>
      <c r="G665" s="14">
        <v>0</v>
      </c>
      <c r="H665" s="18">
        <v>18873.885999999999</v>
      </c>
      <c r="I665" s="14">
        <v>0</v>
      </c>
      <c r="J665" s="14">
        <v>0</v>
      </c>
      <c r="K665" s="18">
        <v>9115.5450000000001</v>
      </c>
      <c r="L665" s="14">
        <v>0</v>
      </c>
      <c r="M665" s="14">
        <v>0</v>
      </c>
      <c r="N665" s="18">
        <v>17822.827000000001</v>
      </c>
      <c r="O665" s="14">
        <v>0</v>
      </c>
      <c r="P665" s="14">
        <v>0</v>
      </c>
      <c r="Q665" s="18">
        <v>7449.4870000000001</v>
      </c>
      <c r="R665" s="14">
        <v>0</v>
      </c>
      <c r="S665" s="14">
        <v>0</v>
      </c>
      <c r="T665" s="18">
        <v>7591.9440000000004</v>
      </c>
      <c r="U665" s="14">
        <v>0</v>
      </c>
      <c r="V665" s="14">
        <v>0</v>
      </c>
      <c r="W665" s="18">
        <v>8962.6640000000007</v>
      </c>
      <c r="X665" s="14">
        <v>0</v>
      </c>
      <c r="Y665" s="14">
        <v>0</v>
      </c>
      <c r="Z665" s="18">
        <v>13092.195</v>
      </c>
      <c r="AA665" s="14">
        <v>0</v>
      </c>
      <c r="AB665" s="14">
        <v>0</v>
      </c>
      <c r="AC665" s="18">
        <v>10260.416999999999</v>
      </c>
      <c r="AD665" s="14">
        <v>0</v>
      </c>
      <c r="AE665" s="14">
        <v>0</v>
      </c>
      <c r="AF665" s="18">
        <v>13898.296</v>
      </c>
      <c r="AG665" s="14">
        <v>0</v>
      </c>
      <c r="AH665" s="14">
        <v>0</v>
      </c>
      <c r="AI665" s="14">
        <v>0</v>
      </c>
      <c r="AJ665" s="14">
        <v>0</v>
      </c>
      <c r="AK665" s="14">
        <v>0</v>
      </c>
      <c r="AL665" s="18">
        <v>7673.5969999999998</v>
      </c>
      <c r="AM665" s="14">
        <v>0</v>
      </c>
      <c r="AN665" s="14">
        <v>0</v>
      </c>
      <c r="AO665" s="18">
        <v>9273.6380000000008</v>
      </c>
      <c r="AP665" s="14">
        <v>0</v>
      </c>
      <c r="AQ665" s="14">
        <v>0</v>
      </c>
      <c r="AR665" s="18">
        <v>8064.4859999999999</v>
      </c>
      <c r="AS665" s="14">
        <v>0</v>
      </c>
      <c r="AT665" s="14">
        <v>0</v>
      </c>
      <c r="AU665" s="18">
        <v>8860.1640000000007</v>
      </c>
      <c r="AV665" s="14">
        <v>0</v>
      </c>
      <c r="AW665" s="14">
        <v>0</v>
      </c>
      <c r="AX665" s="18">
        <v>5243.1319999999996</v>
      </c>
      <c r="AY665" s="14">
        <v>0</v>
      </c>
      <c r="AZ665" s="14">
        <v>0</v>
      </c>
      <c r="BA665" s="18">
        <v>5354.3190000000004</v>
      </c>
      <c r="BB665" s="14">
        <v>0</v>
      </c>
      <c r="BC665" s="14">
        <v>0</v>
      </c>
      <c r="BD665" s="18">
        <v>12237.45</v>
      </c>
      <c r="BE665" s="14">
        <v>0</v>
      </c>
    </row>
    <row r="666" spans="1:57" x14ac:dyDescent="0.3">
      <c r="A666" s="14" t="s">
        <v>190</v>
      </c>
      <c r="B666" s="14">
        <v>0</v>
      </c>
      <c r="C666" s="14">
        <v>0</v>
      </c>
      <c r="D666" s="14">
        <v>0</v>
      </c>
      <c r="E666" s="14">
        <v>0</v>
      </c>
      <c r="F666" s="14">
        <v>0</v>
      </c>
      <c r="G666" s="14">
        <v>0</v>
      </c>
      <c r="H666" s="14">
        <v>0</v>
      </c>
      <c r="I666" s="14">
        <v>0</v>
      </c>
      <c r="J666" s="14">
        <v>0</v>
      </c>
      <c r="K666" s="14">
        <v>0</v>
      </c>
      <c r="L666" s="14">
        <v>0</v>
      </c>
      <c r="M666" s="14">
        <v>0</v>
      </c>
      <c r="N666" s="14">
        <v>0</v>
      </c>
      <c r="O666" s="14">
        <v>0</v>
      </c>
      <c r="P666" s="14">
        <v>0</v>
      </c>
      <c r="Q666" s="14">
        <v>0</v>
      </c>
      <c r="R666" s="14">
        <v>0</v>
      </c>
      <c r="S666" s="14">
        <v>0</v>
      </c>
      <c r="T666" s="14">
        <v>0</v>
      </c>
      <c r="U666" s="14">
        <v>0</v>
      </c>
      <c r="V666" s="14">
        <v>0</v>
      </c>
      <c r="W666" s="14">
        <v>0</v>
      </c>
      <c r="X666" s="14">
        <v>0</v>
      </c>
      <c r="Y666" s="14">
        <v>0</v>
      </c>
      <c r="Z666" s="14">
        <v>0</v>
      </c>
      <c r="AA666" s="14">
        <v>0</v>
      </c>
      <c r="AB666" s="14">
        <v>0</v>
      </c>
      <c r="AC666" s="14">
        <v>0</v>
      </c>
      <c r="AD666" s="14">
        <v>0</v>
      </c>
      <c r="AE666" s="14">
        <v>0</v>
      </c>
      <c r="AF666" s="14">
        <v>0</v>
      </c>
      <c r="AG666" s="14">
        <v>0</v>
      </c>
      <c r="AH666" s="14">
        <v>0</v>
      </c>
      <c r="AI666" s="14">
        <v>0</v>
      </c>
      <c r="AJ666" s="14">
        <v>0</v>
      </c>
      <c r="AK666" s="14">
        <v>0</v>
      </c>
      <c r="AL666" s="14">
        <v>0</v>
      </c>
      <c r="AM666" s="14">
        <v>0</v>
      </c>
      <c r="AN666" s="14">
        <v>0</v>
      </c>
      <c r="AO666" s="14">
        <v>0</v>
      </c>
      <c r="AP666" s="14">
        <v>0</v>
      </c>
      <c r="AQ666" s="14">
        <v>0</v>
      </c>
      <c r="AR666" s="14">
        <v>0</v>
      </c>
      <c r="AS666" s="14">
        <v>0</v>
      </c>
      <c r="AT666" s="14">
        <v>0</v>
      </c>
      <c r="AU666" s="14">
        <v>0</v>
      </c>
      <c r="AV666" s="14">
        <v>0</v>
      </c>
      <c r="AW666" s="14">
        <v>0</v>
      </c>
      <c r="AX666" s="14">
        <v>0</v>
      </c>
      <c r="AY666" s="14">
        <v>0</v>
      </c>
      <c r="AZ666" s="14">
        <v>0</v>
      </c>
      <c r="BA666" s="14">
        <v>0</v>
      </c>
      <c r="BB666" s="14">
        <v>0</v>
      </c>
      <c r="BC666" s="14">
        <v>0</v>
      </c>
      <c r="BD666" s="14">
        <v>0</v>
      </c>
      <c r="BE666" s="14">
        <v>0</v>
      </c>
    </row>
    <row r="667" spans="1:57" x14ac:dyDescent="0.3">
      <c r="A667" s="14" t="s">
        <v>191</v>
      </c>
      <c r="B667" s="14">
        <v>0</v>
      </c>
      <c r="C667" s="14">
        <v>0</v>
      </c>
      <c r="D667" s="14">
        <v>0</v>
      </c>
      <c r="E667" s="14">
        <v>0</v>
      </c>
      <c r="F667" s="14">
        <v>0</v>
      </c>
      <c r="G667" s="14">
        <v>0</v>
      </c>
      <c r="H667" s="14">
        <v>0</v>
      </c>
      <c r="I667" s="14">
        <v>0</v>
      </c>
      <c r="J667" s="14">
        <v>0</v>
      </c>
      <c r="K667" s="14">
        <v>0</v>
      </c>
      <c r="L667" s="14">
        <v>0</v>
      </c>
      <c r="M667" s="14">
        <v>0</v>
      </c>
      <c r="N667" s="14">
        <v>0</v>
      </c>
      <c r="O667" s="14">
        <v>0</v>
      </c>
      <c r="P667" s="14">
        <v>0</v>
      </c>
      <c r="Q667" s="14">
        <v>0</v>
      </c>
      <c r="R667" s="14">
        <v>0</v>
      </c>
      <c r="S667" s="14">
        <v>0</v>
      </c>
      <c r="T667" s="14">
        <v>0</v>
      </c>
      <c r="U667" s="14">
        <v>0</v>
      </c>
      <c r="V667" s="14">
        <v>0</v>
      </c>
      <c r="W667" s="14">
        <v>0</v>
      </c>
      <c r="X667" s="14">
        <v>0</v>
      </c>
      <c r="Y667" s="14">
        <v>0</v>
      </c>
      <c r="Z667" s="14">
        <v>0</v>
      </c>
      <c r="AA667" s="14">
        <v>0</v>
      </c>
      <c r="AB667" s="14">
        <v>0</v>
      </c>
      <c r="AC667" s="14">
        <v>0</v>
      </c>
      <c r="AD667" s="14">
        <v>0</v>
      </c>
      <c r="AE667" s="14">
        <v>0</v>
      </c>
      <c r="AF667" s="14">
        <v>0</v>
      </c>
      <c r="AG667" s="14">
        <v>0</v>
      </c>
      <c r="AH667" s="14">
        <v>0</v>
      </c>
      <c r="AI667" s="14">
        <v>0</v>
      </c>
      <c r="AJ667" s="14">
        <v>0</v>
      </c>
      <c r="AK667" s="14">
        <v>0</v>
      </c>
      <c r="AL667" s="14">
        <v>0</v>
      </c>
      <c r="AM667" s="14">
        <v>0</v>
      </c>
      <c r="AN667" s="14">
        <v>0</v>
      </c>
      <c r="AO667" s="14">
        <v>0</v>
      </c>
      <c r="AP667" s="14">
        <v>0</v>
      </c>
      <c r="AQ667" s="14">
        <v>0</v>
      </c>
      <c r="AR667" s="14">
        <v>0</v>
      </c>
      <c r="AS667" s="14">
        <v>0</v>
      </c>
      <c r="AT667" s="14">
        <v>0</v>
      </c>
      <c r="AU667" s="14">
        <v>0</v>
      </c>
      <c r="AV667" s="14">
        <v>0</v>
      </c>
      <c r="AW667" s="14">
        <v>0</v>
      </c>
      <c r="AX667" s="14">
        <v>0</v>
      </c>
      <c r="AY667" s="14">
        <v>0</v>
      </c>
      <c r="AZ667" s="14">
        <v>0</v>
      </c>
      <c r="BA667" s="14">
        <v>0</v>
      </c>
      <c r="BB667" s="14">
        <v>0</v>
      </c>
      <c r="BC667" s="14">
        <v>0</v>
      </c>
      <c r="BD667" s="14">
        <v>0</v>
      </c>
      <c r="BE667" s="14">
        <v>0</v>
      </c>
    </row>
    <row r="668" spans="1:57" x14ac:dyDescent="0.3">
      <c r="A668" s="14" t="s">
        <v>192</v>
      </c>
      <c r="B668" s="18">
        <v>13974.859</v>
      </c>
      <c r="C668" s="18">
        <v>13974.859</v>
      </c>
      <c r="D668" s="14">
        <v>0</v>
      </c>
      <c r="E668" s="14">
        <v>801.02300000000002</v>
      </c>
      <c r="F668" s="14">
        <v>0</v>
      </c>
      <c r="G668" s="14">
        <v>0</v>
      </c>
      <c r="H668" s="18">
        <v>1518.1980000000001</v>
      </c>
      <c r="I668" s="14">
        <v>0</v>
      </c>
      <c r="J668" s="14">
        <v>0</v>
      </c>
      <c r="K668" s="14">
        <v>733.24599999999998</v>
      </c>
      <c r="L668" s="14">
        <v>0</v>
      </c>
      <c r="M668" s="14">
        <v>0</v>
      </c>
      <c r="N668" s="18">
        <v>1433.652</v>
      </c>
      <c r="O668" s="14">
        <v>0</v>
      </c>
      <c r="P668" s="14">
        <v>0</v>
      </c>
      <c r="Q668" s="14">
        <v>599.23</v>
      </c>
      <c r="R668" s="14">
        <v>0</v>
      </c>
      <c r="S668" s="14">
        <v>0</v>
      </c>
      <c r="T668" s="14">
        <v>610.68899999999996</v>
      </c>
      <c r="U668" s="14">
        <v>0</v>
      </c>
      <c r="V668" s="14">
        <v>0</v>
      </c>
      <c r="W668" s="14">
        <v>720.94899999999996</v>
      </c>
      <c r="X668" s="14">
        <v>0</v>
      </c>
      <c r="Y668" s="14">
        <v>0</v>
      </c>
      <c r="Z668" s="18">
        <v>1053.124</v>
      </c>
      <c r="AA668" s="14">
        <v>0</v>
      </c>
      <c r="AB668" s="14">
        <v>0</v>
      </c>
      <c r="AC668" s="14">
        <v>825.33900000000006</v>
      </c>
      <c r="AD668" s="14">
        <v>0</v>
      </c>
      <c r="AE668" s="14">
        <v>0</v>
      </c>
      <c r="AF668" s="18">
        <v>1117.9659999999999</v>
      </c>
      <c r="AG668" s="14">
        <v>0</v>
      </c>
      <c r="AH668" s="14">
        <v>0</v>
      </c>
      <c r="AI668" s="14">
        <v>0</v>
      </c>
      <c r="AJ668" s="14">
        <v>0</v>
      </c>
      <c r="AK668" s="14">
        <v>0</v>
      </c>
      <c r="AL668" s="14">
        <v>617.25699999999995</v>
      </c>
      <c r="AM668" s="14">
        <v>0</v>
      </c>
      <c r="AN668" s="14">
        <v>0</v>
      </c>
      <c r="AO668" s="14">
        <v>745.96299999999997</v>
      </c>
      <c r="AP668" s="14">
        <v>0</v>
      </c>
      <c r="AQ668" s="14">
        <v>0</v>
      </c>
      <c r="AR668" s="14">
        <v>648.70000000000005</v>
      </c>
      <c r="AS668" s="14">
        <v>0</v>
      </c>
      <c r="AT668" s="14">
        <v>0</v>
      </c>
      <c r="AU668" s="14">
        <v>712.70399999999995</v>
      </c>
      <c r="AV668" s="14">
        <v>0</v>
      </c>
      <c r="AW668" s="14">
        <v>0</v>
      </c>
      <c r="AX668" s="14">
        <v>421.75299999999999</v>
      </c>
      <c r="AY668" s="14">
        <v>0</v>
      </c>
      <c r="AZ668" s="14">
        <v>0</v>
      </c>
      <c r="BA668" s="14">
        <v>430.697</v>
      </c>
      <c r="BB668" s="14">
        <v>0</v>
      </c>
      <c r="BC668" s="14">
        <v>0</v>
      </c>
      <c r="BD668" s="14">
        <v>984.36900000000003</v>
      </c>
      <c r="BE668" s="14">
        <v>0</v>
      </c>
    </row>
    <row r="669" spans="1:57" x14ac:dyDescent="0.3">
      <c r="A669" s="14" t="s">
        <v>193</v>
      </c>
      <c r="B669" s="14">
        <v>0</v>
      </c>
      <c r="C669" s="14">
        <v>0</v>
      </c>
      <c r="D669" s="14">
        <v>0</v>
      </c>
      <c r="E669" s="14">
        <v>0</v>
      </c>
      <c r="F669" s="14">
        <v>0</v>
      </c>
      <c r="G669" s="14">
        <v>0</v>
      </c>
      <c r="H669" s="14">
        <v>0</v>
      </c>
      <c r="I669" s="14">
        <v>0</v>
      </c>
      <c r="J669" s="14">
        <v>0</v>
      </c>
      <c r="K669" s="14">
        <v>0</v>
      </c>
      <c r="L669" s="14">
        <v>0</v>
      </c>
      <c r="M669" s="14">
        <v>0</v>
      </c>
      <c r="N669" s="14">
        <v>0</v>
      </c>
      <c r="O669" s="14">
        <v>0</v>
      </c>
      <c r="P669" s="14">
        <v>0</v>
      </c>
      <c r="Q669" s="14">
        <v>0</v>
      </c>
      <c r="R669" s="14">
        <v>0</v>
      </c>
      <c r="S669" s="14">
        <v>0</v>
      </c>
      <c r="T669" s="14">
        <v>0</v>
      </c>
      <c r="U669" s="14">
        <v>0</v>
      </c>
      <c r="V669" s="14">
        <v>0</v>
      </c>
      <c r="W669" s="14">
        <v>0</v>
      </c>
      <c r="X669" s="14">
        <v>0</v>
      </c>
      <c r="Y669" s="14">
        <v>0</v>
      </c>
      <c r="Z669" s="14">
        <v>0</v>
      </c>
      <c r="AA669" s="14">
        <v>0</v>
      </c>
      <c r="AB669" s="14">
        <v>0</v>
      </c>
      <c r="AC669" s="14">
        <v>0</v>
      </c>
      <c r="AD669" s="14">
        <v>0</v>
      </c>
      <c r="AE669" s="14">
        <v>0</v>
      </c>
      <c r="AF669" s="14">
        <v>0</v>
      </c>
      <c r="AG669" s="14">
        <v>0</v>
      </c>
      <c r="AH669" s="14">
        <v>0</v>
      </c>
      <c r="AI669" s="14">
        <v>0</v>
      </c>
      <c r="AJ669" s="14">
        <v>0</v>
      </c>
      <c r="AK669" s="14">
        <v>0</v>
      </c>
      <c r="AL669" s="14">
        <v>0</v>
      </c>
      <c r="AM669" s="14">
        <v>0</v>
      </c>
      <c r="AN669" s="14">
        <v>0</v>
      </c>
      <c r="AO669" s="14">
        <v>0</v>
      </c>
      <c r="AP669" s="14">
        <v>0</v>
      </c>
      <c r="AQ669" s="14">
        <v>0</v>
      </c>
      <c r="AR669" s="14">
        <v>0</v>
      </c>
      <c r="AS669" s="14">
        <v>0</v>
      </c>
      <c r="AT669" s="14">
        <v>0</v>
      </c>
      <c r="AU669" s="14">
        <v>0</v>
      </c>
      <c r="AV669" s="14">
        <v>0</v>
      </c>
      <c r="AW669" s="14">
        <v>0</v>
      </c>
      <c r="AX669" s="14">
        <v>0</v>
      </c>
      <c r="AY669" s="14">
        <v>0</v>
      </c>
      <c r="AZ669" s="14">
        <v>0</v>
      </c>
      <c r="BA669" s="14">
        <v>0</v>
      </c>
      <c r="BB669" s="14">
        <v>0</v>
      </c>
      <c r="BC669" s="14">
        <v>0</v>
      </c>
      <c r="BD669" s="14">
        <v>0</v>
      </c>
      <c r="BE669" s="14">
        <v>0</v>
      </c>
    </row>
    <row r="670" spans="1:57" x14ac:dyDescent="0.3">
      <c r="A670" s="14" t="s">
        <v>194</v>
      </c>
      <c r="B670" s="14">
        <v>0</v>
      </c>
      <c r="C670" s="14">
        <v>0</v>
      </c>
      <c r="D670" s="14">
        <v>0</v>
      </c>
      <c r="E670" s="14">
        <v>0</v>
      </c>
      <c r="F670" s="14">
        <v>0</v>
      </c>
      <c r="G670" s="14">
        <v>0</v>
      </c>
      <c r="H670" s="14">
        <v>0</v>
      </c>
      <c r="I670" s="14">
        <v>0</v>
      </c>
      <c r="J670" s="14">
        <v>0</v>
      </c>
      <c r="K670" s="14">
        <v>0</v>
      </c>
      <c r="L670" s="14">
        <v>0</v>
      </c>
      <c r="M670" s="14">
        <v>0</v>
      </c>
      <c r="N670" s="14">
        <v>0</v>
      </c>
      <c r="O670" s="14">
        <v>0</v>
      </c>
      <c r="P670" s="14">
        <v>0</v>
      </c>
      <c r="Q670" s="14">
        <v>0</v>
      </c>
      <c r="R670" s="14">
        <v>0</v>
      </c>
      <c r="S670" s="14">
        <v>0</v>
      </c>
      <c r="T670" s="14">
        <v>0</v>
      </c>
      <c r="U670" s="14">
        <v>0</v>
      </c>
      <c r="V670" s="14">
        <v>0</v>
      </c>
      <c r="W670" s="14">
        <v>0</v>
      </c>
      <c r="X670" s="14">
        <v>0</v>
      </c>
      <c r="Y670" s="14">
        <v>0</v>
      </c>
      <c r="Z670" s="14">
        <v>0</v>
      </c>
      <c r="AA670" s="14">
        <v>0</v>
      </c>
      <c r="AB670" s="14">
        <v>0</v>
      </c>
      <c r="AC670" s="14">
        <v>0</v>
      </c>
      <c r="AD670" s="14">
        <v>0</v>
      </c>
      <c r="AE670" s="14">
        <v>0</v>
      </c>
      <c r="AF670" s="14">
        <v>0</v>
      </c>
      <c r="AG670" s="14">
        <v>0</v>
      </c>
      <c r="AH670" s="14">
        <v>0</v>
      </c>
      <c r="AI670" s="14">
        <v>0</v>
      </c>
      <c r="AJ670" s="14">
        <v>0</v>
      </c>
      <c r="AK670" s="14">
        <v>0</v>
      </c>
      <c r="AL670" s="14">
        <v>0</v>
      </c>
      <c r="AM670" s="14">
        <v>0</v>
      </c>
      <c r="AN670" s="14">
        <v>0</v>
      </c>
      <c r="AO670" s="14">
        <v>0</v>
      </c>
      <c r="AP670" s="14">
        <v>0</v>
      </c>
      <c r="AQ670" s="14">
        <v>0</v>
      </c>
      <c r="AR670" s="14">
        <v>0</v>
      </c>
      <c r="AS670" s="14">
        <v>0</v>
      </c>
      <c r="AT670" s="14">
        <v>0</v>
      </c>
      <c r="AU670" s="14">
        <v>0</v>
      </c>
      <c r="AV670" s="14">
        <v>0</v>
      </c>
      <c r="AW670" s="14">
        <v>0</v>
      </c>
      <c r="AX670" s="14">
        <v>0</v>
      </c>
      <c r="AY670" s="14">
        <v>0</v>
      </c>
      <c r="AZ670" s="14">
        <v>0</v>
      </c>
      <c r="BA670" s="14">
        <v>0</v>
      </c>
      <c r="BB670" s="14">
        <v>0</v>
      </c>
      <c r="BC670" s="14">
        <v>0</v>
      </c>
      <c r="BD670" s="14">
        <v>0</v>
      </c>
      <c r="BE670" s="14">
        <v>0</v>
      </c>
    </row>
    <row r="673" spans="1:57" x14ac:dyDescent="0.3">
      <c r="A673" s="14" t="s">
        <v>220</v>
      </c>
      <c r="B673" s="14">
        <v>0</v>
      </c>
      <c r="C673" s="14">
        <v>0</v>
      </c>
      <c r="D673" s="14">
        <v>0</v>
      </c>
      <c r="E673" s="14">
        <v>0</v>
      </c>
      <c r="F673" s="14">
        <v>0</v>
      </c>
      <c r="G673" s="14">
        <v>0</v>
      </c>
      <c r="H673" s="14">
        <v>0</v>
      </c>
      <c r="I673" s="14">
        <v>0</v>
      </c>
      <c r="J673" s="14">
        <v>0</v>
      </c>
      <c r="K673" s="14">
        <v>0</v>
      </c>
      <c r="L673" s="14">
        <v>0</v>
      </c>
      <c r="M673" s="14">
        <v>0</v>
      </c>
      <c r="N673" s="14">
        <v>0</v>
      </c>
      <c r="O673" s="14">
        <v>0</v>
      </c>
      <c r="P673" s="14">
        <v>0</v>
      </c>
      <c r="Q673" s="14">
        <v>0</v>
      </c>
      <c r="R673" s="14">
        <v>0</v>
      </c>
      <c r="S673" s="14">
        <v>0</v>
      </c>
      <c r="T673" s="14">
        <v>0</v>
      </c>
      <c r="U673" s="14">
        <v>0</v>
      </c>
      <c r="V673" s="14">
        <v>0</v>
      </c>
      <c r="W673" s="14">
        <v>0</v>
      </c>
      <c r="X673" s="14">
        <v>0</v>
      </c>
      <c r="Y673" s="14">
        <v>0</v>
      </c>
      <c r="Z673" s="14">
        <v>0</v>
      </c>
      <c r="AA673" s="14">
        <v>0</v>
      </c>
      <c r="AB673" s="14">
        <v>0</v>
      </c>
      <c r="AC673" s="14">
        <v>0</v>
      </c>
      <c r="AD673" s="14">
        <v>0</v>
      </c>
      <c r="AE673" s="14">
        <v>0</v>
      </c>
      <c r="AF673" s="14">
        <v>0</v>
      </c>
      <c r="AG673" s="14">
        <v>0</v>
      </c>
      <c r="AH673" s="14">
        <v>0</v>
      </c>
      <c r="AI673" s="14">
        <v>0</v>
      </c>
      <c r="AJ673" s="14">
        <v>0</v>
      </c>
      <c r="AK673" s="14">
        <v>0</v>
      </c>
      <c r="AL673" s="14">
        <v>0</v>
      </c>
      <c r="AM673" s="14">
        <v>0</v>
      </c>
      <c r="AN673" s="14">
        <v>0</v>
      </c>
      <c r="AO673" s="14">
        <v>0</v>
      </c>
      <c r="AP673" s="14">
        <v>0</v>
      </c>
      <c r="AQ673" s="14">
        <v>0</v>
      </c>
      <c r="AR673" s="14">
        <v>0</v>
      </c>
      <c r="AS673" s="14">
        <v>0</v>
      </c>
      <c r="AT673" s="14">
        <v>0</v>
      </c>
      <c r="AU673" s="14">
        <v>0</v>
      </c>
      <c r="AV673" s="14">
        <v>0</v>
      </c>
      <c r="AW673" s="14">
        <v>0</v>
      </c>
      <c r="AX673" s="14">
        <v>0</v>
      </c>
      <c r="AY673" s="14">
        <v>0</v>
      </c>
      <c r="AZ673" s="14">
        <v>0</v>
      </c>
      <c r="BA673" s="14">
        <v>0</v>
      </c>
      <c r="BB673" s="14">
        <v>0</v>
      </c>
      <c r="BC673" s="14">
        <v>0</v>
      </c>
      <c r="BD673" s="14">
        <v>0</v>
      </c>
      <c r="BE673" s="14">
        <v>0</v>
      </c>
    </row>
    <row r="674" spans="1:57" x14ac:dyDescent="0.3">
      <c r="A674" s="14" t="s">
        <v>189</v>
      </c>
      <c r="B674" s="14">
        <v>0</v>
      </c>
      <c r="C674" s="14">
        <v>0</v>
      </c>
      <c r="D674" s="14">
        <v>0</v>
      </c>
      <c r="E674" s="14">
        <v>0</v>
      </c>
      <c r="F674" s="14">
        <v>0</v>
      </c>
      <c r="G674" s="14">
        <v>0</v>
      </c>
      <c r="H674" s="14">
        <v>0</v>
      </c>
      <c r="I674" s="14">
        <v>0</v>
      </c>
      <c r="J674" s="14">
        <v>0</v>
      </c>
      <c r="K674" s="14">
        <v>0</v>
      </c>
      <c r="L674" s="14">
        <v>0</v>
      </c>
      <c r="M674" s="14">
        <v>0</v>
      </c>
      <c r="N674" s="14">
        <v>0</v>
      </c>
      <c r="O674" s="14">
        <v>0</v>
      </c>
      <c r="P674" s="14">
        <v>0</v>
      </c>
      <c r="Q674" s="14">
        <v>0</v>
      </c>
      <c r="R674" s="14">
        <v>0</v>
      </c>
      <c r="S674" s="14">
        <v>0</v>
      </c>
      <c r="T674" s="14">
        <v>0</v>
      </c>
      <c r="U674" s="14">
        <v>0</v>
      </c>
      <c r="V674" s="14">
        <v>0</v>
      </c>
      <c r="W674" s="14">
        <v>0</v>
      </c>
      <c r="X674" s="14">
        <v>0</v>
      </c>
      <c r="Y674" s="14">
        <v>0</v>
      </c>
      <c r="Z674" s="14">
        <v>0</v>
      </c>
      <c r="AA674" s="14">
        <v>0</v>
      </c>
      <c r="AB674" s="14">
        <v>0</v>
      </c>
      <c r="AC674" s="14">
        <v>0</v>
      </c>
      <c r="AD674" s="14">
        <v>0</v>
      </c>
      <c r="AE674" s="14">
        <v>0</v>
      </c>
      <c r="AF674" s="14">
        <v>0</v>
      </c>
      <c r="AG674" s="14">
        <v>0</v>
      </c>
      <c r="AH674" s="14">
        <v>0</v>
      </c>
      <c r="AI674" s="14">
        <v>0</v>
      </c>
      <c r="AJ674" s="14">
        <v>0</v>
      </c>
      <c r="AK674" s="14">
        <v>0</v>
      </c>
      <c r="AL674" s="14">
        <v>0</v>
      </c>
      <c r="AM674" s="14">
        <v>0</v>
      </c>
      <c r="AN674" s="14">
        <v>0</v>
      </c>
      <c r="AO674" s="14">
        <v>0</v>
      </c>
      <c r="AP674" s="14">
        <v>0</v>
      </c>
      <c r="AQ674" s="14">
        <v>0</v>
      </c>
      <c r="AR674" s="14">
        <v>0</v>
      </c>
      <c r="AS674" s="14">
        <v>0</v>
      </c>
      <c r="AT674" s="14">
        <v>0</v>
      </c>
      <c r="AU674" s="14">
        <v>0</v>
      </c>
      <c r="AV674" s="14">
        <v>0</v>
      </c>
      <c r="AW674" s="14">
        <v>0</v>
      </c>
      <c r="AX674" s="14">
        <v>0</v>
      </c>
      <c r="AY674" s="14">
        <v>0</v>
      </c>
      <c r="AZ674" s="14">
        <v>0</v>
      </c>
      <c r="BA674" s="14">
        <v>0</v>
      </c>
      <c r="BB674" s="14">
        <v>0</v>
      </c>
      <c r="BC674" s="14">
        <v>0</v>
      </c>
      <c r="BD674" s="14">
        <v>0</v>
      </c>
      <c r="BE674" s="14">
        <v>0</v>
      </c>
    </row>
    <row r="675" spans="1:57" x14ac:dyDescent="0.3">
      <c r="A675" s="14" t="s">
        <v>190</v>
      </c>
      <c r="B675" s="14">
        <v>0</v>
      </c>
      <c r="C675" s="14">
        <v>0</v>
      </c>
      <c r="D675" s="14">
        <v>0</v>
      </c>
      <c r="E675" s="14">
        <v>0</v>
      </c>
      <c r="F675" s="14">
        <v>0</v>
      </c>
      <c r="G675" s="14">
        <v>0</v>
      </c>
      <c r="H675" s="14">
        <v>0</v>
      </c>
      <c r="I675" s="14">
        <v>0</v>
      </c>
      <c r="J675" s="14">
        <v>0</v>
      </c>
      <c r="K675" s="14">
        <v>0</v>
      </c>
      <c r="L675" s="14">
        <v>0</v>
      </c>
      <c r="M675" s="14">
        <v>0</v>
      </c>
      <c r="N675" s="14">
        <v>0</v>
      </c>
      <c r="O675" s="14">
        <v>0</v>
      </c>
      <c r="P675" s="14">
        <v>0</v>
      </c>
      <c r="Q675" s="14">
        <v>0</v>
      </c>
      <c r="R675" s="14">
        <v>0</v>
      </c>
      <c r="S675" s="14">
        <v>0</v>
      </c>
      <c r="T675" s="14">
        <v>0</v>
      </c>
      <c r="U675" s="14">
        <v>0</v>
      </c>
      <c r="V675" s="14">
        <v>0</v>
      </c>
      <c r="W675" s="14">
        <v>0</v>
      </c>
      <c r="X675" s="14">
        <v>0</v>
      </c>
      <c r="Y675" s="14">
        <v>0</v>
      </c>
      <c r="Z675" s="14">
        <v>0</v>
      </c>
      <c r="AA675" s="14">
        <v>0</v>
      </c>
      <c r="AB675" s="14">
        <v>0</v>
      </c>
      <c r="AC675" s="14">
        <v>0</v>
      </c>
      <c r="AD675" s="14">
        <v>0</v>
      </c>
      <c r="AE675" s="14">
        <v>0</v>
      </c>
      <c r="AF675" s="14">
        <v>0</v>
      </c>
      <c r="AG675" s="14">
        <v>0</v>
      </c>
      <c r="AH675" s="14">
        <v>0</v>
      </c>
      <c r="AI675" s="14">
        <v>0</v>
      </c>
      <c r="AJ675" s="14">
        <v>0</v>
      </c>
      <c r="AK675" s="14">
        <v>0</v>
      </c>
      <c r="AL675" s="14">
        <v>0</v>
      </c>
      <c r="AM675" s="14">
        <v>0</v>
      </c>
      <c r="AN675" s="14">
        <v>0</v>
      </c>
      <c r="AO675" s="14">
        <v>0</v>
      </c>
      <c r="AP675" s="14">
        <v>0</v>
      </c>
      <c r="AQ675" s="14">
        <v>0</v>
      </c>
      <c r="AR675" s="14">
        <v>0</v>
      </c>
      <c r="AS675" s="14">
        <v>0</v>
      </c>
      <c r="AT675" s="14">
        <v>0</v>
      </c>
      <c r="AU675" s="14">
        <v>0</v>
      </c>
      <c r="AV675" s="14">
        <v>0</v>
      </c>
      <c r="AW675" s="14">
        <v>0</v>
      </c>
      <c r="AX675" s="14">
        <v>0</v>
      </c>
      <c r="AY675" s="14">
        <v>0</v>
      </c>
      <c r="AZ675" s="14">
        <v>0</v>
      </c>
      <c r="BA675" s="14">
        <v>0</v>
      </c>
      <c r="BB675" s="14">
        <v>0</v>
      </c>
      <c r="BC675" s="14">
        <v>0</v>
      </c>
      <c r="BD675" s="14">
        <v>0</v>
      </c>
      <c r="BE675" s="14">
        <v>0</v>
      </c>
    </row>
    <row r="676" spans="1:57" x14ac:dyDescent="0.3">
      <c r="A676" s="14" t="s">
        <v>191</v>
      </c>
      <c r="B676" s="14">
        <v>0</v>
      </c>
      <c r="C676" s="14">
        <v>0</v>
      </c>
      <c r="D676" s="14">
        <v>0</v>
      </c>
      <c r="E676" s="14">
        <v>0</v>
      </c>
      <c r="F676" s="14">
        <v>0</v>
      </c>
      <c r="G676" s="14">
        <v>0</v>
      </c>
      <c r="H676" s="14">
        <v>0</v>
      </c>
      <c r="I676" s="14">
        <v>0</v>
      </c>
      <c r="J676" s="14">
        <v>0</v>
      </c>
      <c r="K676" s="14">
        <v>0</v>
      </c>
      <c r="L676" s="14">
        <v>0</v>
      </c>
      <c r="M676" s="14">
        <v>0</v>
      </c>
      <c r="N676" s="14">
        <v>0</v>
      </c>
      <c r="O676" s="14">
        <v>0</v>
      </c>
      <c r="P676" s="14">
        <v>0</v>
      </c>
      <c r="Q676" s="14">
        <v>0</v>
      </c>
      <c r="R676" s="14">
        <v>0</v>
      </c>
      <c r="S676" s="14">
        <v>0</v>
      </c>
      <c r="T676" s="14">
        <v>0</v>
      </c>
      <c r="U676" s="14">
        <v>0</v>
      </c>
      <c r="V676" s="14">
        <v>0</v>
      </c>
      <c r="W676" s="14">
        <v>0</v>
      </c>
      <c r="X676" s="14">
        <v>0</v>
      </c>
      <c r="Y676" s="14">
        <v>0</v>
      </c>
      <c r="Z676" s="14">
        <v>0</v>
      </c>
      <c r="AA676" s="14">
        <v>0</v>
      </c>
      <c r="AB676" s="14">
        <v>0</v>
      </c>
      <c r="AC676" s="14">
        <v>0</v>
      </c>
      <c r="AD676" s="14">
        <v>0</v>
      </c>
      <c r="AE676" s="14">
        <v>0</v>
      </c>
      <c r="AF676" s="14">
        <v>0</v>
      </c>
      <c r="AG676" s="14">
        <v>0</v>
      </c>
      <c r="AH676" s="14">
        <v>0</v>
      </c>
      <c r="AI676" s="14">
        <v>0</v>
      </c>
      <c r="AJ676" s="14">
        <v>0</v>
      </c>
      <c r="AK676" s="14">
        <v>0</v>
      </c>
      <c r="AL676" s="14">
        <v>0</v>
      </c>
      <c r="AM676" s="14">
        <v>0</v>
      </c>
      <c r="AN676" s="14">
        <v>0</v>
      </c>
      <c r="AO676" s="14">
        <v>0</v>
      </c>
      <c r="AP676" s="14">
        <v>0</v>
      </c>
      <c r="AQ676" s="14">
        <v>0</v>
      </c>
      <c r="AR676" s="14">
        <v>0</v>
      </c>
      <c r="AS676" s="14">
        <v>0</v>
      </c>
      <c r="AT676" s="14">
        <v>0</v>
      </c>
      <c r="AU676" s="14">
        <v>0</v>
      </c>
      <c r="AV676" s="14">
        <v>0</v>
      </c>
      <c r="AW676" s="14">
        <v>0</v>
      </c>
      <c r="AX676" s="14">
        <v>0</v>
      </c>
      <c r="AY676" s="14">
        <v>0</v>
      </c>
      <c r="AZ676" s="14">
        <v>0</v>
      </c>
      <c r="BA676" s="14">
        <v>0</v>
      </c>
      <c r="BB676" s="14">
        <v>0</v>
      </c>
      <c r="BC676" s="14">
        <v>0</v>
      </c>
      <c r="BD676" s="14">
        <v>0</v>
      </c>
      <c r="BE676" s="14">
        <v>0</v>
      </c>
    </row>
    <row r="677" spans="1:57" x14ac:dyDescent="0.3">
      <c r="A677" s="14" t="s">
        <v>192</v>
      </c>
      <c r="B677" s="14">
        <v>0</v>
      </c>
      <c r="C677" s="14">
        <v>0</v>
      </c>
      <c r="D677" s="14">
        <v>0</v>
      </c>
      <c r="E677" s="14">
        <v>0</v>
      </c>
      <c r="F677" s="14">
        <v>0</v>
      </c>
      <c r="G677" s="14">
        <v>0</v>
      </c>
      <c r="H677" s="14">
        <v>0</v>
      </c>
      <c r="I677" s="14">
        <v>0</v>
      </c>
      <c r="J677" s="14">
        <v>0</v>
      </c>
      <c r="K677" s="14">
        <v>0</v>
      </c>
      <c r="L677" s="14">
        <v>0</v>
      </c>
      <c r="M677" s="14">
        <v>0</v>
      </c>
      <c r="N677" s="14">
        <v>0</v>
      </c>
      <c r="O677" s="14">
        <v>0</v>
      </c>
      <c r="P677" s="14">
        <v>0</v>
      </c>
      <c r="Q677" s="14">
        <v>0</v>
      </c>
      <c r="R677" s="14">
        <v>0</v>
      </c>
      <c r="S677" s="14">
        <v>0</v>
      </c>
      <c r="T677" s="14">
        <v>0</v>
      </c>
      <c r="U677" s="14">
        <v>0</v>
      </c>
      <c r="V677" s="14">
        <v>0</v>
      </c>
      <c r="W677" s="14">
        <v>0</v>
      </c>
      <c r="X677" s="14">
        <v>0</v>
      </c>
      <c r="Y677" s="14">
        <v>0</v>
      </c>
      <c r="Z677" s="14">
        <v>0</v>
      </c>
      <c r="AA677" s="14">
        <v>0</v>
      </c>
      <c r="AB677" s="14">
        <v>0</v>
      </c>
      <c r="AC677" s="14">
        <v>0</v>
      </c>
      <c r="AD677" s="14">
        <v>0</v>
      </c>
      <c r="AE677" s="14">
        <v>0</v>
      </c>
      <c r="AF677" s="14">
        <v>0</v>
      </c>
      <c r="AG677" s="14">
        <v>0</v>
      </c>
      <c r="AH677" s="14">
        <v>0</v>
      </c>
      <c r="AI677" s="14">
        <v>0</v>
      </c>
      <c r="AJ677" s="14">
        <v>0</v>
      </c>
      <c r="AK677" s="14">
        <v>0</v>
      </c>
      <c r="AL677" s="14">
        <v>0</v>
      </c>
      <c r="AM677" s="14">
        <v>0</v>
      </c>
      <c r="AN677" s="14">
        <v>0</v>
      </c>
      <c r="AO677" s="14">
        <v>0</v>
      </c>
      <c r="AP677" s="14">
        <v>0</v>
      </c>
      <c r="AQ677" s="14">
        <v>0</v>
      </c>
      <c r="AR677" s="14">
        <v>0</v>
      </c>
      <c r="AS677" s="14">
        <v>0</v>
      </c>
      <c r="AT677" s="14">
        <v>0</v>
      </c>
      <c r="AU677" s="14">
        <v>0</v>
      </c>
      <c r="AV677" s="14">
        <v>0</v>
      </c>
      <c r="AW677" s="14">
        <v>0</v>
      </c>
      <c r="AX677" s="14">
        <v>0</v>
      </c>
      <c r="AY677" s="14">
        <v>0</v>
      </c>
      <c r="AZ677" s="14">
        <v>0</v>
      </c>
      <c r="BA677" s="14">
        <v>0</v>
      </c>
      <c r="BB677" s="14">
        <v>0</v>
      </c>
      <c r="BC677" s="14">
        <v>0</v>
      </c>
      <c r="BD677" s="14">
        <v>0</v>
      </c>
      <c r="BE677" s="14">
        <v>0</v>
      </c>
    </row>
    <row r="678" spans="1:57" x14ac:dyDescent="0.3">
      <c r="A678" s="14" t="s">
        <v>193</v>
      </c>
      <c r="B678" s="14">
        <v>0</v>
      </c>
      <c r="C678" s="14">
        <v>0</v>
      </c>
      <c r="D678" s="14">
        <v>0</v>
      </c>
      <c r="E678" s="14">
        <v>0</v>
      </c>
      <c r="F678" s="14">
        <v>0</v>
      </c>
      <c r="G678" s="14">
        <v>0</v>
      </c>
      <c r="H678" s="14">
        <v>0</v>
      </c>
      <c r="I678" s="14">
        <v>0</v>
      </c>
      <c r="J678" s="14">
        <v>0</v>
      </c>
      <c r="K678" s="14">
        <v>0</v>
      </c>
      <c r="L678" s="14">
        <v>0</v>
      </c>
      <c r="M678" s="14">
        <v>0</v>
      </c>
      <c r="N678" s="14">
        <v>0</v>
      </c>
      <c r="O678" s="14">
        <v>0</v>
      </c>
      <c r="P678" s="14">
        <v>0</v>
      </c>
      <c r="Q678" s="14">
        <v>0</v>
      </c>
      <c r="R678" s="14">
        <v>0</v>
      </c>
      <c r="S678" s="14">
        <v>0</v>
      </c>
      <c r="T678" s="14">
        <v>0</v>
      </c>
      <c r="U678" s="14">
        <v>0</v>
      </c>
      <c r="V678" s="14">
        <v>0</v>
      </c>
      <c r="W678" s="14">
        <v>0</v>
      </c>
      <c r="X678" s="14">
        <v>0</v>
      </c>
      <c r="Y678" s="14">
        <v>0</v>
      </c>
      <c r="Z678" s="14">
        <v>0</v>
      </c>
      <c r="AA678" s="14">
        <v>0</v>
      </c>
      <c r="AB678" s="14">
        <v>0</v>
      </c>
      <c r="AC678" s="14">
        <v>0</v>
      </c>
      <c r="AD678" s="14">
        <v>0</v>
      </c>
      <c r="AE678" s="14">
        <v>0</v>
      </c>
      <c r="AF678" s="14">
        <v>0</v>
      </c>
      <c r="AG678" s="14">
        <v>0</v>
      </c>
      <c r="AH678" s="14">
        <v>0</v>
      </c>
      <c r="AI678" s="14">
        <v>0</v>
      </c>
      <c r="AJ678" s="14">
        <v>0</v>
      </c>
      <c r="AK678" s="14">
        <v>0</v>
      </c>
      <c r="AL678" s="14">
        <v>0</v>
      </c>
      <c r="AM678" s="14">
        <v>0</v>
      </c>
      <c r="AN678" s="14">
        <v>0</v>
      </c>
      <c r="AO678" s="14">
        <v>0</v>
      </c>
      <c r="AP678" s="14">
        <v>0</v>
      </c>
      <c r="AQ678" s="14">
        <v>0</v>
      </c>
      <c r="AR678" s="14">
        <v>0</v>
      </c>
      <c r="AS678" s="14">
        <v>0</v>
      </c>
      <c r="AT678" s="14">
        <v>0</v>
      </c>
      <c r="AU678" s="14">
        <v>0</v>
      </c>
      <c r="AV678" s="14">
        <v>0</v>
      </c>
      <c r="AW678" s="14">
        <v>0</v>
      </c>
      <c r="AX678" s="14">
        <v>0</v>
      </c>
      <c r="AY678" s="14">
        <v>0</v>
      </c>
      <c r="AZ678" s="14">
        <v>0</v>
      </c>
      <c r="BA678" s="14">
        <v>0</v>
      </c>
      <c r="BB678" s="14">
        <v>0</v>
      </c>
      <c r="BC678" s="14">
        <v>0</v>
      </c>
      <c r="BD678" s="14">
        <v>0</v>
      </c>
      <c r="BE678" s="14">
        <v>0</v>
      </c>
    </row>
    <row r="679" spans="1:57" x14ac:dyDescent="0.3">
      <c r="A679" s="14" t="s">
        <v>194</v>
      </c>
      <c r="B679" s="14">
        <v>0</v>
      </c>
      <c r="C679" s="14">
        <v>0</v>
      </c>
      <c r="D679" s="14">
        <v>0</v>
      </c>
      <c r="E679" s="14">
        <v>0</v>
      </c>
      <c r="F679" s="14">
        <v>0</v>
      </c>
      <c r="G679" s="14">
        <v>0</v>
      </c>
      <c r="H679" s="14">
        <v>0</v>
      </c>
      <c r="I679" s="14">
        <v>0</v>
      </c>
      <c r="J679" s="14">
        <v>0</v>
      </c>
      <c r="K679" s="14">
        <v>0</v>
      </c>
      <c r="L679" s="14">
        <v>0</v>
      </c>
      <c r="M679" s="14">
        <v>0</v>
      </c>
      <c r="N679" s="14">
        <v>0</v>
      </c>
      <c r="O679" s="14">
        <v>0</v>
      </c>
      <c r="P679" s="14">
        <v>0</v>
      </c>
      <c r="Q679" s="14">
        <v>0</v>
      </c>
      <c r="R679" s="14">
        <v>0</v>
      </c>
      <c r="S679" s="14">
        <v>0</v>
      </c>
      <c r="T679" s="14">
        <v>0</v>
      </c>
      <c r="U679" s="14">
        <v>0</v>
      </c>
      <c r="V679" s="14">
        <v>0</v>
      </c>
      <c r="W679" s="14">
        <v>0</v>
      </c>
      <c r="X679" s="14">
        <v>0</v>
      </c>
      <c r="Y679" s="14">
        <v>0</v>
      </c>
      <c r="Z679" s="14">
        <v>0</v>
      </c>
      <c r="AA679" s="14">
        <v>0</v>
      </c>
      <c r="AB679" s="14">
        <v>0</v>
      </c>
      <c r="AC679" s="14">
        <v>0</v>
      </c>
      <c r="AD679" s="14">
        <v>0</v>
      </c>
      <c r="AE679" s="14">
        <v>0</v>
      </c>
      <c r="AF679" s="14">
        <v>0</v>
      </c>
      <c r="AG679" s="14">
        <v>0</v>
      </c>
      <c r="AH679" s="14">
        <v>0</v>
      </c>
      <c r="AI679" s="14">
        <v>0</v>
      </c>
      <c r="AJ679" s="14">
        <v>0</v>
      </c>
      <c r="AK679" s="14">
        <v>0</v>
      </c>
      <c r="AL679" s="14">
        <v>0</v>
      </c>
      <c r="AM679" s="14">
        <v>0</v>
      </c>
      <c r="AN679" s="14">
        <v>0</v>
      </c>
      <c r="AO679" s="14">
        <v>0</v>
      </c>
      <c r="AP679" s="14">
        <v>0</v>
      </c>
      <c r="AQ679" s="14">
        <v>0</v>
      </c>
      <c r="AR679" s="14">
        <v>0</v>
      </c>
      <c r="AS679" s="14">
        <v>0</v>
      </c>
      <c r="AT679" s="14">
        <v>0</v>
      </c>
      <c r="AU679" s="14">
        <v>0</v>
      </c>
      <c r="AV679" s="14">
        <v>0</v>
      </c>
      <c r="AW679" s="14">
        <v>0</v>
      </c>
      <c r="AX679" s="14">
        <v>0</v>
      </c>
      <c r="AY679" s="14">
        <v>0</v>
      </c>
      <c r="AZ679" s="14">
        <v>0</v>
      </c>
      <c r="BA679" s="14">
        <v>0</v>
      </c>
      <c r="BB679" s="14">
        <v>0</v>
      </c>
      <c r="BC679" s="14">
        <v>0</v>
      </c>
      <c r="BD679" s="14">
        <v>0</v>
      </c>
      <c r="BE679" s="14">
        <v>0</v>
      </c>
    </row>
    <row r="682" spans="1:57" x14ac:dyDescent="0.3">
      <c r="A682" s="14" t="s">
        <v>221</v>
      </c>
      <c r="B682" s="14">
        <v>0</v>
      </c>
      <c r="C682" s="14">
        <v>0</v>
      </c>
      <c r="D682" s="14">
        <v>0</v>
      </c>
      <c r="E682" s="14">
        <v>0</v>
      </c>
      <c r="F682" s="14">
        <v>0</v>
      </c>
      <c r="G682" s="14">
        <v>0</v>
      </c>
      <c r="H682" s="14">
        <v>0</v>
      </c>
      <c r="I682" s="14">
        <v>0</v>
      </c>
      <c r="J682" s="14">
        <v>0</v>
      </c>
      <c r="K682" s="14">
        <v>0</v>
      </c>
      <c r="L682" s="14">
        <v>0</v>
      </c>
      <c r="M682" s="14">
        <v>0</v>
      </c>
      <c r="N682" s="14">
        <v>0</v>
      </c>
      <c r="O682" s="14">
        <v>0</v>
      </c>
      <c r="P682" s="14">
        <v>0</v>
      </c>
      <c r="Q682" s="14">
        <v>0</v>
      </c>
      <c r="R682" s="14">
        <v>0</v>
      </c>
      <c r="S682" s="14">
        <v>0</v>
      </c>
      <c r="T682" s="14">
        <v>0</v>
      </c>
      <c r="U682" s="14">
        <v>0</v>
      </c>
      <c r="V682" s="14">
        <v>0</v>
      </c>
      <c r="W682" s="14">
        <v>0</v>
      </c>
      <c r="X682" s="14">
        <v>0</v>
      </c>
      <c r="Y682" s="14">
        <v>0</v>
      </c>
      <c r="Z682" s="14">
        <v>0</v>
      </c>
      <c r="AA682" s="14">
        <v>0</v>
      </c>
      <c r="AB682" s="14">
        <v>0</v>
      </c>
      <c r="AC682" s="14">
        <v>0</v>
      </c>
      <c r="AD682" s="14">
        <v>0</v>
      </c>
      <c r="AE682" s="14">
        <v>0</v>
      </c>
      <c r="AF682" s="14">
        <v>0</v>
      </c>
      <c r="AG682" s="14">
        <v>0</v>
      </c>
      <c r="AH682" s="14">
        <v>0</v>
      </c>
      <c r="AI682" s="14">
        <v>0</v>
      </c>
      <c r="AJ682" s="14">
        <v>0</v>
      </c>
      <c r="AK682" s="14">
        <v>0</v>
      </c>
      <c r="AL682" s="14">
        <v>0</v>
      </c>
      <c r="AM682" s="14">
        <v>0</v>
      </c>
      <c r="AN682" s="14">
        <v>0</v>
      </c>
      <c r="AO682" s="14">
        <v>0</v>
      </c>
      <c r="AP682" s="14">
        <v>0</v>
      </c>
      <c r="AQ682" s="14">
        <v>0</v>
      </c>
      <c r="AR682" s="14">
        <v>0</v>
      </c>
      <c r="AS682" s="14">
        <v>0</v>
      </c>
      <c r="AT682" s="14">
        <v>0</v>
      </c>
      <c r="AU682" s="14">
        <v>0</v>
      </c>
      <c r="AV682" s="14">
        <v>0</v>
      </c>
      <c r="AW682" s="14">
        <v>0</v>
      </c>
      <c r="AX682" s="14">
        <v>0</v>
      </c>
      <c r="AY682" s="14">
        <v>0</v>
      </c>
      <c r="AZ682" s="14">
        <v>0</v>
      </c>
      <c r="BA682" s="14">
        <v>0</v>
      </c>
      <c r="BB682" s="14">
        <v>0</v>
      </c>
      <c r="BC682" s="14">
        <v>0</v>
      </c>
      <c r="BD682" s="14">
        <v>0</v>
      </c>
      <c r="BE682" s="14">
        <v>0</v>
      </c>
    </row>
    <row r="683" spans="1:57" x14ac:dyDescent="0.3">
      <c r="A683" s="14" t="s">
        <v>189</v>
      </c>
      <c r="B683" s="14">
        <v>0</v>
      </c>
      <c r="C683" s="14">
        <v>0</v>
      </c>
      <c r="D683" s="14">
        <v>0</v>
      </c>
      <c r="E683" s="14">
        <v>0</v>
      </c>
      <c r="F683" s="14">
        <v>0</v>
      </c>
      <c r="G683" s="14">
        <v>0</v>
      </c>
      <c r="H683" s="14">
        <v>0</v>
      </c>
      <c r="I683" s="14">
        <v>0</v>
      </c>
      <c r="J683" s="14">
        <v>0</v>
      </c>
      <c r="K683" s="14">
        <v>0</v>
      </c>
      <c r="L683" s="14">
        <v>0</v>
      </c>
      <c r="M683" s="14">
        <v>0</v>
      </c>
      <c r="N683" s="14">
        <v>0</v>
      </c>
      <c r="O683" s="14">
        <v>0</v>
      </c>
      <c r="P683" s="14">
        <v>0</v>
      </c>
      <c r="Q683" s="14">
        <v>0</v>
      </c>
      <c r="R683" s="14">
        <v>0</v>
      </c>
      <c r="S683" s="14">
        <v>0</v>
      </c>
      <c r="T683" s="14">
        <v>0</v>
      </c>
      <c r="U683" s="14">
        <v>0</v>
      </c>
      <c r="V683" s="14">
        <v>0</v>
      </c>
      <c r="W683" s="14">
        <v>0</v>
      </c>
      <c r="X683" s="14">
        <v>0</v>
      </c>
      <c r="Y683" s="14">
        <v>0</v>
      </c>
      <c r="Z683" s="14">
        <v>0</v>
      </c>
      <c r="AA683" s="14">
        <v>0</v>
      </c>
      <c r="AB683" s="14">
        <v>0</v>
      </c>
      <c r="AC683" s="14">
        <v>0</v>
      </c>
      <c r="AD683" s="14">
        <v>0</v>
      </c>
      <c r="AE683" s="14">
        <v>0</v>
      </c>
      <c r="AF683" s="14">
        <v>0</v>
      </c>
      <c r="AG683" s="14">
        <v>0</v>
      </c>
      <c r="AH683" s="14">
        <v>0</v>
      </c>
      <c r="AI683" s="14">
        <v>0</v>
      </c>
      <c r="AJ683" s="14">
        <v>0</v>
      </c>
      <c r="AK683" s="14">
        <v>0</v>
      </c>
      <c r="AL683" s="14">
        <v>0</v>
      </c>
      <c r="AM683" s="14">
        <v>0</v>
      </c>
      <c r="AN683" s="14">
        <v>0</v>
      </c>
      <c r="AO683" s="14">
        <v>0</v>
      </c>
      <c r="AP683" s="14">
        <v>0</v>
      </c>
      <c r="AQ683" s="14">
        <v>0</v>
      </c>
      <c r="AR683" s="14">
        <v>0</v>
      </c>
      <c r="AS683" s="14">
        <v>0</v>
      </c>
      <c r="AT683" s="14">
        <v>0</v>
      </c>
      <c r="AU683" s="14">
        <v>0</v>
      </c>
      <c r="AV683" s="14">
        <v>0</v>
      </c>
      <c r="AW683" s="14">
        <v>0</v>
      </c>
      <c r="AX683" s="14">
        <v>0</v>
      </c>
      <c r="AY683" s="14">
        <v>0</v>
      </c>
      <c r="AZ683" s="14">
        <v>0</v>
      </c>
      <c r="BA683" s="14">
        <v>0</v>
      </c>
      <c r="BB683" s="14">
        <v>0</v>
      </c>
      <c r="BC683" s="14">
        <v>0</v>
      </c>
      <c r="BD683" s="14">
        <v>0</v>
      </c>
      <c r="BE683" s="14">
        <v>0</v>
      </c>
    </row>
    <row r="684" spans="1:57" x14ac:dyDescent="0.3">
      <c r="A684" s="14" t="s">
        <v>190</v>
      </c>
      <c r="B684" s="14">
        <v>0</v>
      </c>
      <c r="C684" s="14">
        <v>0</v>
      </c>
      <c r="D684" s="14">
        <v>0</v>
      </c>
      <c r="E684" s="14">
        <v>0</v>
      </c>
      <c r="F684" s="14">
        <v>0</v>
      </c>
      <c r="G684" s="14">
        <v>0</v>
      </c>
      <c r="H684" s="14">
        <v>0</v>
      </c>
      <c r="I684" s="14">
        <v>0</v>
      </c>
      <c r="J684" s="14">
        <v>0</v>
      </c>
      <c r="K684" s="14">
        <v>0</v>
      </c>
      <c r="L684" s="14">
        <v>0</v>
      </c>
      <c r="M684" s="14">
        <v>0</v>
      </c>
      <c r="N684" s="14">
        <v>0</v>
      </c>
      <c r="O684" s="14">
        <v>0</v>
      </c>
      <c r="P684" s="14">
        <v>0</v>
      </c>
      <c r="Q684" s="14">
        <v>0</v>
      </c>
      <c r="R684" s="14">
        <v>0</v>
      </c>
      <c r="S684" s="14">
        <v>0</v>
      </c>
      <c r="T684" s="14">
        <v>0</v>
      </c>
      <c r="U684" s="14">
        <v>0</v>
      </c>
      <c r="V684" s="14">
        <v>0</v>
      </c>
      <c r="W684" s="14">
        <v>0</v>
      </c>
      <c r="X684" s="14">
        <v>0</v>
      </c>
      <c r="Y684" s="14">
        <v>0</v>
      </c>
      <c r="Z684" s="14">
        <v>0</v>
      </c>
      <c r="AA684" s="14">
        <v>0</v>
      </c>
      <c r="AB684" s="14">
        <v>0</v>
      </c>
      <c r="AC684" s="14">
        <v>0</v>
      </c>
      <c r="AD684" s="14">
        <v>0</v>
      </c>
      <c r="AE684" s="14">
        <v>0</v>
      </c>
      <c r="AF684" s="14">
        <v>0</v>
      </c>
      <c r="AG684" s="14">
        <v>0</v>
      </c>
      <c r="AH684" s="14">
        <v>0</v>
      </c>
      <c r="AI684" s="14">
        <v>0</v>
      </c>
      <c r="AJ684" s="14">
        <v>0</v>
      </c>
      <c r="AK684" s="14">
        <v>0</v>
      </c>
      <c r="AL684" s="14">
        <v>0</v>
      </c>
      <c r="AM684" s="14">
        <v>0</v>
      </c>
      <c r="AN684" s="14">
        <v>0</v>
      </c>
      <c r="AO684" s="14">
        <v>0</v>
      </c>
      <c r="AP684" s="14">
        <v>0</v>
      </c>
      <c r="AQ684" s="14">
        <v>0</v>
      </c>
      <c r="AR684" s="14">
        <v>0</v>
      </c>
      <c r="AS684" s="14">
        <v>0</v>
      </c>
      <c r="AT684" s="14">
        <v>0</v>
      </c>
      <c r="AU684" s="14">
        <v>0</v>
      </c>
      <c r="AV684" s="14">
        <v>0</v>
      </c>
      <c r="AW684" s="14">
        <v>0</v>
      </c>
      <c r="AX684" s="14">
        <v>0</v>
      </c>
      <c r="AY684" s="14">
        <v>0</v>
      </c>
      <c r="AZ684" s="14">
        <v>0</v>
      </c>
      <c r="BA684" s="14">
        <v>0</v>
      </c>
      <c r="BB684" s="14">
        <v>0</v>
      </c>
      <c r="BC684" s="14">
        <v>0</v>
      </c>
      <c r="BD684" s="14">
        <v>0</v>
      </c>
      <c r="BE684" s="14">
        <v>0</v>
      </c>
    </row>
    <row r="685" spans="1:57" x14ac:dyDescent="0.3">
      <c r="A685" s="14" t="s">
        <v>191</v>
      </c>
      <c r="B685" s="14">
        <v>0</v>
      </c>
      <c r="C685" s="14">
        <v>0</v>
      </c>
      <c r="D685" s="14">
        <v>0</v>
      </c>
      <c r="E685" s="14">
        <v>0</v>
      </c>
      <c r="F685" s="14">
        <v>0</v>
      </c>
      <c r="G685" s="14">
        <v>0</v>
      </c>
      <c r="H685" s="14">
        <v>0</v>
      </c>
      <c r="I685" s="14">
        <v>0</v>
      </c>
      <c r="J685" s="14">
        <v>0</v>
      </c>
      <c r="K685" s="14">
        <v>0</v>
      </c>
      <c r="L685" s="14">
        <v>0</v>
      </c>
      <c r="M685" s="14">
        <v>0</v>
      </c>
      <c r="N685" s="14">
        <v>0</v>
      </c>
      <c r="O685" s="14">
        <v>0</v>
      </c>
      <c r="P685" s="14">
        <v>0</v>
      </c>
      <c r="Q685" s="14">
        <v>0</v>
      </c>
      <c r="R685" s="14">
        <v>0</v>
      </c>
      <c r="S685" s="14">
        <v>0</v>
      </c>
      <c r="T685" s="14">
        <v>0</v>
      </c>
      <c r="U685" s="14">
        <v>0</v>
      </c>
      <c r="V685" s="14">
        <v>0</v>
      </c>
      <c r="W685" s="14">
        <v>0</v>
      </c>
      <c r="X685" s="14">
        <v>0</v>
      </c>
      <c r="Y685" s="14">
        <v>0</v>
      </c>
      <c r="Z685" s="14">
        <v>0</v>
      </c>
      <c r="AA685" s="14">
        <v>0</v>
      </c>
      <c r="AB685" s="14">
        <v>0</v>
      </c>
      <c r="AC685" s="14">
        <v>0</v>
      </c>
      <c r="AD685" s="14">
        <v>0</v>
      </c>
      <c r="AE685" s="14">
        <v>0</v>
      </c>
      <c r="AF685" s="14">
        <v>0</v>
      </c>
      <c r="AG685" s="14">
        <v>0</v>
      </c>
      <c r="AH685" s="14">
        <v>0</v>
      </c>
      <c r="AI685" s="14">
        <v>0</v>
      </c>
      <c r="AJ685" s="14">
        <v>0</v>
      </c>
      <c r="AK685" s="14">
        <v>0</v>
      </c>
      <c r="AL685" s="14">
        <v>0</v>
      </c>
      <c r="AM685" s="14">
        <v>0</v>
      </c>
      <c r="AN685" s="14">
        <v>0</v>
      </c>
      <c r="AO685" s="14">
        <v>0</v>
      </c>
      <c r="AP685" s="14">
        <v>0</v>
      </c>
      <c r="AQ685" s="14">
        <v>0</v>
      </c>
      <c r="AR685" s="14">
        <v>0</v>
      </c>
      <c r="AS685" s="14">
        <v>0</v>
      </c>
      <c r="AT685" s="14">
        <v>0</v>
      </c>
      <c r="AU685" s="14">
        <v>0</v>
      </c>
      <c r="AV685" s="14">
        <v>0</v>
      </c>
      <c r="AW685" s="14">
        <v>0</v>
      </c>
      <c r="AX685" s="14">
        <v>0</v>
      </c>
      <c r="AY685" s="14">
        <v>0</v>
      </c>
      <c r="AZ685" s="14">
        <v>0</v>
      </c>
      <c r="BA685" s="14">
        <v>0</v>
      </c>
      <c r="BB685" s="14">
        <v>0</v>
      </c>
      <c r="BC685" s="14">
        <v>0</v>
      </c>
      <c r="BD685" s="14">
        <v>0</v>
      </c>
      <c r="BE685" s="14">
        <v>0</v>
      </c>
    </row>
    <row r="686" spans="1:57" x14ac:dyDescent="0.3">
      <c r="A686" s="14" t="s">
        <v>192</v>
      </c>
      <c r="B686" s="14">
        <v>0</v>
      </c>
      <c r="C686" s="14">
        <v>0</v>
      </c>
      <c r="D686" s="14">
        <v>0</v>
      </c>
      <c r="E686" s="14">
        <v>0</v>
      </c>
      <c r="F686" s="14">
        <v>0</v>
      </c>
      <c r="G686" s="14">
        <v>0</v>
      </c>
      <c r="H686" s="14">
        <v>0</v>
      </c>
      <c r="I686" s="14">
        <v>0</v>
      </c>
      <c r="J686" s="14">
        <v>0</v>
      </c>
      <c r="K686" s="14">
        <v>0</v>
      </c>
      <c r="L686" s="14">
        <v>0</v>
      </c>
      <c r="M686" s="14">
        <v>0</v>
      </c>
      <c r="N686" s="14">
        <v>0</v>
      </c>
      <c r="O686" s="14">
        <v>0</v>
      </c>
      <c r="P686" s="14">
        <v>0</v>
      </c>
      <c r="Q686" s="14">
        <v>0</v>
      </c>
      <c r="R686" s="14">
        <v>0</v>
      </c>
      <c r="S686" s="14">
        <v>0</v>
      </c>
      <c r="T686" s="14">
        <v>0</v>
      </c>
      <c r="U686" s="14">
        <v>0</v>
      </c>
      <c r="V686" s="14">
        <v>0</v>
      </c>
      <c r="W686" s="14">
        <v>0</v>
      </c>
      <c r="X686" s="14">
        <v>0</v>
      </c>
      <c r="Y686" s="14">
        <v>0</v>
      </c>
      <c r="Z686" s="14">
        <v>0</v>
      </c>
      <c r="AA686" s="14">
        <v>0</v>
      </c>
      <c r="AB686" s="14">
        <v>0</v>
      </c>
      <c r="AC686" s="14">
        <v>0</v>
      </c>
      <c r="AD686" s="14">
        <v>0</v>
      </c>
      <c r="AE686" s="14">
        <v>0</v>
      </c>
      <c r="AF686" s="14">
        <v>0</v>
      </c>
      <c r="AG686" s="14">
        <v>0</v>
      </c>
      <c r="AH686" s="14">
        <v>0</v>
      </c>
      <c r="AI686" s="14">
        <v>0</v>
      </c>
      <c r="AJ686" s="14">
        <v>0</v>
      </c>
      <c r="AK686" s="14">
        <v>0</v>
      </c>
      <c r="AL686" s="14">
        <v>0</v>
      </c>
      <c r="AM686" s="14">
        <v>0</v>
      </c>
      <c r="AN686" s="14">
        <v>0</v>
      </c>
      <c r="AO686" s="14">
        <v>0</v>
      </c>
      <c r="AP686" s="14">
        <v>0</v>
      </c>
      <c r="AQ686" s="14">
        <v>0</v>
      </c>
      <c r="AR686" s="14">
        <v>0</v>
      </c>
      <c r="AS686" s="14">
        <v>0</v>
      </c>
      <c r="AT686" s="14">
        <v>0</v>
      </c>
      <c r="AU686" s="14">
        <v>0</v>
      </c>
      <c r="AV686" s="14">
        <v>0</v>
      </c>
      <c r="AW686" s="14">
        <v>0</v>
      </c>
      <c r="AX686" s="14">
        <v>0</v>
      </c>
      <c r="AY686" s="14">
        <v>0</v>
      </c>
      <c r="AZ686" s="14">
        <v>0</v>
      </c>
      <c r="BA686" s="14">
        <v>0</v>
      </c>
      <c r="BB686" s="14">
        <v>0</v>
      </c>
      <c r="BC686" s="14">
        <v>0</v>
      </c>
      <c r="BD686" s="14">
        <v>0</v>
      </c>
      <c r="BE686" s="14">
        <v>0</v>
      </c>
    </row>
    <row r="687" spans="1:57" x14ac:dyDescent="0.3">
      <c r="A687" s="14" t="s">
        <v>193</v>
      </c>
      <c r="B687" s="14">
        <v>0</v>
      </c>
      <c r="C687" s="14">
        <v>0</v>
      </c>
      <c r="D687" s="14">
        <v>0</v>
      </c>
      <c r="E687" s="14">
        <v>0</v>
      </c>
      <c r="F687" s="14">
        <v>0</v>
      </c>
      <c r="G687" s="14">
        <v>0</v>
      </c>
      <c r="H687" s="14">
        <v>0</v>
      </c>
      <c r="I687" s="14">
        <v>0</v>
      </c>
      <c r="J687" s="14">
        <v>0</v>
      </c>
      <c r="K687" s="14">
        <v>0</v>
      </c>
      <c r="L687" s="14">
        <v>0</v>
      </c>
      <c r="M687" s="14">
        <v>0</v>
      </c>
      <c r="N687" s="14">
        <v>0</v>
      </c>
      <c r="O687" s="14">
        <v>0</v>
      </c>
      <c r="P687" s="14">
        <v>0</v>
      </c>
      <c r="Q687" s="14">
        <v>0</v>
      </c>
      <c r="R687" s="14">
        <v>0</v>
      </c>
      <c r="S687" s="14">
        <v>0</v>
      </c>
      <c r="T687" s="14">
        <v>0</v>
      </c>
      <c r="U687" s="14">
        <v>0</v>
      </c>
      <c r="V687" s="14">
        <v>0</v>
      </c>
      <c r="W687" s="14">
        <v>0</v>
      </c>
      <c r="X687" s="14">
        <v>0</v>
      </c>
      <c r="Y687" s="14">
        <v>0</v>
      </c>
      <c r="Z687" s="14">
        <v>0</v>
      </c>
      <c r="AA687" s="14">
        <v>0</v>
      </c>
      <c r="AB687" s="14">
        <v>0</v>
      </c>
      <c r="AC687" s="14">
        <v>0</v>
      </c>
      <c r="AD687" s="14">
        <v>0</v>
      </c>
      <c r="AE687" s="14">
        <v>0</v>
      </c>
      <c r="AF687" s="14">
        <v>0</v>
      </c>
      <c r="AG687" s="14">
        <v>0</v>
      </c>
      <c r="AH687" s="14">
        <v>0</v>
      </c>
      <c r="AI687" s="14">
        <v>0</v>
      </c>
      <c r="AJ687" s="14">
        <v>0</v>
      </c>
      <c r="AK687" s="14">
        <v>0</v>
      </c>
      <c r="AL687" s="14">
        <v>0</v>
      </c>
      <c r="AM687" s="14">
        <v>0</v>
      </c>
      <c r="AN687" s="14">
        <v>0</v>
      </c>
      <c r="AO687" s="14">
        <v>0</v>
      </c>
      <c r="AP687" s="14">
        <v>0</v>
      </c>
      <c r="AQ687" s="14">
        <v>0</v>
      </c>
      <c r="AR687" s="14">
        <v>0</v>
      </c>
      <c r="AS687" s="14">
        <v>0</v>
      </c>
      <c r="AT687" s="14">
        <v>0</v>
      </c>
      <c r="AU687" s="14">
        <v>0</v>
      </c>
      <c r="AV687" s="14">
        <v>0</v>
      </c>
      <c r="AW687" s="14">
        <v>0</v>
      </c>
      <c r="AX687" s="14">
        <v>0</v>
      </c>
      <c r="AY687" s="14">
        <v>0</v>
      </c>
      <c r="AZ687" s="14">
        <v>0</v>
      </c>
      <c r="BA687" s="14">
        <v>0</v>
      </c>
      <c r="BB687" s="14">
        <v>0</v>
      </c>
      <c r="BC687" s="14">
        <v>0</v>
      </c>
      <c r="BD687" s="14">
        <v>0</v>
      </c>
      <c r="BE687" s="14">
        <v>0</v>
      </c>
    </row>
    <row r="688" spans="1:57" x14ac:dyDescent="0.3">
      <c r="A688" s="14" t="s">
        <v>194</v>
      </c>
      <c r="B688" s="14">
        <v>0</v>
      </c>
      <c r="C688" s="14">
        <v>0</v>
      </c>
      <c r="D688" s="14">
        <v>0</v>
      </c>
      <c r="E688" s="14">
        <v>0</v>
      </c>
      <c r="F688" s="14">
        <v>0</v>
      </c>
      <c r="G688" s="14">
        <v>0</v>
      </c>
      <c r="H688" s="14">
        <v>0</v>
      </c>
      <c r="I688" s="14">
        <v>0</v>
      </c>
      <c r="J688" s="14">
        <v>0</v>
      </c>
      <c r="K688" s="14">
        <v>0</v>
      </c>
      <c r="L688" s="14">
        <v>0</v>
      </c>
      <c r="M688" s="14">
        <v>0</v>
      </c>
      <c r="N688" s="14">
        <v>0</v>
      </c>
      <c r="O688" s="14">
        <v>0</v>
      </c>
      <c r="P688" s="14">
        <v>0</v>
      </c>
      <c r="Q688" s="14">
        <v>0</v>
      </c>
      <c r="R688" s="14">
        <v>0</v>
      </c>
      <c r="S688" s="14">
        <v>0</v>
      </c>
      <c r="T688" s="14">
        <v>0</v>
      </c>
      <c r="U688" s="14">
        <v>0</v>
      </c>
      <c r="V688" s="14">
        <v>0</v>
      </c>
      <c r="W688" s="14">
        <v>0</v>
      </c>
      <c r="X688" s="14">
        <v>0</v>
      </c>
      <c r="Y688" s="14">
        <v>0</v>
      </c>
      <c r="Z688" s="14">
        <v>0</v>
      </c>
      <c r="AA688" s="14">
        <v>0</v>
      </c>
      <c r="AB688" s="14">
        <v>0</v>
      </c>
      <c r="AC688" s="14">
        <v>0</v>
      </c>
      <c r="AD688" s="14">
        <v>0</v>
      </c>
      <c r="AE688" s="14">
        <v>0</v>
      </c>
      <c r="AF688" s="14">
        <v>0</v>
      </c>
      <c r="AG688" s="14">
        <v>0</v>
      </c>
      <c r="AH688" s="14">
        <v>0</v>
      </c>
      <c r="AI688" s="14">
        <v>0</v>
      </c>
      <c r="AJ688" s="14">
        <v>0</v>
      </c>
      <c r="AK688" s="14">
        <v>0</v>
      </c>
      <c r="AL688" s="14">
        <v>0</v>
      </c>
      <c r="AM688" s="14">
        <v>0</v>
      </c>
      <c r="AN688" s="14">
        <v>0</v>
      </c>
      <c r="AO688" s="14">
        <v>0</v>
      </c>
      <c r="AP688" s="14">
        <v>0</v>
      </c>
      <c r="AQ688" s="14">
        <v>0</v>
      </c>
      <c r="AR688" s="14">
        <v>0</v>
      </c>
      <c r="AS688" s="14">
        <v>0</v>
      </c>
      <c r="AT688" s="14">
        <v>0</v>
      </c>
      <c r="AU688" s="14">
        <v>0</v>
      </c>
      <c r="AV688" s="14">
        <v>0</v>
      </c>
      <c r="AW688" s="14">
        <v>0</v>
      </c>
      <c r="AX688" s="14">
        <v>0</v>
      </c>
      <c r="AY688" s="14">
        <v>0</v>
      </c>
      <c r="AZ688" s="14">
        <v>0</v>
      </c>
      <c r="BA688" s="14">
        <v>0</v>
      </c>
      <c r="BB688" s="14">
        <v>0</v>
      </c>
      <c r="BC688" s="14">
        <v>0</v>
      </c>
      <c r="BD688" s="14">
        <v>0</v>
      </c>
      <c r="BE688" s="14">
        <v>0</v>
      </c>
    </row>
    <row r="691" spans="1:57" x14ac:dyDescent="0.3">
      <c r="A691" s="14" t="s">
        <v>222</v>
      </c>
      <c r="B691" s="14">
        <v>0</v>
      </c>
      <c r="C691" s="14">
        <v>0</v>
      </c>
      <c r="D691" s="14">
        <v>0</v>
      </c>
      <c r="E691" s="14">
        <v>0</v>
      </c>
      <c r="F691" s="14">
        <v>0</v>
      </c>
      <c r="G691" s="14">
        <v>0</v>
      </c>
      <c r="H691" s="14">
        <v>0</v>
      </c>
      <c r="I691" s="14">
        <v>0</v>
      </c>
      <c r="J691" s="14">
        <v>0</v>
      </c>
      <c r="K691" s="14">
        <v>0</v>
      </c>
      <c r="L691" s="14">
        <v>0</v>
      </c>
      <c r="M691" s="14">
        <v>0</v>
      </c>
      <c r="N691" s="14">
        <v>0</v>
      </c>
      <c r="O691" s="14">
        <v>0</v>
      </c>
      <c r="P691" s="14">
        <v>0</v>
      </c>
      <c r="Q691" s="14">
        <v>0</v>
      </c>
      <c r="R691" s="14">
        <v>0</v>
      </c>
      <c r="S691" s="14">
        <v>0</v>
      </c>
      <c r="T691" s="14">
        <v>0</v>
      </c>
      <c r="U691" s="14">
        <v>0</v>
      </c>
      <c r="V691" s="14">
        <v>0</v>
      </c>
      <c r="W691" s="14">
        <v>0</v>
      </c>
      <c r="X691" s="14">
        <v>0</v>
      </c>
      <c r="Y691" s="14">
        <v>0</v>
      </c>
      <c r="Z691" s="14">
        <v>0</v>
      </c>
      <c r="AA691" s="14">
        <v>0</v>
      </c>
      <c r="AB691" s="14">
        <v>0</v>
      </c>
      <c r="AC691" s="14">
        <v>0</v>
      </c>
      <c r="AD691" s="14">
        <v>0</v>
      </c>
      <c r="AE691" s="14">
        <v>0</v>
      </c>
      <c r="AF691" s="14">
        <v>0</v>
      </c>
      <c r="AG691" s="14">
        <v>0</v>
      </c>
      <c r="AH691" s="14">
        <v>0</v>
      </c>
      <c r="AI691" s="14">
        <v>0</v>
      </c>
      <c r="AJ691" s="14">
        <v>0</v>
      </c>
      <c r="AK691" s="14">
        <v>0</v>
      </c>
      <c r="AL691" s="14">
        <v>0</v>
      </c>
      <c r="AM691" s="14">
        <v>0</v>
      </c>
      <c r="AN691" s="14">
        <v>0</v>
      </c>
      <c r="AO691" s="14">
        <v>0</v>
      </c>
      <c r="AP691" s="14">
        <v>0</v>
      </c>
      <c r="AQ691" s="14">
        <v>0</v>
      </c>
      <c r="AR691" s="14">
        <v>0</v>
      </c>
      <c r="AS691" s="14">
        <v>0</v>
      </c>
      <c r="AT691" s="14">
        <v>0</v>
      </c>
      <c r="AU691" s="14">
        <v>0</v>
      </c>
      <c r="AV691" s="14">
        <v>0</v>
      </c>
      <c r="AW691" s="14">
        <v>0</v>
      </c>
      <c r="AX691" s="14">
        <v>0</v>
      </c>
      <c r="AY691" s="14">
        <v>0</v>
      </c>
      <c r="AZ691" s="14">
        <v>0</v>
      </c>
      <c r="BA691" s="14">
        <v>0</v>
      </c>
      <c r="BB691" s="14">
        <v>0</v>
      </c>
      <c r="BC691" s="14">
        <v>0</v>
      </c>
      <c r="BD691" s="14">
        <v>0</v>
      </c>
      <c r="BE691" s="14">
        <v>0</v>
      </c>
    </row>
    <row r="692" spans="1:57" x14ac:dyDescent="0.3">
      <c r="A692" s="14" t="s">
        <v>189</v>
      </c>
      <c r="B692" s="14">
        <v>0</v>
      </c>
      <c r="C692" s="14">
        <v>0</v>
      </c>
      <c r="D692" s="14">
        <v>0</v>
      </c>
      <c r="E692" s="14">
        <v>0</v>
      </c>
      <c r="F692" s="14">
        <v>0</v>
      </c>
      <c r="G692" s="14">
        <v>0</v>
      </c>
      <c r="H692" s="14">
        <v>0</v>
      </c>
      <c r="I692" s="14">
        <v>0</v>
      </c>
      <c r="J692" s="14">
        <v>0</v>
      </c>
      <c r="K692" s="14">
        <v>0</v>
      </c>
      <c r="L692" s="14">
        <v>0</v>
      </c>
      <c r="M692" s="14">
        <v>0</v>
      </c>
      <c r="N692" s="14">
        <v>0</v>
      </c>
      <c r="O692" s="14">
        <v>0</v>
      </c>
      <c r="P692" s="14">
        <v>0</v>
      </c>
      <c r="Q692" s="14">
        <v>0</v>
      </c>
      <c r="R692" s="14">
        <v>0</v>
      </c>
      <c r="S692" s="14">
        <v>0</v>
      </c>
      <c r="T692" s="14">
        <v>0</v>
      </c>
      <c r="U692" s="14">
        <v>0</v>
      </c>
      <c r="V692" s="14">
        <v>0</v>
      </c>
      <c r="W692" s="14">
        <v>0</v>
      </c>
      <c r="X692" s="14">
        <v>0</v>
      </c>
      <c r="Y692" s="14">
        <v>0</v>
      </c>
      <c r="Z692" s="14">
        <v>0</v>
      </c>
      <c r="AA692" s="14">
        <v>0</v>
      </c>
      <c r="AB692" s="14">
        <v>0</v>
      </c>
      <c r="AC692" s="14">
        <v>0</v>
      </c>
      <c r="AD692" s="14">
        <v>0</v>
      </c>
      <c r="AE692" s="14">
        <v>0</v>
      </c>
      <c r="AF692" s="14">
        <v>0</v>
      </c>
      <c r="AG692" s="14">
        <v>0</v>
      </c>
      <c r="AH692" s="14">
        <v>0</v>
      </c>
      <c r="AI692" s="14">
        <v>0</v>
      </c>
      <c r="AJ692" s="14">
        <v>0</v>
      </c>
      <c r="AK692" s="14">
        <v>0</v>
      </c>
      <c r="AL692" s="14">
        <v>0</v>
      </c>
      <c r="AM692" s="14">
        <v>0</v>
      </c>
      <c r="AN692" s="14">
        <v>0</v>
      </c>
      <c r="AO692" s="14">
        <v>0</v>
      </c>
      <c r="AP692" s="14">
        <v>0</v>
      </c>
      <c r="AQ692" s="14">
        <v>0</v>
      </c>
      <c r="AR692" s="14">
        <v>0</v>
      </c>
      <c r="AS692" s="14">
        <v>0</v>
      </c>
      <c r="AT692" s="14">
        <v>0</v>
      </c>
      <c r="AU692" s="14">
        <v>0</v>
      </c>
      <c r="AV692" s="14">
        <v>0</v>
      </c>
      <c r="AW692" s="14">
        <v>0</v>
      </c>
      <c r="AX692" s="14">
        <v>0</v>
      </c>
      <c r="AY692" s="14">
        <v>0</v>
      </c>
      <c r="AZ692" s="14">
        <v>0</v>
      </c>
      <c r="BA692" s="14">
        <v>0</v>
      </c>
      <c r="BB692" s="14">
        <v>0</v>
      </c>
      <c r="BC692" s="14">
        <v>0</v>
      </c>
      <c r="BD692" s="14">
        <v>0</v>
      </c>
      <c r="BE692" s="14">
        <v>0</v>
      </c>
    </row>
    <row r="693" spans="1:57" x14ac:dyDescent="0.3">
      <c r="A693" s="14" t="s">
        <v>190</v>
      </c>
      <c r="B693" s="14">
        <v>0</v>
      </c>
      <c r="C693" s="14">
        <v>0</v>
      </c>
      <c r="D693" s="14">
        <v>0</v>
      </c>
      <c r="E693" s="14">
        <v>0</v>
      </c>
      <c r="F693" s="14">
        <v>0</v>
      </c>
      <c r="G693" s="14">
        <v>0</v>
      </c>
      <c r="H693" s="14">
        <v>0</v>
      </c>
      <c r="I693" s="14">
        <v>0</v>
      </c>
      <c r="J693" s="14">
        <v>0</v>
      </c>
      <c r="K693" s="14">
        <v>0</v>
      </c>
      <c r="L693" s="14">
        <v>0</v>
      </c>
      <c r="M693" s="14">
        <v>0</v>
      </c>
      <c r="N693" s="14">
        <v>0</v>
      </c>
      <c r="O693" s="14">
        <v>0</v>
      </c>
      <c r="P693" s="14">
        <v>0</v>
      </c>
      <c r="Q693" s="14">
        <v>0</v>
      </c>
      <c r="R693" s="14">
        <v>0</v>
      </c>
      <c r="S693" s="14">
        <v>0</v>
      </c>
      <c r="T693" s="14">
        <v>0</v>
      </c>
      <c r="U693" s="14">
        <v>0</v>
      </c>
      <c r="V693" s="14">
        <v>0</v>
      </c>
      <c r="W693" s="14">
        <v>0</v>
      </c>
      <c r="X693" s="14">
        <v>0</v>
      </c>
      <c r="Y693" s="14">
        <v>0</v>
      </c>
      <c r="Z693" s="14">
        <v>0</v>
      </c>
      <c r="AA693" s="14">
        <v>0</v>
      </c>
      <c r="AB693" s="14">
        <v>0</v>
      </c>
      <c r="AC693" s="14">
        <v>0</v>
      </c>
      <c r="AD693" s="14">
        <v>0</v>
      </c>
      <c r="AE693" s="14">
        <v>0</v>
      </c>
      <c r="AF693" s="14">
        <v>0</v>
      </c>
      <c r="AG693" s="14">
        <v>0</v>
      </c>
      <c r="AH693" s="14">
        <v>0</v>
      </c>
      <c r="AI693" s="14">
        <v>0</v>
      </c>
      <c r="AJ693" s="14">
        <v>0</v>
      </c>
      <c r="AK693" s="14">
        <v>0</v>
      </c>
      <c r="AL693" s="14">
        <v>0</v>
      </c>
      <c r="AM693" s="14">
        <v>0</v>
      </c>
      <c r="AN693" s="14">
        <v>0</v>
      </c>
      <c r="AO693" s="14">
        <v>0</v>
      </c>
      <c r="AP693" s="14">
        <v>0</v>
      </c>
      <c r="AQ693" s="14">
        <v>0</v>
      </c>
      <c r="AR693" s="14">
        <v>0</v>
      </c>
      <c r="AS693" s="14">
        <v>0</v>
      </c>
      <c r="AT693" s="14">
        <v>0</v>
      </c>
      <c r="AU693" s="14">
        <v>0</v>
      </c>
      <c r="AV693" s="14">
        <v>0</v>
      </c>
      <c r="AW693" s="14">
        <v>0</v>
      </c>
      <c r="AX693" s="14">
        <v>0</v>
      </c>
      <c r="AY693" s="14">
        <v>0</v>
      </c>
      <c r="AZ693" s="14">
        <v>0</v>
      </c>
      <c r="BA693" s="14">
        <v>0</v>
      </c>
      <c r="BB693" s="14">
        <v>0</v>
      </c>
      <c r="BC693" s="14">
        <v>0</v>
      </c>
      <c r="BD693" s="14">
        <v>0</v>
      </c>
      <c r="BE693" s="14">
        <v>0</v>
      </c>
    </row>
    <row r="694" spans="1:57" x14ac:dyDescent="0.3">
      <c r="A694" s="14" t="s">
        <v>191</v>
      </c>
      <c r="B694" s="14">
        <v>0</v>
      </c>
      <c r="C694" s="14">
        <v>0</v>
      </c>
      <c r="D694" s="14">
        <v>0</v>
      </c>
      <c r="E694" s="14">
        <v>0</v>
      </c>
      <c r="F694" s="14">
        <v>0</v>
      </c>
      <c r="G694" s="14">
        <v>0</v>
      </c>
      <c r="H694" s="14">
        <v>0</v>
      </c>
      <c r="I694" s="14">
        <v>0</v>
      </c>
      <c r="J694" s="14">
        <v>0</v>
      </c>
      <c r="K694" s="14">
        <v>0</v>
      </c>
      <c r="L694" s="14">
        <v>0</v>
      </c>
      <c r="M694" s="14">
        <v>0</v>
      </c>
      <c r="N694" s="14">
        <v>0</v>
      </c>
      <c r="O694" s="14">
        <v>0</v>
      </c>
      <c r="P694" s="14">
        <v>0</v>
      </c>
      <c r="Q694" s="14">
        <v>0</v>
      </c>
      <c r="R694" s="14">
        <v>0</v>
      </c>
      <c r="S694" s="14">
        <v>0</v>
      </c>
      <c r="T694" s="14">
        <v>0</v>
      </c>
      <c r="U694" s="14">
        <v>0</v>
      </c>
      <c r="V694" s="14">
        <v>0</v>
      </c>
      <c r="W694" s="14">
        <v>0</v>
      </c>
      <c r="X694" s="14">
        <v>0</v>
      </c>
      <c r="Y694" s="14">
        <v>0</v>
      </c>
      <c r="Z694" s="14">
        <v>0</v>
      </c>
      <c r="AA694" s="14">
        <v>0</v>
      </c>
      <c r="AB694" s="14">
        <v>0</v>
      </c>
      <c r="AC694" s="14">
        <v>0</v>
      </c>
      <c r="AD694" s="14">
        <v>0</v>
      </c>
      <c r="AE694" s="14">
        <v>0</v>
      </c>
      <c r="AF694" s="14">
        <v>0</v>
      </c>
      <c r="AG694" s="14">
        <v>0</v>
      </c>
      <c r="AH694" s="14">
        <v>0</v>
      </c>
      <c r="AI694" s="14">
        <v>0</v>
      </c>
      <c r="AJ694" s="14">
        <v>0</v>
      </c>
      <c r="AK694" s="14">
        <v>0</v>
      </c>
      <c r="AL694" s="14">
        <v>0</v>
      </c>
      <c r="AM694" s="14">
        <v>0</v>
      </c>
      <c r="AN694" s="14">
        <v>0</v>
      </c>
      <c r="AO694" s="14">
        <v>0</v>
      </c>
      <c r="AP694" s="14">
        <v>0</v>
      </c>
      <c r="AQ694" s="14">
        <v>0</v>
      </c>
      <c r="AR694" s="14">
        <v>0</v>
      </c>
      <c r="AS694" s="14">
        <v>0</v>
      </c>
      <c r="AT694" s="14">
        <v>0</v>
      </c>
      <c r="AU694" s="14">
        <v>0</v>
      </c>
      <c r="AV694" s="14">
        <v>0</v>
      </c>
      <c r="AW694" s="14">
        <v>0</v>
      </c>
      <c r="AX694" s="14">
        <v>0</v>
      </c>
      <c r="AY694" s="14">
        <v>0</v>
      </c>
      <c r="AZ694" s="14">
        <v>0</v>
      </c>
      <c r="BA694" s="14">
        <v>0</v>
      </c>
      <c r="BB694" s="14">
        <v>0</v>
      </c>
      <c r="BC694" s="14">
        <v>0</v>
      </c>
      <c r="BD694" s="14">
        <v>0</v>
      </c>
      <c r="BE694" s="14">
        <v>0</v>
      </c>
    </row>
    <row r="695" spans="1:57" x14ac:dyDescent="0.3">
      <c r="A695" s="14" t="s">
        <v>192</v>
      </c>
      <c r="B695" s="14">
        <v>0</v>
      </c>
      <c r="C695" s="14">
        <v>0</v>
      </c>
      <c r="D695" s="14">
        <v>0</v>
      </c>
      <c r="E695" s="14">
        <v>0</v>
      </c>
      <c r="F695" s="14">
        <v>0</v>
      </c>
      <c r="G695" s="14">
        <v>0</v>
      </c>
      <c r="H695" s="14">
        <v>0</v>
      </c>
      <c r="I695" s="14">
        <v>0</v>
      </c>
      <c r="J695" s="14">
        <v>0</v>
      </c>
      <c r="K695" s="14">
        <v>0</v>
      </c>
      <c r="L695" s="14">
        <v>0</v>
      </c>
      <c r="M695" s="14">
        <v>0</v>
      </c>
      <c r="N695" s="14">
        <v>0</v>
      </c>
      <c r="O695" s="14">
        <v>0</v>
      </c>
      <c r="P695" s="14">
        <v>0</v>
      </c>
      <c r="Q695" s="14">
        <v>0</v>
      </c>
      <c r="R695" s="14">
        <v>0</v>
      </c>
      <c r="S695" s="14">
        <v>0</v>
      </c>
      <c r="T695" s="14">
        <v>0</v>
      </c>
      <c r="U695" s="14">
        <v>0</v>
      </c>
      <c r="V695" s="14">
        <v>0</v>
      </c>
      <c r="W695" s="14">
        <v>0</v>
      </c>
      <c r="X695" s="14">
        <v>0</v>
      </c>
      <c r="Y695" s="14">
        <v>0</v>
      </c>
      <c r="Z695" s="14">
        <v>0</v>
      </c>
      <c r="AA695" s="14">
        <v>0</v>
      </c>
      <c r="AB695" s="14">
        <v>0</v>
      </c>
      <c r="AC695" s="14">
        <v>0</v>
      </c>
      <c r="AD695" s="14">
        <v>0</v>
      </c>
      <c r="AE695" s="14">
        <v>0</v>
      </c>
      <c r="AF695" s="14">
        <v>0</v>
      </c>
      <c r="AG695" s="14">
        <v>0</v>
      </c>
      <c r="AH695" s="14">
        <v>0</v>
      </c>
      <c r="AI695" s="14">
        <v>0</v>
      </c>
      <c r="AJ695" s="14">
        <v>0</v>
      </c>
      <c r="AK695" s="14">
        <v>0</v>
      </c>
      <c r="AL695" s="14">
        <v>0</v>
      </c>
      <c r="AM695" s="14">
        <v>0</v>
      </c>
      <c r="AN695" s="14">
        <v>0</v>
      </c>
      <c r="AO695" s="14">
        <v>0</v>
      </c>
      <c r="AP695" s="14">
        <v>0</v>
      </c>
      <c r="AQ695" s="14">
        <v>0</v>
      </c>
      <c r="AR695" s="14">
        <v>0</v>
      </c>
      <c r="AS695" s="14">
        <v>0</v>
      </c>
      <c r="AT695" s="14">
        <v>0</v>
      </c>
      <c r="AU695" s="14">
        <v>0</v>
      </c>
      <c r="AV695" s="14">
        <v>0</v>
      </c>
      <c r="AW695" s="14">
        <v>0</v>
      </c>
      <c r="AX695" s="14">
        <v>0</v>
      </c>
      <c r="AY695" s="14">
        <v>0</v>
      </c>
      <c r="AZ695" s="14">
        <v>0</v>
      </c>
      <c r="BA695" s="14">
        <v>0</v>
      </c>
      <c r="BB695" s="14">
        <v>0</v>
      </c>
      <c r="BC695" s="14">
        <v>0</v>
      </c>
      <c r="BD695" s="14">
        <v>0</v>
      </c>
      <c r="BE695" s="14">
        <v>0</v>
      </c>
    </row>
    <row r="696" spans="1:57" x14ac:dyDescent="0.3">
      <c r="A696" s="14" t="s">
        <v>193</v>
      </c>
      <c r="B696" s="14">
        <v>0</v>
      </c>
      <c r="C696" s="14">
        <v>0</v>
      </c>
      <c r="D696" s="14">
        <v>0</v>
      </c>
      <c r="E696" s="14">
        <v>0</v>
      </c>
      <c r="F696" s="14">
        <v>0</v>
      </c>
      <c r="G696" s="14">
        <v>0</v>
      </c>
      <c r="H696" s="14">
        <v>0</v>
      </c>
      <c r="I696" s="14">
        <v>0</v>
      </c>
      <c r="J696" s="14">
        <v>0</v>
      </c>
      <c r="K696" s="14">
        <v>0</v>
      </c>
      <c r="L696" s="14">
        <v>0</v>
      </c>
      <c r="M696" s="14">
        <v>0</v>
      </c>
      <c r="N696" s="14">
        <v>0</v>
      </c>
      <c r="O696" s="14">
        <v>0</v>
      </c>
      <c r="P696" s="14">
        <v>0</v>
      </c>
      <c r="Q696" s="14">
        <v>0</v>
      </c>
      <c r="R696" s="14">
        <v>0</v>
      </c>
      <c r="S696" s="14">
        <v>0</v>
      </c>
      <c r="T696" s="14">
        <v>0</v>
      </c>
      <c r="U696" s="14">
        <v>0</v>
      </c>
      <c r="V696" s="14">
        <v>0</v>
      </c>
      <c r="W696" s="14">
        <v>0</v>
      </c>
      <c r="X696" s="14">
        <v>0</v>
      </c>
      <c r="Y696" s="14">
        <v>0</v>
      </c>
      <c r="Z696" s="14">
        <v>0</v>
      </c>
      <c r="AA696" s="14">
        <v>0</v>
      </c>
      <c r="AB696" s="14">
        <v>0</v>
      </c>
      <c r="AC696" s="14">
        <v>0</v>
      </c>
      <c r="AD696" s="14">
        <v>0</v>
      </c>
      <c r="AE696" s="14">
        <v>0</v>
      </c>
      <c r="AF696" s="14">
        <v>0</v>
      </c>
      <c r="AG696" s="14">
        <v>0</v>
      </c>
      <c r="AH696" s="14">
        <v>0</v>
      </c>
      <c r="AI696" s="14">
        <v>0</v>
      </c>
      <c r="AJ696" s="14">
        <v>0</v>
      </c>
      <c r="AK696" s="14">
        <v>0</v>
      </c>
      <c r="AL696" s="14">
        <v>0</v>
      </c>
      <c r="AM696" s="14">
        <v>0</v>
      </c>
      <c r="AN696" s="14">
        <v>0</v>
      </c>
      <c r="AO696" s="14">
        <v>0</v>
      </c>
      <c r="AP696" s="14">
        <v>0</v>
      </c>
      <c r="AQ696" s="14">
        <v>0</v>
      </c>
      <c r="AR696" s="14">
        <v>0</v>
      </c>
      <c r="AS696" s="14">
        <v>0</v>
      </c>
      <c r="AT696" s="14">
        <v>0</v>
      </c>
      <c r="AU696" s="14">
        <v>0</v>
      </c>
      <c r="AV696" s="14">
        <v>0</v>
      </c>
      <c r="AW696" s="14">
        <v>0</v>
      </c>
      <c r="AX696" s="14">
        <v>0</v>
      </c>
      <c r="AY696" s="14">
        <v>0</v>
      </c>
      <c r="AZ696" s="14">
        <v>0</v>
      </c>
      <c r="BA696" s="14">
        <v>0</v>
      </c>
      <c r="BB696" s="14">
        <v>0</v>
      </c>
      <c r="BC696" s="14">
        <v>0</v>
      </c>
      <c r="BD696" s="14">
        <v>0</v>
      </c>
      <c r="BE696" s="14">
        <v>0</v>
      </c>
    </row>
    <row r="697" spans="1:57" x14ac:dyDescent="0.3">
      <c r="A697" s="14" t="s">
        <v>194</v>
      </c>
      <c r="B697" s="14">
        <v>0</v>
      </c>
      <c r="C697" s="14">
        <v>0</v>
      </c>
      <c r="D697" s="14">
        <v>0</v>
      </c>
      <c r="E697" s="14">
        <v>0</v>
      </c>
      <c r="F697" s="14">
        <v>0</v>
      </c>
      <c r="G697" s="14">
        <v>0</v>
      </c>
      <c r="H697" s="14">
        <v>0</v>
      </c>
      <c r="I697" s="14">
        <v>0</v>
      </c>
      <c r="J697" s="14">
        <v>0</v>
      </c>
      <c r="K697" s="14">
        <v>0</v>
      </c>
      <c r="L697" s="14">
        <v>0</v>
      </c>
      <c r="M697" s="14">
        <v>0</v>
      </c>
      <c r="N697" s="14">
        <v>0</v>
      </c>
      <c r="O697" s="14">
        <v>0</v>
      </c>
      <c r="P697" s="14">
        <v>0</v>
      </c>
      <c r="Q697" s="14">
        <v>0</v>
      </c>
      <c r="R697" s="14">
        <v>0</v>
      </c>
      <c r="S697" s="14">
        <v>0</v>
      </c>
      <c r="T697" s="14">
        <v>0</v>
      </c>
      <c r="U697" s="14">
        <v>0</v>
      </c>
      <c r="V697" s="14">
        <v>0</v>
      </c>
      <c r="W697" s="14">
        <v>0</v>
      </c>
      <c r="X697" s="14">
        <v>0</v>
      </c>
      <c r="Y697" s="14">
        <v>0</v>
      </c>
      <c r="Z697" s="14">
        <v>0</v>
      </c>
      <c r="AA697" s="14">
        <v>0</v>
      </c>
      <c r="AB697" s="14">
        <v>0</v>
      </c>
      <c r="AC697" s="14">
        <v>0</v>
      </c>
      <c r="AD697" s="14">
        <v>0</v>
      </c>
      <c r="AE697" s="14">
        <v>0</v>
      </c>
      <c r="AF697" s="14">
        <v>0</v>
      </c>
      <c r="AG697" s="14">
        <v>0</v>
      </c>
      <c r="AH697" s="14">
        <v>0</v>
      </c>
      <c r="AI697" s="14">
        <v>0</v>
      </c>
      <c r="AJ697" s="14">
        <v>0</v>
      </c>
      <c r="AK697" s="14">
        <v>0</v>
      </c>
      <c r="AL697" s="14">
        <v>0</v>
      </c>
      <c r="AM697" s="14">
        <v>0</v>
      </c>
      <c r="AN697" s="14">
        <v>0</v>
      </c>
      <c r="AO697" s="14">
        <v>0</v>
      </c>
      <c r="AP697" s="14">
        <v>0</v>
      </c>
      <c r="AQ697" s="14">
        <v>0</v>
      </c>
      <c r="AR697" s="14">
        <v>0</v>
      </c>
      <c r="AS697" s="14">
        <v>0</v>
      </c>
      <c r="AT697" s="14">
        <v>0</v>
      </c>
      <c r="AU697" s="14">
        <v>0</v>
      </c>
      <c r="AV697" s="14">
        <v>0</v>
      </c>
      <c r="AW697" s="14">
        <v>0</v>
      </c>
      <c r="AX697" s="14">
        <v>0</v>
      </c>
      <c r="AY697" s="14">
        <v>0</v>
      </c>
      <c r="AZ697" s="14">
        <v>0</v>
      </c>
      <c r="BA697" s="14">
        <v>0</v>
      </c>
      <c r="BB697" s="14">
        <v>0</v>
      </c>
      <c r="BC697" s="14">
        <v>0</v>
      </c>
      <c r="BD697" s="14">
        <v>0</v>
      </c>
      <c r="BE697" s="14">
        <v>0</v>
      </c>
    </row>
    <row r="700" spans="1:57" ht="27.6" x14ac:dyDescent="0.3">
      <c r="A700" s="14" t="s">
        <v>223</v>
      </c>
      <c r="B700" s="14">
        <v>0</v>
      </c>
      <c r="C700" s="14">
        <v>0</v>
      </c>
      <c r="D700" s="14">
        <v>0</v>
      </c>
      <c r="E700" s="14">
        <v>0</v>
      </c>
      <c r="F700" s="14">
        <v>0</v>
      </c>
      <c r="G700" s="14">
        <v>0</v>
      </c>
      <c r="H700" s="14">
        <v>0</v>
      </c>
      <c r="I700" s="14">
        <v>0</v>
      </c>
      <c r="J700" s="14">
        <v>0</v>
      </c>
      <c r="K700" s="14">
        <v>0</v>
      </c>
      <c r="L700" s="14">
        <v>0</v>
      </c>
      <c r="M700" s="14">
        <v>0</v>
      </c>
      <c r="N700" s="14">
        <v>0</v>
      </c>
      <c r="O700" s="14">
        <v>0</v>
      </c>
      <c r="P700" s="14">
        <v>0</v>
      </c>
      <c r="Q700" s="14">
        <v>0</v>
      </c>
      <c r="R700" s="14">
        <v>0</v>
      </c>
      <c r="S700" s="14">
        <v>0</v>
      </c>
      <c r="T700" s="14">
        <v>0</v>
      </c>
      <c r="U700" s="14">
        <v>0</v>
      </c>
      <c r="V700" s="14">
        <v>0</v>
      </c>
      <c r="W700" s="14">
        <v>0</v>
      </c>
      <c r="X700" s="14">
        <v>0</v>
      </c>
      <c r="Y700" s="14">
        <v>0</v>
      </c>
      <c r="Z700" s="14">
        <v>0</v>
      </c>
      <c r="AA700" s="14">
        <v>0</v>
      </c>
      <c r="AB700" s="14">
        <v>0</v>
      </c>
      <c r="AC700" s="14">
        <v>0</v>
      </c>
      <c r="AD700" s="14">
        <v>0</v>
      </c>
      <c r="AE700" s="14">
        <v>0</v>
      </c>
      <c r="AF700" s="14">
        <v>0</v>
      </c>
      <c r="AG700" s="14">
        <v>0</v>
      </c>
      <c r="AH700" s="14">
        <v>0</v>
      </c>
      <c r="AI700" s="14">
        <v>0</v>
      </c>
      <c r="AJ700" s="14">
        <v>0</v>
      </c>
      <c r="AK700" s="14">
        <v>0</v>
      </c>
      <c r="AL700" s="14">
        <v>0</v>
      </c>
      <c r="AM700" s="14">
        <v>0</v>
      </c>
      <c r="AN700" s="14">
        <v>0</v>
      </c>
      <c r="AO700" s="14">
        <v>0</v>
      </c>
      <c r="AP700" s="14">
        <v>0</v>
      </c>
      <c r="AQ700" s="14">
        <v>0</v>
      </c>
      <c r="AR700" s="14">
        <v>0</v>
      </c>
      <c r="AS700" s="14">
        <v>0</v>
      </c>
      <c r="AT700" s="14">
        <v>0</v>
      </c>
      <c r="AU700" s="14">
        <v>0</v>
      </c>
      <c r="AV700" s="14">
        <v>0</v>
      </c>
      <c r="AW700" s="14">
        <v>0</v>
      </c>
      <c r="AX700" s="14">
        <v>0</v>
      </c>
      <c r="AY700" s="14">
        <v>0</v>
      </c>
      <c r="AZ700" s="14">
        <v>0</v>
      </c>
      <c r="BA700" s="14">
        <v>0</v>
      </c>
      <c r="BB700" s="14">
        <v>0</v>
      </c>
      <c r="BC700" s="14">
        <v>0</v>
      </c>
      <c r="BD700" s="14">
        <v>0</v>
      </c>
      <c r="BE700" s="14">
        <v>0</v>
      </c>
    </row>
    <row r="701" spans="1:57" x14ac:dyDescent="0.3">
      <c r="A701" s="14" t="s">
        <v>189</v>
      </c>
      <c r="B701" s="14">
        <v>0</v>
      </c>
      <c r="C701" s="14">
        <v>0</v>
      </c>
      <c r="D701" s="14">
        <v>0</v>
      </c>
      <c r="E701" s="14">
        <v>0</v>
      </c>
      <c r="F701" s="14">
        <v>0</v>
      </c>
      <c r="G701" s="14">
        <v>0</v>
      </c>
      <c r="H701" s="14">
        <v>0</v>
      </c>
      <c r="I701" s="14">
        <v>0</v>
      </c>
      <c r="J701" s="14">
        <v>0</v>
      </c>
      <c r="K701" s="14">
        <v>0</v>
      </c>
      <c r="L701" s="14">
        <v>0</v>
      </c>
      <c r="M701" s="14">
        <v>0</v>
      </c>
      <c r="N701" s="14">
        <v>0</v>
      </c>
      <c r="O701" s="14">
        <v>0</v>
      </c>
      <c r="P701" s="14">
        <v>0</v>
      </c>
      <c r="Q701" s="14">
        <v>0</v>
      </c>
      <c r="R701" s="14">
        <v>0</v>
      </c>
      <c r="S701" s="14">
        <v>0</v>
      </c>
      <c r="T701" s="14">
        <v>0</v>
      </c>
      <c r="U701" s="14">
        <v>0</v>
      </c>
      <c r="V701" s="14">
        <v>0</v>
      </c>
      <c r="W701" s="14">
        <v>0</v>
      </c>
      <c r="X701" s="14">
        <v>0</v>
      </c>
      <c r="Y701" s="14">
        <v>0</v>
      </c>
      <c r="Z701" s="14">
        <v>0</v>
      </c>
      <c r="AA701" s="14">
        <v>0</v>
      </c>
      <c r="AB701" s="14">
        <v>0</v>
      </c>
      <c r="AC701" s="14">
        <v>0</v>
      </c>
      <c r="AD701" s="14">
        <v>0</v>
      </c>
      <c r="AE701" s="14">
        <v>0</v>
      </c>
      <c r="AF701" s="14">
        <v>0</v>
      </c>
      <c r="AG701" s="14">
        <v>0</v>
      </c>
      <c r="AH701" s="14">
        <v>0</v>
      </c>
      <c r="AI701" s="14">
        <v>0</v>
      </c>
      <c r="AJ701" s="14">
        <v>0</v>
      </c>
      <c r="AK701" s="14">
        <v>0</v>
      </c>
      <c r="AL701" s="14">
        <v>0</v>
      </c>
      <c r="AM701" s="14">
        <v>0</v>
      </c>
      <c r="AN701" s="14">
        <v>0</v>
      </c>
      <c r="AO701" s="14">
        <v>0</v>
      </c>
      <c r="AP701" s="14">
        <v>0</v>
      </c>
      <c r="AQ701" s="14">
        <v>0</v>
      </c>
      <c r="AR701" s="14">
        <v>0</v>
      </c>
      <c r="AS701" s="14">
        <v>0</v>
      </c>
      <c r="AT701" s="14">
        <v>0</v>
      </c>
      <c r="AU701" s="14">
        <v>0</v>
      </c>
      <c r="AV701" s="14">
        <v>0</v>
      </c>
      <c r="AW701" s="14">
        <v>0</v>
      </c>
      <c r="AX701" s="14">
        <v>0</v>
      </c>
      <c r="AY701" s="14">
        <v>0</v>
      </c>
      <c r="AZ701" s="14">
        <v>0</v>
      </c>
      <c r="BA701" s="14">
        <v>0</v>
      </c>
      <c r="BB701" s="14">
        <v>0</v>
      </c>
      <c r="BC701" s="14">
        <v>0</v>
      </c>
      <c r="BD701" s="14">
        <v>0</v>
      </c>
      <c r="BE701" s="14">
        <v>0</v>
      </c>
    </row>
    <row r="702" spans="1:57" x14ac:dyDescent="0.3">
      <c r="A702" s="14" t="s">
        <v>190</v>
      </c>
      <c r="B702" s="14">
        <v>0</v>
      </c>
      <c r="C702" s="14">
        <v>0</v>
      </c>
      <c r="D702" s="14">
        <v>0</v>
      </c>
      <c r="E702" s="14">
        <v>0</v>
      </c>
      <c r="F702" s="14">
        <v>0</v>
      </c>
      <c r="G702" s="14">
        <v>0</v>
      </c>
      <c r="H702" s="14">
        <v>0</v>
      </c>
      <c r="I702" s="14">
        <v>0</v>
      </c>
      <c r="J702" s="14">
        <v>0</v>
      </c>
      <c r="K702" s="14">
        <v>0</v>
      </c>
      <c r="L702" s="14">
        <v>0</v>
      </c>
      <c r="M702" s="14">
        <v>0</v>
      </c>
      <c r="N702" s="14">
        <v>0</v>
      </c>
      <c r="O702" s="14">
        <v>0</v>
      </c>
      <c r="P702" s="14">
        <v>0</v>
      </c>
      <c r="Q702" s="14">
        <v>0</v>
      </c>
      <c r="R702" s="14">
        <v>0</v>
      </c>
      <c r="S702" s="14">
        <v>0</v>
      </c>
      <c r="T702" s="14">
        <v>0</v>
      </c>
      <c r="U702" s="14">
        <v>0</v>
      </c>
      <c r="V702" s="14">
        <v>0</v>
      </c>
      <c r="W702" s="14">
        <v>0</v>
      </c>
      <c r="X702" s="14">
        <v>0</v>
      </c>
      <c r="Y702" s="14">
        <v>0</v>
      </c>
      <c r="Z702" s="14">
        <v>0</v>
      </c>
      <c r="AA702" s="14">
        <v>0</v>
      </c>
      <c r="AB702" s="14">
        <v>0</v>
      </c>
      <c r="AC702" s="14">
        <v>0</v>
      </c>
      <c r="AD702" s="14">
        <v>0</v>
      </c>
      <c r="AE702" s="14">
        <v>0</v>
      </c>
      <c r="AF702" s="14">
        <v>0</v>
      </c>
      <c r="AG702" s="14">
        <v>0</v>
      </c>
      <c r="AH702" s="14">
        <v>0</v>
      </c>
      <c r="AI702" s="14">
        <v>0</v>
      </c>
      <c r="AJ702" s="14">
        <v>0</v>
      </c>
      <c r="AK702" s="14">
        <v>0</v>
      </c>
      <c r="AL702" s="14">
        <v>0</v>
      </c>
      <c r="AM702" s="14">
        <v>0</v>
      </c>
      <c r="AN702" s="14">
        <v>0</v>
      </c>
      <c r="AO702" s="14">
        <v>0</v>
      </c>
      <c r="AP702" s="14">
        <v>0</v>
      </c>
      <c r="AQ702" s="14">
        <v>0</v>
      </c>
      <c r="AR702" s="14">
        <v>0</v>
      </c>
      <c r="AS702" s="14">
        <v>0</v>
      </c>
      <c r="AT702" s="14">
        <v>0</v>
      </c>
      <c r="AU702" s="14">
        <v>0</v>
      </c>
      <c r="AV702" s="14">
        <v>0</v>
      </c>
      <c r="AW702" s="14">
        <v>0</v>
      </c>
      <c r="AX702" s="14">
        <v>0</v>
      </c>
      <c r="AY702" s="14">
        <v>0</v>
      </c>
      <c r="AZ702" s="14">
        <v>0</v>
      </c>
      <c r="BA702" s="14">
        <v>0</v>
      </c>
      <c r="BB702" s="14">
        <v>0</v>
      </c>
      <c r="BC702" s="14">
        <v>0</v>
      </c>
      <c r="BD702" s="14">
        <v>0</v>
      </c>
      <c r="BE702" s="14">
        <v>0</v>
      </c>
    </row>
    <row r="703" spans="1:57" x14ac:dyDescent="0.3">
      <c r="A703" s="14" t="s">
        <v>191</v>
      </c>
      <c r="B703" s="14">
        <v>0</v>
      </c>
      <c r="C703" s="14">
        <v>0</v>
      </c>
      <c r="D703" s="14">
        <v>0</v>
      </c>
      <c r="E703" s="14">
        <v>0</v>
      </c>
      <c r="F703" s="14">
        <v>0</v>
      </c>
      <c r="G703" s="14">
        <v>0</v>
      </c>
      <c r="H703" s="14">
        <v>0</v>
      </c>
      <c r="I703" s="14">
        <v>0</v>
      </c>
      <c r="J703" s="14">
        <v>0</v>
      </c>
      <c r="K703" s="14">
        <v>0</v>
      </c>
      <c r="L703" s="14">
        <v>0</v>
      </c>
      <c r="M703" s="14">
        <v>0</v>
      </c>
      <c r="N703" s="14">
        <v>0</v>
      </c>
      <c r="O703" s="14">
        <v>0</v>
      </c>
      <c r="P703" s="14">
        <v>0</v>
      </c>
      <c r="Q703" s="14">
        <v>0</v>
      </c>
      <c r="R703" s="14">
        <v>0</v>
      </c>
      <c r="S703" s="14">
        <v>0</v>
      </c>
      <c r="T703" s="14">
        <v>0</v>
      </c>
      <c r="U703" s="14">
        <v>0</v>
      </c>
      <c r="V703" s="14">
        <v>0</v>
      </c>
      <c r="W703" s="14">
        <v>0</v>
      </c>
      <c r="X703" s="14">
        <v>0</v>
      </c>
      <c r="Y703" s="14">
        <v>0</v>
      </c>
      <c r="Z703" s="14">
        <v>0</v>
      </c>
      <c r="AA703" s="14">
        <v>0</v>
      </c>
      <c r="AB703" s="14">
        <v>0</v>
      </c>
      <c r="AC703" s="14">
        <v>0</v>
      </c>
      <c r="AD703" s="14">
        <v>0</v>
      </c>
      <c r="AE703" s="14">
        <v>0</v>
      </c>
      <c r="AF703" s="14">
        <v>0</v>
      </c>
      <c r="AG703" s="14">
        <v>0</v>
      </c>
      <c r="AH703" s="14">
        <v>0</v>
      </c>
      <c r="AI703" s="14">
        <v>0</v>
      </c>
      <c r="AJ703" s="14">
        <v>0</v>
      </c>
      <c r="AK703" s="14">
        <v>0</v>
      </c>
      <c r="AL703" s="14">
        <v>0</v>
      </c>
      <c r="AM703" s="14">
        <v>0</v>
      </c>
      <c r="AN703" s="14">
        <v>0</v>
      </c>
      <c r="AO703" s="14">
        <v>0</v>
      </c>
      <c r="AP703" s="14">
        <v>0</v>
      </c>
      <c r="AQ703" s="14">
        <v>0</v>
      </c>
      <c r="AR703" s="14">
        <v>0</v>
      </c>
      <c r="AS703" s="14">
        <v>0</v>
      </c>
      <c r="AT703" s="14">
        <v>0</v>
      </c>
      <c r="AU703" s="14">
        <v>0</v>
      </c>
      <c r="AV703" s="14">
        <v>0</v>
      </c>
      <c r="AW703" s="14">
        <v>0</v>
      </c>
      <c r="AX703" s="14">
        <v>0</v>
      </c>
      <c r="AY703" s="14">
        <v>0</v>
      </c>
      <c r="AZ703" s="14">
        <v>0</v>
      </c>
      <c r="BA703" s="14">
        <v>0</v>
      </c>
      <c r="BB703" s="14">
        <v>0</v>
      </c>
      <c r="BC703" s="14">
        <v>0</v>
      </c>
      <c r="BD703" s="14">
        <v>0</v>
      </c>
      <c r="BE703" s="14">
        <v>0</v>
      </c>
    </row>
    <row r="704" spans="1:57" x14ac:dyDescent="0.3">
      <c r="A704" s="14" t="s">
        <v>192</v>
      </c>
      <c r="B704" s="14">
        <v>0</v>
      </c>
      <c r="C704" s="14">
        <v>0</v>
      </c>
      <c r="D704" s="14">
        <v>0</v>
      </c>
      <c r="E704" s="14">
        <v>0</v>
      </c>
      <c r="F704" s="14">
        <v>0</v>
      </c>
      <c r="G704" s="14">
        <v>0</v>
      </c>
      <c r="H704" s="14">
        <v>0</v>
      </c>
      <c r="I704" s="14">
        <v>0</v>
      </c>
      <c r="J704" s="14">
        <v>0</v>
      </c>
      <c r="K704" s="14">
        <v>0</v>
      </c>
      <c r="L704" s="14">
        <v>0</v>
      </c>
      <c r="M704" s="14">
        <v>0</v>
      </c>
      <c r="N704" s="14">
        <v>0</v>
      </c>
      <c r="O704" s="14">
        <v>0</v>
      </c>
      <c r="P704" s="14">
        <v>0</v>
      </c>
      <c r="Q704" s="14">
        <v>0</v>
      </c>
      <c r="R704" s="14">
        <v>0</v>
      </c>
      <c r="S704" s="14">
        <v>0</v>
      </c>
      <c r="T704" s="14">
        <v>0</v>
      </c>
      <c r="U704" s="14">
        <v>0</v>
      </c>
      <c r="V704" s="14">
        <v>0</v>
      </c>
      <c r="W704" s="14">
        <v>0</v>
      </c>
      <c r="X704" s="14">
        <v>0</v>
      </c>
      <c r="Y704" s="14">
        <v>0</v>
      </c>
      <c r="Z704" s="14">
        <v>0</v>
      </c>
      <c r="AA704" s="14">
        <v>0</v>
      </c>
      <c r="AB704" s="14">
        <v>0</v>
      </c>
      <c r="AC704" s="14">
        <v>0</v>
      </c>
      <c r="AD704" s="14">
        <v>0</v>
      </c>
      <c r="AE704" s="14">
        <v>0</v>
      </c>
      <c r="AF704" s="14">
        <v>0</v>
      </c>
      <c r="AG704" s="14">
        <v>0</v>
      </c>
      <c r="AH704" s="14">
        <v>0</v>
      </c>
      <c r="AI704" s="14">
        <v>0</v>
      </c>
      <c r="AJ704" s="14">
        <v>0</v>
      </c>
      <c r="AK704" s="14">
        <v>0</v>
      </c>
      <c r="AL704" s="14">
        <v>0</v>
      </c>
      <c r="AM704" s="14">
        <v>0</v>
      </c>
      <c r="AN704" s="14">
        <v>0</v>
      </c>
      <c r="AO704" s="14">
        <v>0</v>
      </c>
      <c r="AP704" s="14">
        <v>0</v>
      </c>
      <c r="AQ704" s="14">
        <v>0</v>
      </c>
      <c r="AR704" s="14">
        <v>0</v>
      </c>
      <c r="AS704" s="14">
        <v>0</v>
      </c>
      <c r="AT704" s="14">
        <v>0</v>
      </c>
      <c r="AU704" s="14">
        <v>0</v>
      </c>
      <c r="AV704" s="14">
        <v>0</v>
      </c>
      <c r="AW704" s="14">
        <v>0</v>
      </c>
      <c r="AX704" s="14">
        <v>0</v>
      </c>
      <c r="AY704" s="14">
        <v>0</v>
      </c>
      <c r="AZ704" s="14">
        <v>0</v>
      </c>
      <c r="BA704" s="14">
        <v>0</v>
      </c>
      <c r="BB704" s="14">
        <v>0</v>
      </c>
      <c r="BC704" s="14">
        <v>0</v>
      </c>
      <c r="BD704" s="14">
        <v>0</v>
      </c>
      <c r="BE704" s="14">
        <v>0</v>
      </c>
    </row>
    <row r="705" spans="1:57" x14ac:dyDescent="0.3">
      <c r="A705" s="14" t="s">
        <v>193</v>
      </c>
      <c r="B705" s="14">
        <v>0</v>
      </c>
      <c r="C705" s="14">
        <v>0</v>
      </c>
      <c r="D705" s="14">
        <v>0</v>
      </c>
      <c r="E705" s="14">
        <v>0</v>
      </c>
      <c r="F705" s="14">
        <v>0</v>
      </c>
      <c r="G705" s="14">
        <v>0</v>
      </c>
      <c r="H705" s="14">
        <v>0</v>
      </c>
      <c r="I705" s="14">
        <v>0</v>
      </c>
      <c r="J705" s="14">
        <v>0</v>
      </c>
      <c r="K705" s="14">
        <v>0</v>
      </c>
      <c r="L705" s="14">
        <v>0</v>
      </c>
      <c r="M705" s="14">
        <v>0</v>
      </c>
      <c r="N705" s="14">
        <v>0</v>
      </c>
      <c r="O705" s="14">
        <v>0</v>
      </c>
      <c r="P705" s="14">
        <v>0</v>
      </c>
      <c r="Q705" s="14">
        <v>0</v>
      </c>
      <c r="R705" s="14">
        <v>0</v>
      </c>
      <c r="S705" s="14">
        <v>0</v>
      </c>
      <c r="T705" s="14">
        <v>0</v>
      </c>
      <c r="U705" s="14">
        <v>0</v>
      </c>
      <c r="V705" s="14">
        <v>0</v>
      </c>
      <c r="W705" s="14">
        <v>0</v>
      </c>
      <c r="X705" s="14">
        <v>0</v>
      </c>
      <c r="Y705" s="14">
        <v>0</v>
      </c>
      <c r="Z705" s="14">
        <v>0</v>
      </c>
      <c r="AA705" s="14">
        <v>0</v>
      </c>
      <c r="AB705" s="14">
        <v>0</v>
      </c>
      <c r="AC705" s="14">
        <v>0</v>
      </c>
      <c r="AD705" s="14">
        <v>0</v>
      </c>
      <c r="AE705" s="14">
        <v>0</v>
      </c>
      <c r="AF705" s="14">
        <v>0</v>
      </c>
      <c r="AG705" s="14">
        <v>0</v>
      </c>
      <c r="AH705" s="14">
        <v>0</v>
      </c>
      <c r="AI705" s="14">
        <v>0</v>
      </c>
      <c r="AJ705" s="14">
        <v>0</v>
      </c>
      <c r="AK705" s="14">
        <v>0</v>
      </c>
      <c r="AL705" s="14">
        <v>0</v>
      </c>
      <c r="AM705" s="14">
        <v>0</v>
      </c>
      <c r="AN705" s="14">
        <v>0</v>
      </c>
      <c r="AO705" s="14">
        <v>0</v>
      </c>
      <c r="AP705" s="14">
        <v>0</v>
      </c>
      <c r="AQ705" s="14">
        <v>0</v>
      </c>
      <c r="AR705" s="14">
        <v>0</v>
      </c>
      <c r="AS705" s="14">
        <v>0</v>
      </c>
      <c r="AT705" s="14">
        <v>0</v>
      </c>
      <c r="AU705" s="14">
        <v>0</v>
      </c>
      <c r="AV705" s="14">
        <v>0</v>
      </c>
      <c r="AW705" s="14">
        <v>0</v>
      </c>
      <c r="AX705" s="14">
        <v>0</v>
      </c>
      <c r="AY705" s="14">
        <v>0</v>
      </c>
      <c r="AZ705" s="14">
        <v>0</v>
      </c>
      <c r="BA705" s="14">
        <v>0</v>
      </c>
      <c r="BB705" s="14">
        <v>0</v>
      </c>
      <c r="BC705" s="14">
        <v>0</v>
      </c>
      <c r="BD705" s="14">
        <v>0</v>
      </c>
      <c r="BE705" s="14">
        <v>0</v>
      </c>
    </row>
    <row r="706" spans="1:57" x14ac:dyDescent="0.3">
      <c r="A706" s="14" t="s">
        <v>194</v>
      </c>
      <c r="B706" s="14">
        <v>0</v>
      </c>
      <c r="C706" s="14">
        <v>0</v>
      </c>
      <c r="D706" s="14">
        <v>0</v>
      </c>
      <c r="E706" s="14">
        <v>0</v>
      </c>
      <c r="F706" s="14">
        <v>0</v>
      </c>
      <c r="G706" s="14">
        <v>0</v>
      </c>
      <c r="H706" s="14">
        <v>0</v>
      </c>
      <c r="I706" s="14">
        <v>0</v>
      </c>
      <c r="J706" s="14">
        <v>0</v>
      </c>
      <c r="K706" s="14">
        <v>0</v>
      </c>
      <c r="L706" s="14">
        <v>0</v>
      </c>
      <c r="M706" s="14">
        <v>0</v>
      </c>
      <c r="N706" s="14">
        <v>0</v>
      </c>
      <c r="O706" s="14">
        <v>0</v>
      </c>
      <c r="P706" s="14">
        <v>0</v>
      </c>
      <c r="Q706" s="14">
        <v>0</v>
      </c>
      <c r="R706" s="14">
        <v>0</v>
      </c>
      <c r="S706" s="14">
        <v>0</v>
      </c>
      <c r="T706" s="14">
        <v>0</v>
      </c>
      <c r="U706" s="14">
        <v>0</v>
      </c>
      <c r="V706" s="14">
        <v>0</v>
      </c>
      <c r="W706" s="14">
        <v>0</v>
      </c>
      <c r="X706" s="14">
        <v>0</v>
      </c>
      <c r="Y706" s="14">
        <v>0</v>
      </c>
      <c r="Z706" s="14">
        <v>0</v>
      </c>
      <c r="AA706" s="14">
        <v>0</v>
      </c>
      <c r="AB706" s="14">
        <v>0</v>
      </c>
      <c r="AC706" s="14">
        <v>0</v>
      </c>
      <c r="AD706" s="14">
        <v>0</v>
      </c>
      <c r="AE706" s="14">
        <v>0</v>
      </c>
      <c r="AF706" s="14">
        <v>0</v>
      </c>
      <c r="AG706" s="14">
        <v>0</v>
      </c>
      <c r="AH706" s="14">
        <v>0</v>
      </c>
      <c r="AI706" s="14">
        <v>0</v>
      </c>
      <c r="AJ706" s="14">
        <v>0</v>
      </c>
      <c r="AK706" s="14">
        <v>0</v>
      </c>
      <c r="AL706" s="14">
        <v>0</v>
      </c>
      <c r="AM706" s="14">
        <v>0</v>
      </c>
      <c r="AN706" s="14">
        <v>0</v>
      </c>
      <c r="AO706" s="14">
        <v>0</v>
      </c>
      <c r="AP706" s="14">
        <v>0</v>
      </c>
      <c r="AQ706" s="14">
        <v>0</v>
      </c>
      <c r="AR706" s="14">
        <v>0</v>
      </c>
      <c r="AS706" s="14">
        <v>0</v>
      </c>
      <c r="AT706" s="14">
        <v>0</v>
      </c>
      <c r="AU706" s="14">
        <v>0</v>
      </c>
      <c r="AV706" s="14">
        <v>0</v>
      </c>
      <c r="AW706" s="14">
        <v>0</v>
      </c>
      <c r="AX706" s="14">
        <v>0</v>
      </c>
      <c r="AY706" s="14">
        <v>0</v>
      </c>
      <c r="AZ706" s="14">
        <v>0</v>
      </c>
      <c r="BA706" s="14">
        <v>0</v>
      </c>
      <c r="BB706" s="14">
        <v>0</v>
      </c>
      <c r="BC706" s="14">
        <v>0</v>
      </c>
      <c r="BD706" s="14">
        <v>0</v>
      </c>
      <c r="BE706" s="14">
        <v>0</v>
      </c>
    </row>
    <row r="709" spans="1:57" ht="27.6" x14ac:dyDescent="0.3">
      <c r="A709" s="14" t="s">
        <v>224</v>
      </c>
      <c r="B709" s="14">
        <v>0</v>
      </c>
      <c r="C709" s="14">
        <v>0</v>
      </c>
      <c r="D709" s="14">
        <v>0</v>
      </c>
      <c r="E709" s="14">
        <v>0</v>
      </c>
      <c r="F709" s="14">
        <v>0</v>
      </c>
      <c r="G709" s="14">
        <v>0</v>
      </c>
      <c r="H709" s="14">
        <v>0</v>
      </c>
      <c r="I709" s="14">
        <v>0</v>
      </c>
      <c r="J709" s="14">
        <v>0</v>
      </c>
      <c r="K709" s="14">
        <v>0</v>
      </c>
      <c r="L709" s="14">
        <v>0</v>
      </c>
      <c r="M709" s="14">
        <v>0</v>
      </c>
      <c r="N709" s="14">
        <v>0</v>
      </c>
      <c r="O709" s="14">
        <v>0</v>
      </c>
      <c r="P709" s="14">
        <v>0</v>
      </c>
      <c r="Q709" s="14">
        <v>0</v>
      </c>
      <c r="R709" s="14">
        <v>0</v>
      </c>
      <c r="S709" s="14">
        <v>0</v>
      </c>
      <c r="T709" s="14">
        <v>0</v>
      </c>
      <c r="U709" s="14">
        <v>0</v>
      </c>
      <c r="V709" s="14">
        <v>0</v>
      </c>
      <c r="W709" s="14">
        <v>0</v>
      </c>
      <c r="X709" s="14">
        <v>0</v>
      </c>
      <c r="Y709" s="14">
        <v>0</v>
      </c>
      <c r="Z709" s="14">
        <v>0</v>
      </c>
      <c r="AA709" s="14">
        <v>0</v>
      </c>
      <c r="AB709" s="14">
        <v>0</v>
      </c>
      <c r="AC709" s="14">
        <v>0</v>
      </c>
      <c r="AD709" s="14">
        <v>0</v>
      </c>
      <c r="AE709" s="14">
        <v>0</v>
      </c>
      <c r="AF709" s="14">
        <v>0</v>
      </c>
      <c r="AG709" s="14">
        <v>0</v>
      </c>
      <c r="AH709" s="14">
        <v>0</v>
      </c>
      <c r="AI709" s="14">
        <v>0</v>
      </c>
      <c r="AJ709" s="14">
        <v>0</v>
      </c>
      <c r="AK709" s="14">
        <v>0</v>
      </c>
      <c r="AL709" s="14">
        <v>0</v>
      </c>
      <c r="AM709" s="14">
        <v>0</v>
      </c>
      <c r="AN709" s="14">
        <v>0</v>
      </c>
      <c r="AO709" s="14">
        <v>0</v>
      </c>
      <c r="AP709" s="14">
        <v>0</v>
      </c>
      <c r="AQ709" s="14">
        <v>0</v>
      </c>
      <c r="AR709" s="14">
        <v>0</v>
      </c>
      <c r="AS709" s="14">
        <v>0</v>
      </c>
      <c r="AT709" s="14">
        <v>0</v>
      </c>
      <c r="AU709" s="14">
        <v>0</v>
      </c>
      <c r="AV709" s="14">
        <v>0</v>
      </c>
      <c r="AW709" s="14">
        <v>0</v>
      </c>
      <c r="AX709" s="14">
        <v>0</v>
      </c>
      <c r="AY709" s="14">
        <v>0</v>
      </c>
      <c r="AZ709" s="14">
        <v>0</v>
      </c>
      <c r="BA709" s="14">
        <v>0</v>
      </c>
      <c r="BB709" s="14">
        <v>0</v>
      </c>
      <c r="BC709" s="14">
        <v>0</v>
      </c>
      <c r="BD709" s="14">
        <v>0</v>
      </c>
      <c r="BE709" s="14">
        <v>0</v>
      </c>
    </row>
    <row r="710" spans="1:57" x14ac:dyDescent="0.3">
      <c r="A710" s="14" t="s">
        <v>189</v>
      </c>
      <c r="B710" s="14">
        <v>0</v>
      </c>
      <c r="C710" s="14">
        <v>0</v>
      </c>
      <c r="D710" s="14">
        <v>0</v>
      </c>
      <c r="E710" s="14">
        <v>0</v>
      </c>
      <c r="F710" s="14">
        <v>0</v>
      </c>
      <c r="G710" s="14">
        <v>0</v>
      </c>
      <c r="H710" s="14">
        <v>0</v>
      </c>
      <c r="I710" s="14">
        <v>0</v>
      </c>
      <c r="J710" s="14">
        <v>0</v>
      </c>
      <c r="K710" s="14">
        <v>0</v>
      </c>
      <c r="L710" s="14">
        <v>0</v>
      </c>
      <c r="M710" s="14">
        <v>0</v>
      </c>
      <c r="N710" s="14">
        <v>0</v>
      </c>
      <c r="O710" s="14">
        <v>0</v>
      </c>
      <c r="P710" s="14">
        <v>0</v>
      </c>
      <c r="Q710" s="14">
        <v>0</v>
      </c>
      <c r="R710" s="14">
        <v>0</v>
      </c>
      <c r="S710" s="14">
        <v>0</v>
      </c>
      <c r="T710" s="14">
        <v>0</v>
      </c>
      <c r="U710" s="14">
        <v>0</v>
      </c>
      <c r="V710" s="14">
        <v>0</v>
      </c>
      <c r="W710" s="14">
        <v>0</v>
      </c>
      <c r="X710" s="14">
        <v>0</v>
      </c>
      <c r="Y710" s="14">
        <v>0</v>
      </c>
      <c r="Z710" s="14">
        <v>0</v>
      </c>
      <c r="AA710" s="14">
        <v>0</v>
      </c>
      <c r="AB710" s="14">
        <v>0</v>
      </c>
      <c r="AC710" s="14">
        <v>0</v>
      </c>
      <c r="AD710" s="14">
        <v>0</v>
      </c>
      <c r="AE710" s="14">
        <v>0</v>
      </c>
      <c r="AF710" s="14">
        <v>0</v>
      </c>
      <c r="AG710" s="14">
        <v>0</v>
      </c>
      <c r="AH710" s="14">
        <v>0</v>
      </c>
      <c r="AI710" s="14">
        <v>0</v>
      </c>
      <c r="AJ710" s="14">
        <v>0</v>
      </c>
      <c r="AK710" s="14">
        <v>0</v>
      </c>
      <c r="AL710" s="14">
        <v>0</v>
      </c>
      <c r="AM710" s="14">
        <v>0</v>
      </c>
      <c r="AN710" s="14">
        <v>0</v>
      </c>
      <c r="AO710" s="14">
        <v>0</v>
      </c>
      <c r="AP710" s="14">
        <v>0</v>
      </c>
      <c r="AQ710" s="14">
        <v>0</v>
      </c>
      <c r="AR710" s="14">
        <v>0</v>
      </c>
      <c r="AS710" s="14">
        <v>0</v>
      </c>
      <c r="AT710" s="14">
        <v>0</v>
      </c>
      <c r="AU710" s="14">
        <v>0</v>
      </c>
      <c r="AV710" s="14">
        <v>0</v>
      </c>
      <c r="AW710" s="14">
        <v>0</v>
      </c>
      <c r="AX710" s="14">
        <v>0</v>
      </c>
      <c r="AY710" s="14">
        <v>0</v>
      </c>
      <c r="AZ710" s="14">
        <v>0</v>
      </c>
      <c r="BA710" s="14">
        <v>0</v>
      </c>
      <c r="BB710" s="14">
        <v>0</v>
      </c>
      <c r="BC710" s="14">
        <v>0</v>
      </c>
      <c r="BD710" s="14">
        <v>0</v>
      </c>
      <c r="BE710" s="14">
        <v>0</v>
      </c>
    </row>
    <row r="711" spans="1:57" x14ac:dyDescent="0.3">
      <c r="A711" s="14" t="s">
        <v>190</v>
      </c>
      <c r="B711" s="14">
        <v>0</v>
      </c>
      <c r="C711" s="14">
        <v>0</v>
      </c>
      <c r="D711" s="14">
        <v>0</v>
      </c>
      <c r="E711" s="14">
        <v>0</v>
      </c>
      <c r="F711" s="14">
        <v>0</v>
      </c>
      <c r="G711" s="14">
        <v>0</v>
      </c>
      <c r="H711" s="14">
        <v>0</v>
      </c>
      <c r="I711" s="14">
        <v>0</v>
      </c>
      <c r="J711" s="14">
        <v>0</v>
      </c>
      <c r="K711" s="14">
        <v>0</v>
      </c>
      <c r="L711" s="14">
        <v>0</v>
      </c>
      <c r="M711" s="14">
        <v>0</v>
      </c>
      <c r="N711" s="14">
        <v>0</v>
      </c>
      <c r="O711" s="14">
        <v>0</v>
      </c>
      <c r="P711" s="14">
        <v>0</v>
      </c>
      <c r="Q711" s="14">
        <v>0</v>
      </c>
      <c r="R711" s="14">
        <v>0</v>
      </c>
      <c r="S711" s="14">
        <v>0</v>
      </c>
      <c r="T711" s="14">
        <v>0</v>
      </c>
      <c r="U711" s="14">
        <v>0</v>
      </c>
      <c r="V711" s="14">
        <v>0</v>
      </c>
      <c r="W711" s="14">
        <v>0</v>
      </c>
      <c r="X711" s="14">
        <v>0</v>
      </c>
      <c r="Y711" s="14">
        <v>0</v>
      </c>
      <c r="Z711" s="14">
        <v>0</v>
      </c>
      <c r="AA711" s="14">
        <v>0</v>
      </c>
      <c r="AB711" s="14">
        <v>0</v>
      </c>
      <c r="AC711" s="14">
        <v>0</v>
      </c>
      <c r="AD711" s="14">
        <v>0</v>
      </c>
      <c r="AE711" s="14">
        <v>0</v>
      </c>
      <c r="AF711" s="14">
        <v>0</v>
      </c>
      <c r="AG711" s="14">
        <v>0</v>
      </c>
      <c r="AH711" s="14">
        <v>0</v>
      </c>
      <c r="AI711" s="14">
        <v>0</v>
      </c>
      <c r="AJ711" s="14">
        <v>0</v>
      </c>
      <c r="AK711" s="14">
        <v>0</v>
      </c>
      <c r="AL711" s="14">
        <v>0</v>
      </c>
      <c r="AM711" s="14">
        <v>0</v>
      </c>
      <c r="AN711" s="14">
        <v>0</v>
      </c>
      <c r="AO711" s="14">
        <v>0</v>
      </c>
      <c r="AP711" s="14">
        <v>0</v>
      </c>
      <c r="AQ711" s="14">
        <v>0</v>
      </c>
      <c r="AR711" s="14">
        <v>0</v>
      </c>
      <c r="AS711" s="14">
        <v>0</v>
      </c>
      <c r="AT711" s="14">
        <v>0</v>
      </c>
      <c r="AU711" s="14">
        <v>0</v>
      </c>
      <c r="AV711" s="14">
        <v>0</v>
      </c>
      <c r="AW711" s="14">
        <v>0</v>
      </c>
      <c r="AX711" s="14">
        <v>0</v>
      </c>
      <c r="AY711" s="14">
        <v>0</v>
      </c>
      <c r="AZ711" s="14">
        <v>0</v>
      </c>
      <c r="BA711" s="14">
        <v>0</v>
      </c>
      <c r="BB711" s="14">
        <v>0</v>
      </c>
      <c r="BC711" s="14">
        <v>0</v>
      </c>
      <c r="BD711" s="14">
        <v>0</v>
      </c>
      <c r="BE711" s="14">
        <v>0</v>
      </c>
    </row>
    <row r="712" spans="1:57" x14ac:dyDescent="0.3">
      <c r="A712" s="14" t="s">
        <v>191</v>
      </c>
      <c r="B712" s="14">
        <v>0</v>
      </c>
      <c r="C712" s="14">
        <v>0</v>
      </c>
      <c r="D712" s="14">
        <v>0</v>
      </c>
      <c r="E712" s="14">
        <v>0</v>
      </c>
      <c r="F712" s="14">
        <v>0</v>
      </c>
      <c r="G712" s="14">
        <v>0</v>
      </c>
      <c r="H712" s="14">
        <v>0</v>
      </c>
      <c r="I712" s="14">
        <v>0</v>
      </c>
      <c r="J712" s="14">
        <v>0</v>
      </c>
      <c r="K712" s="14">
        <v>0</v>
      </c>
      <c r="L712" s="14">
        <v>0</v>
      </c>
      <c r="M712" s="14">
        <v>0</v>
      </c>
      <c r="N712" s="14">
        <v>0</v>
      </c>
      <c r="O712" s="14">
        <v>0</v>
      </c>
      <c r="P712" s="14">
        <v>0</v>
      </c>
      <c r="Q712" s="14">
        <v>0</v>
      </c>
      <c r="R712" s="14">
        <v>0</v>
      </c>
      <c r="S712" s="14">
        <v>0</v>
      </c>
      <c r="T712" s="14">
        <v>0</v>
      </c>
      <c r="U712" s="14">
        <v>0</v>
      </c>
      <c r="V712" s="14">
        <v>0</v>
      </c>
      <c r="W712" s="14">
        <v>0</v>
      </c>
      <c r="X712" s="14">
        <v>0</v>
      </c>
      <c r="Y712" s="14">
        <v>0</v>
      </c>
      <c r="Z712" s="14">
        <v>0</v>
      </c>
      <c r="AA712" s="14">
        <v>0</v>
      </c>
      <c r="AB712" s="14">
        <v>0</v>
      </c>
      <c r="AC712" s="14">
        <v>0</v>
      </c>
      <c r="AD712" s="14">
        <v>0</v>
      </c>
      <c r="AE712" s="14">
        <v>0</v>
      </c>
      <c r="AF712" s="14">
        <v>0</v>
      </c>
      <c r="AG712" s="14">
        <v>0</v>
      </c>
      <c r="AH712" s="14">
        <v>0</v>
      </c>
      <c r="AI712" s="14">
        <v>0</v>
      </c>
      <c r="AJ712" s="14">
        <v>0</v>
      </c>
      <c r="AK712" s="14">
        <v>0</v>
      </c>
      <c r="AL712" s="14">
        <v>0</v>
      </c>
      <c r="AM712" s="14">
        <v>0</v>
      </c>
      <c r="AN712" s="14">
        <v>0</v>
      </c>
      <c r="AO712" s="14">
        <v>0</v>
      </c>
      <c r="AP712" s="14">
        <v>0</v>
      </c>
      <c r="AQ712" s="14">
        <v>0</v>
      </c>
      <c r="AR712" s="14">
        <v>0</v>
      </c>
      <c r="AS712" s="14">
        <v>0</v>
      </c>
      <c r="AT712" s="14">
        <v>0</v>
      </c>
      <c r="AU712" s="14">
        <v>0</v>
      </c>
      <c r="AV712" s="14">
        <v>0</v>
      </c>
      <c r="AW712" s="14">
        <v>0</v>
      </c>
      <c r="AX712" s="14">
        <v>0</v>
      </c>
      <c r="AY712" s="14">
        <v>0</v>
      </c>
      <c r="AZ712" s="14">
        <v>0</v>
      </c>
      <c r="BA712" s="14">
        <v>0</v>
      </c>
      <c r="BB712" s="14">
        <v>0</v>
      </c>
      <c r="BC712" s="14">
        <v>0</v>
      </c>
      <c r="BD712" s="14">
        <v>0</v>
      </c>
      <c r="BE712" s="14">
        <v>0</v>
      </c>
    </row>
    <row r="713" spans="1:57" x14ac:dyDescent="0.3">
      <c r="A713" s="14" t="s">
        <v>192</v>
      </c>
      <c r="B713" s="14">
        <v>0</v>
      </c>
      <c r="C713" s="14">
        <v>0</v>
      </c>
      <c r="D713" s="14">
        <v>0</v>
      </c>
      <c r="E713" s="14">
        <v>0</v>
      </c>
      <c r="F713" s="14">
        <v>0</v>
      </c>
      <c r="G713" s="14">
        <v>0</v>
      </c>
      <c r="H713" s="14">
        <v>0</v>
      </c>
      <c r="I713" s="14">
        <v>0</v>
      </c>
      <c r="J713" s="14">
        <v>0</v>
      </c>
      <c r="K713" s="14">
        <v>0</v>
      </c>
      <c r="L713" s="14">
        <v>0</v>
      </c>
      <c r="M713" s="14">
        <v>0</v>
      </c>
      <c r="N713" s="14">
        <v>0</v>
      </c>
      <c r="O713" s="14">
        <v>0</v>
      </c>
      <c r="P713" s="14">
        <v>0</v>
      </c>
      <c r="Q713" s="14">
        <v>0</v>
      </c>
      <c r="R713" s="14">
        <v>0</v>
      </c>
      <c r="S713" s="14">
        <v>0</v>
      </c>
      <c r="T713" s="14">
        <v>0</v>
      </c>
      <c r="U713" s="14">
        <v>0</v>
      </c>
      <c r="V713" s="14">
        <v>0</v>
      </c>
      <c r="W713" s="14">
        <v>0</v>
      </c>
      <c r="X713" s="14">
        <v>0</v>
      </c>
      <c r="Y713" s="14">
        <v>0</v>
      </c>
      <c r="Z713" s="14">
        <v>0</v>
      </c>
      <c r="AA713" s="14">
        <v>0</v>
      </c>
      <c r="AB713" s="14">
        <v>0</v>
      </c>
      <c r="AC713" s="14">
        <v>0</v>
      </c>
      <c r="AD713" s="14">
        <v>0</v>
      </c>
      <c r="AE713" s="14">
        <v>0</v>
      </c>
      <c r="AF713" s="14">
        <v>0</v>
      </c>
      <c r="AG713" s="14">
        <v>0</v>
      </c>
      <c r="AH713" s="14">
        <v>0</v>
      </c>
      <c r="AI713" s="14">
        <v>0</v>
      </c>
      <c r="AJ713" s="14">
        <v>0</v>
      </c>
      <c r="AK713" s="14">
        <v>0</v>
      </c>
      <c r="AL713" s="14">
        <v>0</v>
      </c>
      <c r="AM713" s="14">
        <v>0</v>
      </c>
      <c r="AN713" s="14">
        <v>0</v>
      </c>
      <c r="AO713" s="14">
        <v>0</v>
      </c>
      <c r="AP713" s="14">
        <v>0</v>
      </c>
      <c r="AQ713" s="14">
        <v>0</v>
      </c>
      <c r="AR713" s="14">
        <v>0</v>
      </c>
      <c r="AS713" s="14">
        <v>0</v>
      </c>
      <c r="AT713" s="14">
        <v>0</v>
      </c>
      <c r="AU713" s="14">
        <v>0</v>
      </c>
      <c r="AV713" s="14">
        <v>0</v>
      </c>
      <c r="AW713" s="14">
        <v>0</v>
      </c>
      <c r="AX713" s="14">
        <v>0</v>
      </c>
      <c r="AY713" s="14">
        <v>0</v>
      </c>
      <c r="AZ713" s="14">
        <v>0</v>
      </c>
      <c r="BA713" s="14">
        <v>0</v>
      </c>
      <c r="BB713" s="14">
        <v>0</v>
      </c>
      <c r="BC713" s="14">
        <v>0</v>
      </c>
      <c r="BD713" s="14">
        <v>0</v>
      </c>
      <c r="BE713" s="14">
        <v>0</v>
      </c>
    </row>
    <row r="714" spans="1:57" x14ac:dyDescent="0.3">
      <c r="A714" s="14" t="s">
        <v>193</v>
      </c>
      <c r="B714" s="14">
        <v>0</v>
      </c>
      <c r="C714" s="14">
        <v>0</v>
      </c>
      <c r="D714" s="14">
        <v>0</v>
      </c>
      <c r="E714" s="14">
        <v>0</v>
      </c>
      <c r="F714" s="14">
        <v>0</v>
      </c>
      <c r="G714" s="14">
        <v>0</v>
      </c>
      <c r="H714" s="14">
        <v>0</v>
      </c>
      <c r="I714" s="14">
        <v>0</v>
      </c>
      <c r="J714" s="14">
        <v>0</v>
      </c>
      <c r="K714" s="14">
        <v>0</v>
      </c>
      <c r="L714" s="14">
        <v>0</v>
      </c>
      <c r="M714" s="14">
        <v>0</v>
      </c>
      <c r="N714" s="14">
        <v>0</v>
      </c>
      <c r="O714" s="14">
        <v>0</v>
      </c>
      <c r="P714" s="14">
        <v>0</v>
      </c>
      <c r="Q714" s="14">
        <v>0</v>
      </c>
      <c r="R714" s="14">
        <v>0</v>
      </c>
      <c r="S714" s="14">
        <v>0</v>
      </c>
      <c r="T714" s="14">
        <v>0</v>
      </c>
      <c r="U714" s="14">
        <v>0</v>
      </c>
      <c r="V714" s="14">
        <v>0</v>
      </c>
      <c r="W714" s="14">
        <v>0</v>
      </c>
      <c r="X714" s="14">
        <v>0</v>
      </c>
      <c r="Y714" s="14">
        <v>0</v>
      </c>
      <c r="Z714" s="14">
        <v>0</v>
      </c>
      <c r="AA714" s="14">
        <v>0</v>
      </c>
      <c r="AB714" s="14">
        <v>0</v>
      </c>
      <c r="AC714" s="14">
        <v>0</v>
      </c>
      <c r="AD714" s="14">
        <v>0</v>
      </c>
      <c r="AE714" s="14">
        <v>0</v>
      </c>
      <c r="AF714" s="14">
        <v>0</v>
      </c>
      <c r="AG714" s="14">
        <v>0</v>
      </c>
      <c r="AH714" s="14">
        <v>0</v>
      </c>
      <c r="AI714" s="14">
        <v>0</v>
      </c>
      <c r="AJ714" s="14">
        <v>0</v>
      </c>
      <c r="AK714" s="14">
        <v>0</v>
      </c>
      <c r="AL714" s="14">
        <v>0</v>
      </c>
      <c r="AM714" s="14">
        <v>0</v>
      </c>
      <c r="AN714" s="14">
        <v>0</v>
      </c>
      <c r="AO714" s="14">
        <v>0</v>
      </c>
      <c r="AP714" s="14">
        <v>0</v>
      </c>
      <c r="AQ714" s="14">
        <v>0</v>
      </c>
      <c r="AR714" s="14">
        <v>0</v>
      </c>
      <c r="AS714" s="14">
        <v>0</v>
      </c>
      <c r="AT714" s="14">
        <v>0</v>
      </c>
      <c r="AU714" s="14">
        <v>0</v>
      </c>
      <c r="AV714" s="14">
        <v>0</v>
      </c>
      <c r="AW714" s="14">
        <v>0</v>
      </c>
      <c r="AX714" s="14">
        <v>0</v>
      </c>
      <c r="AY714" s="14">
        <v>0</v>
      </c>
      <c r="AZ714" s="14">
        <v>0</v>
      </c>
      <c r="BA714" s="14">
        <v>0</v>
      </c>
      <c r="BB714" s="14">
        <v>0</v>
      </c>
      <c r="BC714" s="14">
        <v>0</v>
      </c>
      <c r="BD714" s="14">
        <v>0</v>
      </c>
      <c r="BE714" s="14">
        <v>0</v>
      </c>
    </row>
    <row r="715" spans="1:57" x14ac:dyDescent="0.3">
      <c r="A715" s="14" t="s">
        <v>194</v>
      </c>
      <c r="B715" s="14">
        <v>0</v>
      </c>
      <c r="C715" s="14">
        <v>0</v>
      </c>
      <c r="D715" s="14">
        <v>0</v>
      </c>
      <c r="E715" s="14">
        <v>0</v>
      </c>
      <c r="F715" s="14">
        <v>0</v>
      </c>
      <c r="G715" s="14">
        <v>0</v>
      </c>
      <c r="H715" s="14">
        <v>0</v>
      </c>
      <c r="I715" s="14">
        <v>0</v>
      </c>
      <c r="J715" s="14">
        <v>0</v>
      </c>
      <c r="K715" s="14">
        <v>0</v>
      </c>
      <c r="L715" s="14">
        <v>0</v>
      </c>
      <c r="M715" s="14">
        <v>0</v>
      </c>
      <c r="N715" s="14">
        <v>0</v>
      </c>
      <c r="O715" s="14">
        <v>0</v>
      </c>
      <c r="P715" s="14">
        <v>0</v>
      </c>
      <c r="Q715" s="14">
        <v>0</v>
      </c>
      <c r="R715" s="14">
        <v>0</v>
      </c>
      <c r="S715" s="14">
        <v>0</v>
      </c>
      <c r="T715" s="14">
        <v>0</v>
      </c>
      <c r="U715" s="14">
        <v>0</v>
      </c>
      <c r="V715" s="14">
        <v>0</v>
      </c>
      <c r="W715" s="14">
        <v>0</v>
      </c>
      <c r="X715" s="14">
        <v>0</v>
      </c>
      <c r="Y715" s="14">
        <v>0</v>
      </c>
      <c r="Z715" s="14">
        <v>0</v>
      </c>
      <c r="AA715" s="14">
        <v>0</v>
      </c>
      <c r="AB715" s="14">
        <v>0</v>
      </c>
      <c r="AC715" s="14">
        <v>0</v>
      </c>
      <c r="AD715" s="14">
        <v>0</v>
      </c>
      <c r="AE715" s="14">
        <v>0</v>
      </c>
      <c r="AF715" s="14">
        <v>0</v>
      </c>
      <c r="AG715" s="14">
        <v>0</v>
      </c>
      <c r="AH715" s="14">
        <v>0</v>
      </c>
      <c r="AI715" s="14">
        <v>0</v>
      </c>
      <c r="AJ715" s="14">
        <v>0</v>
      </c>
      <c r="AK715" s="14">
        <v>0</v>
      </c>
      <c r="AL715" s="14">
        <v>0</v>
      </c>
      <c r="AM715" s="14">
        <v>0</v>
      </c>
      <c r="AN715" s="14">
        <v>0</v>
      </c>
      <c r="AO715" s="14">
        <v>0</v>
      </c>
      <c r="AP715" s="14">
        <v>0</v>
      </c>
      <c r="AQ715" s="14">
        <v>0</v>
      </c>
      <c r="AR715" s="14">
        <v>0</v>
      </c>
      <c r="AS715" s="14">
        <v>0</v>
      </c>
      <c r="AT715" s="14">
        <v>0</v>
      </c>
      <c r="AU715" s="14">
        <v>0</v>
      </c>
      <c r="AV715" s="14">
        <v>0</v>
      </c>
      <c r="AW715" s="14">
        <v>0</v>
      </c>
      <c r="AX715" s="14">
        <v>0</v>
      </c>
      <c r="AY715" s="14">
        <v>0</v>
      </c>
      <c r="AZ715" s="14">
        <v>0</v>
      </c>
      <c r="BA715" s="14">
        <v>0</v>
      </c>
      <c r="BB715" s="14">
        <v>0</v>
      </c>
      <c r="BC715" s="14">
        <v>0</v>
      </c>
      <c r="BD715" s="14">
        <v>0</v>
      </c>
      <c r="BE715" s="14">
        <v>0</v>
      </c>
    </row>
    <row r="718" spans="1:57" x14ac:dyDescent="0.3">
      <c r="A718" s="14" t="s">
        <v>225</v>
      </c>
      <c r="B718" s="18">
        <v>16524.911</v>
      </c>
      <c r="C718" s="18">
        <v>16524.911</v>
      </c>
      <c r="D718" s="14">
        <v>0</v>
      </c>
      <c r="E718" s="14">
        <v>947.18899999999996</v>
      </c>
      <c r="F718" s="14">
        <v>0</v>
      </c>
      <c r="G718" s="14">
        <v>0</v>
      </c>
      <c r="H718" s="18">
        <v>1795.23</v>
      </c>
      <c r="I718" s="14">
        <v>0</v>
      </c>
      <c r="J718" s="14">
        <v>0</v>
      </c>
      <c r="K718" s="14">
        <v>867.04499999999996</v>
      </c>
      <c r="L718" s="14">
        <v>0</v>
      </c>
      <c r="M718" s="14">
        <v>0</v>
      </c>
      <c r="N718" s="18">
        <v>1695.2570000000001</v>
      </c>
      <c r="O718" s="14">
        <v>0</v>
      </c>
      <c r="P718" s="14">
        <v>0</v>
      </c>
      <c r="Q718" s="14">
        <v>708.57399999999996</v>
      </c>
      <c r="R718" s="14">
        <v>0</v>
      </c>
      <c r="S718" s="14">
        <v>0</v>
      </c>
      <c r="T718" s="14">
        <v>722.12400000000002</v>
      </c>
      <c r="U718" s="14">
        <v>0</v>
      </c>
      <c r="V718" s="14">
        <v>0</v>
      </c>
      <c r="W718" s="14">
        <v>852.50300000000004</v>
      </c>
      <c r="X718" s="14">
        <v>0</v>
      </c>
      <c r="Y718" s="14">
        <v>0</v>
      </c>
      <c r="Z718" s="18">
        <v>1245.2919999999999</v>
      </c>
      <c r="AA718" s="14">
        <v>0</v>
      </c>
      <c r="AB718" s="14">
        <v>0</v>
      </c>
      <c r="AC718" s="14">
        <v>975.94200000000001</v>
      </c>
      <c r="AD718" s="14">
        <v>0</v>
      </c>
      <c r="AE718" s="14">
        <v>0</v>
      </c>
      <c r="AF718" s="18">
        <v>1321.9659999999999</v>
      </c>
      <c r="AG718" s="14">
        <v>0</v>
      </c>
      <c r="AH718" s="14">
        <v>0</v>
      </c>
      <c r="AI718" s="14">
        <v>0</v>
      </c>
      <c r="AJ718" s="14">
        <v>0</v>
      </c>
      <c r="AK718" s="14">
        <v>0</v>
      </c>
      <c r="AL718" s="14">
        <v>729.89099999999996</v>
      </c>
      <c r="AM718" s="14">
        <v>0</v>
      </c>
      <c r="AN718" s="14">
        <v>0</v>
      </c>
      <c r="AO718" s="14">
        <v>882.08199999999999</v>
      </c>
      <c r="AP718" s="14">
        <v>0</v>
      </c>
      <c r="AQ718" s="14">
        <v>0</v>
      </c>
      <c r="AR718" s="14">
        <v>767.07100000000003</v>
      </c>
      <c r="AS718" s="14">
        <v>0</v>
      </c>
      <c r="AT718" s="14">
        <v>0</v>
      </c>
      <c r="AU718" s="14">
        <v>842.75400000000002</v>
      </c>
      <c r="AV718" s="14">
        <v>0</v>
      </c>
      <c r="AW718" s="14">
        <v>0</v>
      </c>
      <c r="AX718" s="14">
        <v>498.71199999999999</v>
      </c>
      <c r="AY718" s="14">
        <v>0</v>
      </c>
      <c r="AZ718" s="14">
        <v>0</v>
      </c>
      <c r="BA718" s="14">
        <v>509.28800000000001</v>
      </c>
      <c r="BB718" s="14">
        <v>0</v>
      </c>
      <c r="BC718" s="14">
        <v>0</v>
      </c>
      <c r="BD718" s="18">
        <v>1163.991</v>
      </c>
      <c r="BE718" s="14">
        <v>0</v>
      </c>
    </row>
    <row r="719" spans="1:57" x14ac:dyDescent="0.3">
      <c r="A719" s="14" t="s">
        <v>189</v>
      </c>
      <c r="B719" s="18">
        <v>16524.911</v>
      </c>
      <c r="C719" s="18">
        <v>16524.911</v>
      </c>
      <c r="D719" s="14">
        <v>0</v>
      </c>
      <c r="E719" s="14">
        <v>947.18899999999996</v>
      </c>
      <c r="F719" s="14">
        <v>0</v>
      </c>
      <c r="G719" s="14">
        <v>0</v>
      </c>
      <c r="H719" s="18">
        <v>1795.23</v>
      </c>
      <c r="I719" s="14">
        <v>0</v>
      </c>
      <c r="J719" s="14">
        <v>0</v>
      </c>
      <c r="K719" s="14">
        <v>867.04499999999996</v>
      </c>
      <c r="L719" s="14">
        <v>0</v>
      </c>
      <c r="M719" s="14">
        <v>0</v>
      </c>
      <c r="N719" s="18">
        <v>1695.2570000000001</v>
      </c>
      <c r="O719" s="14">
        <v>0</v>
      </c>
      <c r="P719" s="14">
        <v>0</v>
      </c>
      <c r="Q719" s="14">
        <v>708.57399999999996</v>
      </c>
      <c r="R719" s="14">
        <v>0</v>
      </c>
      <c r="S719" s="14">
        <v>0</v>
      </c>
      <c r="T719" s="14">
        <v>722.12400000000002</v>
      </c>
      <c r="U719" s="14">
        <v>0</v>
      </c>
      <c r="V719" s="14">
        <v>0</v>
      </c>
      <c r="W719" s="14">
        <v>852.50300000000004</v>
      </c>
      <c r="X719" s="14">
        <v>0</v>
      </c>
      <c r="Y719" s="14">
        <v>0</v>
      </c>
      <c r="Z719" s="18">
        <v>1245.2919999999999</v>
      </c>
      <c r="AA719" s="14">
        <v>0</v>
      </c>
      <c r="AB719" s="14">
        <v>0</v>
      </c>
      <c r="AC719" s="14">
        <v>975.94200000000001</v>
      </c>
      <c r="AD719" s="14">
        <v>0</v>
      </c>
      <c r="AE719" s="14">
        <v>0</v>
      </c>
      <c r="AF719" s="18">
        <v>1321.9659999999999</v>
      </c>
      <c r="AG719" s="14">
        <v>0</v>
      </c>
      <c r="AH719" s="14">
        <v>0</v>
      </c>
      <c r="AI719" s="14">
        <v>0</v>
      </c>
      <c r="AJ719" s="14">
        <v>0</v>
      </c>
      <c r="AK719" s="14">
        <v>0</v>
      </c>
      <c r="AL719" s="14">
        <v>729.89099999999996</v>
      </c>
      <c r="AM719" s="14">
        <v>0</v>
      </c>
      <c r="AN719" s="14">
        <v>0</v>
      </c>
      <c r="AO719" s="14">
        <v>882.08199999999999</v>
      </c>
      <c r="AP719" s="14">
        <v>0</v>
      </c>
      <c r="AQ719" s="14">
        <v>0</v>
      </c>
      <c r="AR719" s="14">
        <v>767.07100000000003</v>
      </c>
      <c r="AS719" s="14">
        <v>0</v>
      </c>
      <c r="AT719" s="14">
        <v>0</v>
      </c>
      <c r="AU719" s="14">
        <v>842.75400000000002</v>
      </c>
      <c r="AV719" s="14">
        <v>0</v>
      </c>
      <c r="AW719" s="14">
        <v>0</v>
      </c>
      <c r="AX719" s="14">
        <v>498.71199999999999</v>
      </c>
      <c r="AY719" s="14">
        <v>0</v>
      </c>
      <c r="AZ719" s="14">
        <v>0</v>
      </c>
      <c r="BA719" s="14">
        <v>509.28800000000001</v>
      </c>
      <c r="BB719" s="14">
        <v>0</v>
      </c>
      <c r="BC719" s="14">
        <v>0</v>
      </c>
      <c r="BD719" s="18">
        <v>1163.991</v>
      </c>
      <c r="BE719" s="14">
        <v>0</v>
      </c>
    </row>
    <row r="720" spans="1:57" x14ac:dyDescent="0.3">
      <c r="A720" s="14" t="s">
        <v>190</v>
      </c>
      <c r="B720" s="14">
        <v>0</v>
      </c>
      <c r="C720" s="14">
        <v>0</v>
      </c>
      <c r="D720" s="14">
        <v>0</v>
      </c>
      <c r="E720" s="14">
        <v>0</v>
      </c>
      <c r="F720" s="14">
        <v>0</v>
      </c>
      <c r="G720" s="14">
        <v>0</v>
      </c>
      <c r="H720" s="14">
        <v>0</v>
      </c>
      <c r="I720" s="14">
        <v>0</v>
      </c>
      <c r="J720" s="14">
        <v>0</v>
      </c>
      <c r="K720" s="14">
        <v>0</v>
      </c>
      <c r="L720" s="14">
        <v>0</v>
      </c>
      <c r="M720" s="14">
        <v>0</v>
      </c>
      <c r="N720" s="14">
        <v>0</v>
      </c>
      <c r="O720" s="14">
        <v>0</v>
      </c>
      <c r="P720" s="14">
        <v>0</v>
      </c>
      <c r="Q720" s="14">
        <v>0</v>
      </c>
      <c r="R720" s="14">
        <v>0</v>
      </c>
      <c r="S720" s="14">
        <v>0</v>
      </c>
      <c r="T720" s="14">
        <v>0</v>
      </c>
      <c r="U720" s="14">
        <v>0</v>
      </c>
      <c r="V720" s="14">
        <v>0</v>
      </c>
      <c r="W720" s="14">
        <v>0</v>
      </c>
      <c r="X720" s="14">
        <v>0</v>
      </c>
      <c r="Y720" s="14">
        <v>0</v>
      </c>
      <c r="Z720" s="14">
        <v>0</v>
      </c>
      <c r="AA720" s="14">
        <v>0</v>
      </c>
      <c r="AB720" s="14">
        <v>0</v>
      </c>
      <c r="AC720" s="14">
        <v>0</v>
      </c>
      <c r="AD720" s="14">
        <v>0</v>
      </c>
      <c r="AE720" s="14">
        <v>0</v>
      </c>
      <c r="AF720" s="14">
        <v>0</v>
      </c>
      <c r="AG720" s="14">
        <v>0</v>
      </c>
      <c r="AH720" s="14">
        <v>0</v>
      </c>
      <c r="AI720" s="14">
        <v>0</v>
      </c>
      <c r="AJ720" s="14">
        <v>0</v>
      </c>
      <c r="AK720" s="14">
        <v>0</v>
      </c>
      <c r="AL720" s="14">
        <v>0</v>
      </c>
      <c r="AM720" s="14">
        <v>0</v>
      </c>
      <c r="AN720" s="14">
        <v>0</v>
      </c>
      <c r="AO720" s="14">
        <v>0</v>
      </c>
      <c r="AP720" s="14">
        <v>0</v>
      </c>
      <c r="AQ720" s="14">
        <v>0</v>
      </c>
      <c r="AR720" s="14">
        <v>0</v>
      </c>
      <c r="AS720" s="14">
        <v>0</v>
      </c>
      <c r="AT720" s="14">
        <v>0</v>
      </c>
      <c r="AU720" s="14">
        <v>0</v>
      </c>
      <c r="AV720" s="14">
        <v>0</v>
      </c>
      <c r="AW720" s="14">
        <v>0</v>
      </c>
      <c r="AX720" s="14">
        <v>0</v>
      </c>
      <c r="AY720" s="14">
        <v>0</v>
      </c>
      <c r="AZ720" s="14">
        <v>0</v>
      </c>
      <c r="BA720" s="14">
        <v>0</v>
      </c>
      <c r="BB720" s="14">
        <v>0</v>
      </c>
      <c r="BC720" s="14">
        <v>0</v>
      </c>
      <c r="BD720" s="14">
        <v>0</v>
      </c>
      <c r="BE720" s="14">
        <v>0</v>
      </c>
    </row>
    <row r="721" spans="1:57" x14ac:dyDescent="0.3">
      <c r="A721" s="14" t="s">
        <v>191</v>
      </c>
      <c r="B721" s="14">
        <v>0</v>
      </c>
      <c r="C721" s="14">
        <v>0</v>
      </c>
      <c r="D721" s="14">
        <v>0</v>
      </c>
      <c r="E721" s="14">
        <v>0</v>
      </c>
      <c r="F721" s="14">
        <v>0</v>
      </c>
      <c r="G721" s="14">
        <v>0</v>
      </c>
      <c r="H721" s="14">
        <v>0</v>
      </c>
      <c r="I721" s="14">
        <v>0</v>
      </c>
      <c r="J721" s="14">
        <v>0</v>
      </c>
      <c r="K721" s="14">
        <v>0</v>
      </c>
      <c r="L721" s="14">
        <v>0</v>
      </c>
      <c r="M721" s="14">
        <v>0</v>
      </c>
      <c r="N721" s="14">
        <v>0</v>
      </c>
      <c r="O721" s="14">
        <v>0</v>
      </c>
      <c r="P721" s="14">
        <v>0</v>
      </c>
      <c r="Q721" s="14">
        <v>0</v>
      </c>
      <c r="R721" s="14">
        <v>0</v>
      </c>
      <c r="S721" s="14">
        <v>0</v>
      </c>
      <c r="T721" s="14">
        <v>0</v>
      </c>
      <c r="U721" s="14">
        <v>0</v>
      </c>
      <c r="V721" s="14">
        <v>0</v>
      </c>
      <c r="W721" s="14">
        <v>0</v>
      </c>
      <c r="X721" s="14">
        <v>0</v>
      </c>
      <c r="Y721" s="14">
        <v>0</v>
      </c>
      <c r="Z721" s="14">
        <v>0</v>
      </c>
      <c r="AA721" s="14">
        <v>0</v>
      </c>
      <c r="AB721" s="14">
        <v>0</v>
      </c>
      <c r="AC721" s="14">
        <v>0</v>
      </c>
      <c r="AD721" s="14">
        <v>0</v>
      </c>
      <c r="AE721" s="14">
        <v>0</v>
      </c>
      <c r="AF721" s="14">
        <v>0</v>
      </c>
      <c r="AG721" s="14">
        <v>0</v>
      </c>
      <c r="AH721" s="14">
        <v>0</v>
      </c>
      <c r="AI721" s="14">
        <v>0</v>
      </c>
      <c r="AJ721" s="14">
        <v>0</v>
      </c>
      <c r="AK721" s="14">
        <v>0</v>
      </c>
      <c r="AL721" s="14">
        <v>0</v>
      </c>
      <c r="AM721" s="14">
        <v>0</v>
      </c>
      <c r="AN721" s="14">
        <v>0</v>
      </c>
      <c r="AO721" s="14">
        <v>0</v>
      </c>
      <c r="AP721" s="14">
        <v>0</v>
      </c>
      <c r="AQ721" s="14">
        <v>0</v>
      </c>
      <c r="AR721" s="14">
        <v>0</v>
      </c>
      <c r="AS721" s="14">
        <v>0</v>
      </c>
      <c r="AT721" s="14">
        <v>0</v>
      </c>
      <c r="AU721" s="14">
        <v>0</v>
      </c>
      <c r="AV721" s="14">
        <v>0</v>
      </c>
      <c r="AW721" s="14">
        <v>0</v>
      </c>
      <c r="AX721" s="14">
        <v>0</v>
      </c>
      <c r="AY721" s="14">
        <v>0</v>
      </c>
      <c r="AZ721" s="14">
        <v>0</v>
      </c>
      <c r="BA721" s="14">
        <v>0</v>
      </c>
      <c r="BB721" s="14">
        <v>0</v>
      </c>
      <c r="BC721" s="14">
        <v>0</v>
      </c>
      <c r="BD721" s="14">
        <v>0</v>
      </c>
      <c r="BE721" s="14">
        <v>0</v>
      </c>
    </row>
    <row r="722" spans="1:57" x14ac:dyDescent="0.3">
      <c r="A722" s="14" t="s">
        <v>192</v>
      </c>
      <c r="B722" s="14">
        <v>0</v>
      </c>
      <c r="C722" s="14">
        <v>0</v>
      </c>
      <c r="D722" s="14">
        <v>0</v>
      </c>
      <c r="E722" s="14">
        <v>0</v>
      </c>
      <c r="F722" s="14">
        <v>0</v>
      </c>
      <c r="G722" s="14">
        <v>0</v>
      </c>
      <c r="H722" s="14">
        <v>0</v>
      </c>
      <c r="I722" s="14">
        <v>0</v>
      </c>
      <c r="J722" s="14">
        <v>0</v>
      </c>
      <c r="K722" s="14">
        <v>0</v>
      </c>
      <c r="L722" s="14">
        <v>0</v>
      </c>
      <c r="M722" s="14">
        <v>0</v>
      </c>
      <c r="N722" s="14">
        <v>0</v>
      </c>
      <c r="O722" s="14">
        <v>0</v>
      </c>
      <c r="P722" s="14">
        <v>0</v>
      </c>
      <c r="Q722" s="14">
        <v>0</v>
      </c>
      <c r="R722" s="14">
        <v>0</v>
      </c>
      <c r="S722" s="14">
        <v>0</v>
      </c>
      <c r="T722" s="14">
        <v>0</v>
      </c>
      <c r="U722" s="14">
        <v>0</v>
      </c>
      <c r="V722" s="14">
        <v>0</v>
      </c>
      <c r="W722" s="14">
        <v>0</v>
      </c>
      <c r="X722" s="14">
        <v>0</v>
      </c>
      <c r="Y722" s="14">
        <v>0</v>
      </c>
      <c r="Z722" s="14">
        <v>0</v>
      </c>
      <c r="AA722" s="14">
        <v>0</v>
      </c>
      <c r="AB722" s="14">
        <v>0</v>
      </c>
      <c r="AC722" s="14">
        <v>0</v>
      </c>
      <c r="AD722" s="14">
        <v>0</v>
      </c>
      <c r="AE722" s="14">
        <v>0</v>
      </c>
      <c r="AF722" s="14">
        <v>0</v>
      </c>
      <c r="AG722" s="14">
        <v>0</v>
      </c>
      <c r="AH722" s="14">
        <v>0</v>
      </c>
      <c r="AI722" s="14">
        <v>0</v>
      </c>
      <c r="AJ722" s="14">
        <v>0</v>
      </c>
      <c r="AK722" s="14">
        <v>0</v>
      </c>
      <c r="AL722" s="14">
        <v>0</v>
      </c>
      <c r="AM722" s="14">
        <v>0</v>
      </c>
      <c r="AN722" s="14">
        <v>0</v>
      </c>
      <c r="AO722" s="14">
        <v>0</v>
      </c>
      <c r="AP722" s="14">
        <v>0</v>
      </c>
      <c r="AQ722" s="14">
        <v>0</v>
      </c>
      <c r="AR722" s="14">
        <v>0</v>
      </c>
      <c r="AS722" s="14">
        <v>0</v>
      </c>
      <c r="AT722" s="14">
        <v>0</v>
      </c>
      <c r="AU722" s="14">
        <v>0</v>
      </c>
      <c r="AV722" s="14">
        <v>0</v>
      </c>
      <c r="AW722" s="14">
        <v>0</v>
      </c>
      <c r="AX722" s="14">
        <v>0</v>
      </c>
      <c r="AY722" s="14">
        <v>0</v>
      </c>
      <c r="AZ722" s="14">
        <v>0</v>
      </c>
      <c r="BA722" s="14">
        <v>0</v>
      </c>
      <c r="BB722" s="14">
        <v>0</v>
      </c>
      <c r="BC722" s="14">
        <v>0</v>
      </c>
      <c r="BD722" s="14">
        <v>0</v>
      </c>
      <c r="BE722" s="14">
        <v>0</v>
      </c>
    </row>
    <row r="723" spans="1:57" x14ac:dyDescent="0.3">
      <c r="A723" s="14" t="s">
        <v>193</v>
      </c>
      <c r="B723" s="14">
        <v>0</v>
      </c>
      <c r="C723" s="14">
        <v>0</v>
      </c>
      <c r="D723" s="14">
        <v>0</v>
      </c>
      <c r="E723" s="14">
        <v>0</v>
      </c>
      <c r="F723" s="14">
        <v>0</v>
      </c>
      <c r="G723" s="14">
        <v>0</v>
      </c>
      <c r="H723" s="14">
        <v>0</v>
      </c>
      <c r="I723" s="14">
        <v>0</v>
      </c>
      <c r="J723" s="14">
        <v>0</v>
      </c>
      <c r="K723" s="14">
        <v>0</v>
      </c>
      <c r="L723" s="14">
        <v>0</v>
      </c>
      <c r="M723" s="14">
        <v>0</v>
      </c>
      <c r="N723" s="14">
        <v>0</v>
      </c>
      <c r="O723" s="14">
        <v>0</v>
      </c>
      <c r="P723" s="14">
        <v>0</v>
      </c>
      <c r="Q723" s="14">
        <v>0</v>
      </c>
      <c r="R723" s="14">
        <v>0</v>
      </c>
      <c r="S723" s="14">
        <v>0</v>
      </c>
      <c r="T723" s="14">
        <v>0</v>
      </c>
      <c r="U723" s="14">
        <v>0</v>
      </c>
      <c r="V723" s="14">
        <v>0</v>
      </c>
      <c r="W723" s="14">
        <v>0</v>
      </c>
      <c r="X723" s="14">
        <v>0</v>
      </c>
      <c r="Y723" s="14">
        <v>0</v>
      </c>
      <c r="Z723" s="14">
        <v>0</v>
      </c>
      <c r="AA723" s="14">
        <v>0</v>
      </c>
      <c r="AB723" s="14">
        <v>0</v>
      </c>
      <c r="AC723" s="14">
        <v>0</v>
      </c>
      <c r="AD723" s="14">
        <v>0</v>
      </c>
      <c r="AE723" s="14">
        <v>0</v>
      </c>
      <c r="AF723" s="14">
        <v>0</v>
      </c>
      <c r="AG723" s="14">
        <v>0</v>
      </c>
      <c r="AH723" s="14">
        <v>0</v>
      </c>
      <c r="AI723" s="14">
        <v>0</v>
      </c>
      <c r="AJ723" s="14">
        <v>0</v>
      </c>
      <c r="AK723" s="14">
        <v>0</v>
      </c>
      <c r="AL723" s="14">
        <v>0</v>
      </c>
      <c r="AM723" s="14">
        <v>0</v>
      </c>
      <c r="AN723" s="14">
        <v>0</v>
      </c>
      <c r="AO723" s="14">
        <v>0</v>
      </c>
      <c r="AP723" s="14">
        <v>0</v>
      </c>
      <c r="AQ723" s="14">
        <v>0</v>
      </c>
      <c r="AR723" s="14">
        <v>0</v>
      </c>
      <c r="AS723" s="14">
        <v>0</v>
      </c>
      <c r="AT723" s="14">
        <v>0</v>
      </c>
      <c r="AU723" s="14">
        <v>0</v>
      </c>
      <c r="AV723" s="14">
        <v>0</v>
      </c>
      <c r="AW723" s="14">
        <v>0</v>
      </c>
      <c r="AX723" s="14">
        <v>0</v>
      </c>
      <c r="AY723" s="14">
        <v>0</v>
      </c>
      <c r="AZ723" s="14">
        <v>0</v>
      </c>
      <c r="BA723" s="14">
        <v>0</v>
      </c>
      <c r="BB723" s="14">
        <v>0</v>
      </c>
      <c r="BC723" s="14">
        <v>0</v>
      </c>
      <c r="BD723" s="14">
        <v>0</v>
      </c>
      <c r="BE723" s="14">
        <v>0</v>
      </c>
    </row>
    <row r="724" spans="1:57" x14ac:dyDescent="0.3">
      <c r="A724" s="14" t="s">
        <v>194</v>
      </c>
      <c r="B724" s="14">
        <v>0</v>
      </c>
      <c r="C724" s="14">
        <v>0</v>
      </c>
      <c r="D724" s="14">
        <v>0</v>
      </c>
      <c r="E724" s="14">
        <v>0</v>
      </c>
      <c r="F724" s="14">
        <v>0</v>
      </c>
      <c r="G724" s="14">
        <v>0</v>
      </c>
      <c r="H724" s="14">
        <v>0</v>
      </c>
      <c r="I724" s="14">
        <v>0</v>
      </c>
      <c r="J724" s="14">
        <v>0</v>
      </c>
      <c r="K724" s="14">
        <v>0</v>
      </c>
      <c r="L724" s="14">
        <v>0</v>
      </c>
      <c r="M724" s="14">
        <v>0</v>
      </c>
      <c r="N724" s="14">
        <v>0</v>
      </c>
      <c r="O724" s="14">
        <v>0</v>
      </c>
      <c r="P724" s="14">
        <v>0</v>
      </c>
      <c r="Q724" s="14">
        <v>0</v>
      </c>
      <c r="R724" s="14">
        <v>0</v>
      </c>
      <c r="S724" s="14">
        <v>0</v>
      </c>
      <c r="T724" s="14">
        <v>0</v>
      </c>
      <c r="U724" s="14">
        <v>0</v>
      </c>
      <c r="V724" s="14">
        <v>0</v>
      </c>
      <c r="W724" s="14">
        <v>0</v>
      </c>
      <c r="X724" s="14">
        <v>0</v>
      </c>
      <c r="Y724" s="14">
        <v>0</v>
      </c>
      <c r="Z724" s="14">
        <v>0</v>
      </c>
      <c r="AA724" s="14">
        <v>0</v>
      </c>
      <c r="AB724" s="14">
        <v>0</v>
      </c>
      <c r="AC724" s="14">
        <v>0</v>
      </c>
      <c r="AD724" s="14">
        <v>0</v>
      </c>
      <c r="AE724" s="14">
        <v>0</v>
      </c>
      <c r="AF724" s="14">
        <v>0</v>
      </c>
      <c r="AG724" s="14">
        <v>0</v>
      </c>
      <c r="AH724" s="14">
        <v>0</v>
      </c>
      <c r="AI724" s="14">
        <v>0</v>
      </c>
      <c r="AJ724" s="14">
        <v>0</v>
      </c>
      <c r="AK724" s="14">
        <v>0</v>
      </c>
      <c r="AL724" s="14">
        <v>0</v>
      </c>
      <c r="AM724" s="14">
        <v>0</v>
      </c>
      <c r="AN724" s="14">
        <v>0</v>
      </c>
      <c r="AO724" s="14">
        <v>0</v>
      </c>
      <c r="AP724" s="14">
        <v>0</v>
      </c>
      <c r="AQ724" s="14">
        <v>0</v>
      </c>
      <c r="AR724" s="14">
        <v>0</v>
      </c>
      <c r="AS724" s="14">
        <v>0</v>
      </c>
      <c r="AT724" s="14">
        <v>0</v>
      </c>
      <c r="AU724" s="14">
        <v>0</v>
      </c>
      <c r="AV724" s="14">
        <v>0</v>
      </c>
      <c r="AW724" s="14">
        <v>0</v>
      </c>
      <c r="AX724" s="14">
        <v>0</v>
      </c>
      <c r="AY724" s="14">
        <v>0</v>
      </c>
      <c r="AZ724" s="14">
        <v>0</v>
      </c>
      <c r="BA724" s="14">
        <v>0</v>
      </c>
      <c r="BB724" s="14">
        <v>0</v>
      </c>
      <c r="BC724" s="14">
        <v>0</v>
      </c>
      <c r="BD724" s="14">
        <v>0</v>
      </c>
      <c r="BE724" s="14">
        <v>0</v>
      </c>
    </row>
    <row r="727" spans="1:57" x14ac:dyDescent="0.3">
      <c r="A727" s="14" t="s">
        <v>226</v>
      </c>
      <c r="B727" s="14">
        <v>0</v>
      </c>
      <c r="C727" s="14">
        <v>0</v>
      </c>
      <c r="D727" s="14">
        <v>0</v>
      </c>
      <c r="E727" s="14">
        <v>0</v>
      </c>
      <c r="F727" s="14">
        <v>0</v>
      </c>
      <c r="G727" s="14">
        <v>0</v>
      </c>
      <c r="H727" s="14">
        <v>0</v>
      </c>
      <c r="I727" s="14">
        <v>0</v>
      </c>
      <c r="J727" s="14">
        <v>0</v>
      </c>
      <c r="K727" s="14">
        <v>0</v>
      </c>
      <c r="L727" s="14">
        <v>0</v>
      </c>
      <c r="M727" s="14">
        <v>0</v>
      </c>
      <c r="N727" s="14">
        <v>0</v>
      </c>
      <c r="O727" s="14">
        <v>0</v>
      </c>
      <c r="P727" s="14">
        <v>0</v>
      </c>
      <c r="Q727" s="14">
        <v>0</v>
      </c>
      <c r="R727" s="14">
        <v>0</v>
      </c>
      <c r="S727" s="14">
        <v>0</v>
      </c>
      <c r="T727" s="14">
        <v>0</v>
      </c>
      <c r="U727" s="14">
        <v>0</v>
      </c>
      <c r="V727" s="14">
        <v>0</v>
      </c>
      <c r="W727" s="14">
        <v>0</v>
      </c>
      <c r="X727" s="14">
        <v>0</v>
      </c>
      <c r="Y727" s="14">
        <v>0</v>
      </c>
      <c r="Z727" s="14">
        <v>0</v>
      </c>
      <c r="AA727" s="14">
        <v>0</v>
      </c>
      <c r="AB727" s="14">
        <v>0</v>
      </c>
      <c r="AC727" s="14">
        <v>0</v>
      </c>
      <c r="AD727" s="14">
        <v>0</v>
      </c>
      <c r="AE727" s="14">
        <v>0</v>
      </c>
      <c r="AF727" s="14">
        <v>0</v>
      </c>
      <c r="AG727" s="14">
        <v>0</v>
      </c>
      <c r="AH727" s="14">
        <v>0</v>
      </c>
      <c r="AI727" s="14">
        <v>0</v>
      </c>
      <c r="AJ727" s="14">
        <v>0</v>
      </c>
      <c r="AK727" s="14">
        <v>0</v>
      </c>
      <c r="AL727" s="14">
        <v>0</v>
      </c>
      <c r="AM727" s="14">
        <v>0</v>
      </c>
      <c r="AN727" s="14">
        <v>0</v>
      </c>
      <c r="AO727" s="14">
        <v>0</v>
      </c>
      <c r="AP727" s="14">
        <v>0</v>
      </c>
      <c r="AQ727" s="14">
        <v>0</v>
      </c>
      <c r="AR727" s="14">
        <v>0</v>
      </c>
      <c r="AS727" s="14">
        <v>0</v>
      </c>
      <c r="AT727" s="14">
        <v>0</v>
      </c>
      <c r="AU727" s="14">
        <v>0</v>
      </c>
      <c r="AV727" s="14">
        <v>0</v>
      </c>
      <c r="AW727" s="14">
        <v>0</v>
      </c>
      <c r="AX727" s="14">
        <v>0</v>
      </c>
      <c r="AY727" s="14">
        <v>0</v>
      </c>
      <c r="AZ727" s="14">
        <v>0</v>
      </c>
      <c r="BA727" s="14">
        <v>0</v>
      </c>
      <c r="BB727" s="14">
        <v>0</v>
      </c>
      <c r="BC727" s="14">
        <v>0</v>
      </c>
      <c r="BD727" s="14">
        <v>0</v>
      </c>
      <c r="BE727" s="14">
        <v>0</v>
      </c>
    </row>
    <row r="728" spans="1:57" x14ac:dyDescent="0.3">
      <c r="A728" s="14" t="s">
        <v>190</v>
      </c>
      <c r="B728" s="14">
        <v>0</v>
      </c>
      <c r="C728" s="14">
        <v>0</v>
      </c>
      <c r="D728" s="14">
        <v>0</v>
      </c>
      <c r="E728" s="14">
        <v>0</v>
      </c>
      <c r="F728" s="14">
        <v>0</v>
      </c>
      <c r="G728" s="14">
        <v>0</v>
      </c>
      <c r="H728" s="14">
        <v>0</v>
      </c>
      <c r="I728" s="14">
        <v>0</v>
      </c>
      <c r="J728" s="14">
        <v>0</v>
      </c>
      <c r="K728" s="14">
        <v>0</v>
      </c>
      <c r="L728" s="14">
        <v>0</v>
      </c>
      <c r="M728" s="14">
        <v>0</v>
      </c>
      <c r="N728" s="14">
        <v>0</v>
      </c>
      <c r="O728" s="14">
        <v>0</v>
      </c>
      <c r="P728" s="14">
        <v>0</v>
      </c>
      <c r="Q728" s="14">
        <v>0</v>
      </c>
      <c r="R728" s="14">
        <v>0</v>
      </c>
      <c r="S728" s="14">
        <v>0</v>
      </c>
      <c r="T728" s="14">
        <v>0</v>
      </c>
      <c r="U728" s="14">
        <v>0</v>
      </c>
      <c r="V728" s="14">
        <v>0</v>
      </c>
      <c r="W728" s="14">
        <v>0</v>
      </c>
      <c r="X728" s="14">
        <v>0</v>
      </c>
      <c r="Y728" s="14">
        <v>0</v>
      </c>
      <c r="Z728" s="14">
        <v>0</v>
      </c>
      <c r="AA728" s="14">
        <v>0</v>
      </c>
      <c r="AB728" s="14">
        <v>0</v>
      </c>
      <c r="AC728" s="14">
        <v>0</v>
      </c>
      <c r="AD728" s="14">
        <v>0</v>
      </c>
      <c r="AE728" s="14">
        <v>0</v>
      </c>
      <c r="AF728" s="14">
        <v>0</v>
      </c>
      <c r="AG728" s="14">
        <v>0</v>
      </c>
      <c r="AH728" s="14">
        <v>0</v>
      </c>
      <c r="AI728" s="14">
        <v>0</v>
      </c>
      <c r="AJ728" s="14">
        <v>0</v>
      </c>
      <c r="AK728" s="14">
        <v>0</v>
      </c>
      <c r="AL728" s="14">
        <v>0</v>
      </c>
      <c r="AM728" s="14">
        <v>0</v>
      </c>
      <c r="AN728" s="14">
        <v>0</v>
      </c>
      <c r="AO728" s="14">
        <v>0</v>
      </c>
      <c r="AP728" s="14">
        <v>0</v>
      </c>
      <c r="AQ728" s="14">
        <v>0</v>
      </c>
      <c r="AR728" s="14">
        <v>0</v>
      </c>
      <c r="AS728" s="14">
        <v>0</v>
      </c>
      <c r="AT728" s="14">
        <v>0</v>
      </c>
      <c r="AU728" s="14">
        <v>0</v>
      </c>
      <c r="AV728" s="14">
        <v>0</v>
      </c>
      <c r="AW728" s="14">
        <v>0</v>
      </c>
      <c r="AX728" s="14">
        <v>0</v>
      </c>
      <c r="AY728" s="14">
        <v>0</v>
      </c>
      <c r="AZ728" s="14">
        <v>0</v>
      </c>
      <c r="BA728" s="14">
        <v>0</v>
      </c>
      <c r="BB728" s="14">
        <v>0</v>
      </c>
      <c r="BC728" s="14">
        <v>0</v>
      </c>
      <c r="BD728" s="14">
        <v>0</v>
      </c>
      <c r="BE728" s="14">
        <v>0</v>
      </c>
    </row>
    <row r="729" spans="1:57" x14ac:dyDescent="0.3">
      <c r="A729" s="14" t="s">
        <v>191</v>
      </c>
      <c r="B729" s="14">
        <v>0</v>
      </c>
      <c r="C729" s="14">
        <v>0</v>
      </c>
      <c r="D729" s="14">
        <v>0</v>
      </c>
      <c r="E729" s="14">
        <v>0</v>
      </c>
      <c r="F729" s="14">
        <v>0</v>
      </c>
      <c r="G729" s="14">
        <v>0</v>
      </c>
      <c r="H729" s="14">
        <v>0</v>
      </c>
      <c r="I729" s="14">
        <v>0</v>
      </c>
      <c r="J729" s="14">
        <v>0</v>
      </c>
      <c r="K729" s="14">
        <v>0</v>
      </c>
      <c r="L729" s="14">
        <v>0</v>
      </c>
      <c r="M729" s="14">
        <v>0</v>
      </c>
      <c r="N729" s="14">
        <v>0</v>
      </c>
      <c r="O729" s="14">
        <v>0</v>
      </c>
      <c r="P729" s="14">
        <v>0</v>
      </c>
      <c r="Q729" s="14">
        <v>0</v>
      </c>
      <c r="R729" s="14">
        <v>0</v>
      </c>
      <c r="S729" s="14">
        <v>0</v>
      </c>
      <c r="T729" s="14">
        <v>0</v>
      </c>
      <c r="U729" s="14">
        <v>0</v>
      </c>
      <c r="V729" s="14">
        <v>0</v>
      </c>
      <c r="W729" s="14">
        <v>0</v>
      </c>
      <c r="X729" s="14">
        <v>0</v>
      </c>
      <c r="Y729" s="14">
        <v>0</v>
      </c>
      <c r="Z729" s="14">
        <v>0</v>
      </c>
      <c r="AA729" s="14">
        <v>0</v>
      </c>
      <c r="AB729" s="14">
        <v>0</v>
      </c>
      <c r="AC729" s="14">
        <v>0</v>
      </c>
      <c r="AD729" s="14">
        <v>0</v>
      </c>
      <c r="AE729" s="14">
        <v>0</v>
      </c>
      <c r="AF729" s="14">
        <v>0</v>
      </c>
      <c r="AG729" s="14">
        <v>0</v>
      </c>
      <c r="AH729" s="14">
        <v>0</v>
      </c>
      <c r="AI729" s="14">
        <v>0</v>
      </c>
      <c r="AJ729" s="14">
        <v>0</v>
      </c>
      <c r="AK729" s="14">
        <v>0</v>
      </c>
      <c r="AL729" s="14">
        <v>0</v>
      </c>
      <c r="AM729" s="14">
        <v>0</v>
      </c>
      <c r="AN729" s="14">
        <v>0</v>
      </c>
      <c r="AO729" s="14">
        <v>0</v>
      </c>
      <c r="AP729" s="14">
        <v>0</v>
      </c>
      <c r="AQ729" s="14">
        <v>0</v>
      </c>
      <c r="AR729" s="14">
        <v>0</v>
      </c>
      <c r="AS729" s="14">
        <v>0</v>
      </c>
      <c r="AT729" s="14">
        <v>0</v>
      </c>
      <c r="AU729" s="14">
        <v>0</v>
      </c>
      <c r="AV729" s="14">
        <v>0</v>
      </c>
      <c r="AW729" s="14">
        <v>0</v>
      </c>
      <c r="AX729" s="14">
        <v>0</v>
      </c>
      <c r="AY729" s="14">
        <v>0</v>
      </c>
      <c r="AZ729" s="14">
        <v>0</v>
      </c>
      <c r="BA729" s="14">
        <v>0</v>
      </c>
      <c r="BB729" s="14">
        <v>0</v>
      </c>
      <c r="BC729" s="14">
        <v>0</v>
      </c>
      <c r="BD729" s="14">
        <v>0</v>
      </c>
      <c r="BE729" s="14">
        <v>0</v>
      </c>
    </row>
    <row r="730" spans="1:57" x14ac:dyDescent="0.3">
      <c r="A730" s="14" t="s">
        <v>189</v>
      </c>
      <c r="B730" s="14">
        <v>0</v>
      </c>
      <c r="C730" s="14">
        <v>0</v>
      </c>
      <c r="D730" s="14">
        <v>0</v>
      </c>
      <c r="E730" s="14">
        <v>0</v>
      </c>
      <c r="F730" s="14">
        <v>0</v>
      </c>
      <c r="G730" s="14">
        <v>0</v>
      </c>
      <c r="H730" s="14">
        <v>0</v>
      </c>
      <c r="I730" s="14">
        <v>0</v>
      </c>
      <c r="J730" s="14">
        <v>0</v>
      </c>
      <c r="K730" s="14">
        <v>0</v>
      </c>
      <c r="L730" s="14">
        <v>0</v>
      </c>
      <c r="M730" s="14">
        <v>0</v>
      </c>
      <c r="N730" s="14">
        <v>0</v>
      </c>
      <c r="O730" s="14">
        <v>0</v>
      </c>
      <c r="P730" s="14">
        <v>0</v>
      </c>
      <c r="Q730" s="14">
        <v>0</v>
      </c>
      <c r="R730" s="14">
        <v>0</v>
      </c>
      <c r="S730" s="14">
        <v>0</v>
      </c>
      <c r="T730" s="14">
        <v>0</v>
      </c>
      <c r="U730" s="14">
        <v>0</v>
      </c>
      <c r="V730" s="14">
        <v>0</v>
      </c>
      <c r="W730" s="14">
        <v>0</v>
      </c>
      <c r="X730" s="14">
        <v>0</v>
      </c>
      <c r="Y730" s="14">
        <v>0</v>
      </c>
      <c r="Z730" s="14">
        <v>0</v>
      </c>
      <c r="AA730" s="14">
        <v>0</v>
      </c>
      <c r="AB730" s="14">
        <v>0</v>
      </c>
      <c r="AC730" s="14">
        <v>0</v>
      </c>
      <c r="AD730" s="14">
        <v>0</v>
      </c>
      <c r="AE730" s="14">
        <v>0</v>
      </c>
      <c r="AF730" s="14">
        <v>0</v>
      </c>
      <c r="AG730" s="14">
        <v>0</v>
      </c>
      <c r="AH730" s="14">
        <v>0</v>
      </c>
      <c r="AI730" s="14">
        <v>0</v>
      </c>
      <c r="AJ730" s="14">
        <v>0</v>
      </c>
      <c r="AK730" s="14">
        <v>0</v>
      </c>
      <c r="AL730" s="14">
        <v>0</v>
      </c>
      <c r="AM730" s="14">
        <v>0</v>
      </c>
      <c r="AN730" s="14">
        <v>0</v>
      </c>
      <c r="AO730" s="14">
        <v>0</v>
      </c>
      <c r="AP730" s="14">
        <v>0</v>
      </c>
      <c r="AQ730" s="14">
        <v>0</v>
      </c>
      <c r="AR730" s="14">
        <v>0</v>
      </c>
      <c r="AS730" s="14">
        <v>0</v>
      </c>
      <c r="AT730" s="14">
        <v>0</v>
      </c>
      <c r="AU730" s="14">
        <v>0</v>
      </c>
      <c r="AV730" s="14">
        <v>0</v>
      </c>
      <c r="AW730" s="14">
        <v>0</v>
      </c>
      <c r="AX730" s="14">
        <v>0</v>
      </c>
      <c r="AY730" s="14">
        <v>0</v>
      </c>
      <c r="AZ730" s="14">
        <v>0</v>
      </c>
      <c r="BA730" s="14">
        <v>0</v>
      </c>
      <c r="BB730" s="14">
        <v>0</v>
      </c>
      <c r="BC730" s="14">
        <v>0</v>
      </c>
      <c r="BD730" s="14">
        <v>0</v>
      </c>
      <c r="BE730" s="14">
        <v>0</v>
      </c>
    </row>
    <row r="731" spans="1:57" x14ac:dyDescent="0.3">
      <c r="A731" s="14" t="s">
        <v>192</v>
      </c>
      <c r="B731" s="14">
        <v>0</v>
      </c>
      <c r="C731" s="14">
        <v>0</v>
      </c>
      <c r="D731" s="14">
        <v>0</v>
      </c>
      <c r="E731" s="14">
        <v>0</v>
      </c>
      <c r="F731" s="14">
        <v>0</v>
      </c>
      <c r="G731" s="14">
        <v>0</v>
      </c>
      <c r="H731" s="14">
        <v>0</v>
      </c>
      <c r="I731" s="14">
        <v>0</v>
      </c>
      <c r="J731" s="14">
        <v>0</v>
      </c>
      <c r="K731" s="14">
        <v>0</v>
      </c>
      <c r="L731" s="14">
        <v>0</v>
      </c>
      <c r="M731" s="14">
        <v>0</v>
      </c>
      <c r="N731" s="14">
        <v>0</v>
      </c>
      <c r="O731" s="14">
        <v>0</v>
      </c>
      <c r="P731" s="14">
        <v>0</v>
      </c>
      <c r="Q731" s="14">
        <v>0</v>
      </c>
      <c r="R731" s="14">
        <v>0</v>
      </c>
      <c r="S731" s="14">
        <v>0</v>
      </c>
      <c r="T731" s="14">
        <v>0</v>
      </c>
      <c r="U731" s="14">
        <v>0</v>
      </c>
      <c r="V731" s="14">
        <v>0</v>
      </c>
      <c r="W731" s="14">
        <v>0</v>
      </c>
      <c r="X731" s="14">
        <v>0</v>
      </c>
      <c r="Y731" s="14">
        <v>0</v>
      </c>
      <c r="Z731" s="14">
        <v>0</v>
      </c>
      <c r="AA731" s="14">
        <v>0</v>
      </c>
      <c r="AB731" s="14">
        <v>0</v>
      </c>
      <c r="AC731" s="14">
        <v>0</v>
      </c>
      <c r="AD731" s="14">
        <v>0</v>
      </c>
      <c r="AE731" s="14">
        <v>0</v>
      </c>
      <c r="AF731" s="14">
        <v>0</v>
      </c>
      <c r="AG731" s="14">
        <v>0</v>
      </c>
      <c r="AH731" s="14">
        <v>0</v>
      </c>
      <c r="AI731" s="14">
        <v>0</v>
      </c>
      <c r="AJ731" s="14">
        <v>0</v>
      </c>
      <c r="AK731" s="14">
        <v>0</v>
      </c>
      <c r="AL731" s="14">
        <v>0</v>
      </c>
      <c r="AM731" s="14">
        <v>0</v>
      </c>
      <c r="AN731" s="14">
        <v>0</v>
      </c>
      <c r="AO731" s="14">
        <v>0</v>
      </c>
      <c r="AP731" s="14">
        <v>0</v>
      </c>
      <c r="AQ731" s="14">
        <v>0</v>
      </c>
      <c r="AR731" s="14">
        <v>0</v>
      </c>
      <c r="AS731" s="14">
        <v>0</v>
      </c>
      <c r="AT731" s="14">
        <v>0</v>
      </c>
      <c r="AU731" s="14">
        <v>0</v>
      </c>
      <c r="AV731" s="14">
        <v>0</v>
      </c>
      <c r="AW731" s="14">
        <v>0</v>
      </c>
      <c r="AX731" s="14">
        <v>0</v>
      </c>
      <c r="AY731" s="14">
        <v>0</v>
      </c>
      <c r="AZ731" s="14">
        <v>0</v>
      </c>
      <c r="BA731" s="14">
        <v>0</v>
      </c>
      <c r="BB731" s="14">
        <v>0</v>
      </c>
      <c r="BC731" s="14">
        <v>0</v>
      </c>
      <c r="BD731" s="14">
        <v>0</v>
      </c>
      <c r="BE731" s="14">
        <v>0</v>
      </c>
    </row>
    <row r="732" spans="1:57" x14ac:dyDescent="0.3">
      <c r="A732" s="14" t="s">
        <v>193</v>
      </c>
      <c r="B732" s="14">
        <v>0</v>
      </c>
      <c r="C732" s="14">
        <v>0</v>
      </c>
      <c r="D732" s="14">
        <v>0</v>
      </c>
      <c r="E732" s="14">
        <v>0</v>
      </c>
      <c r="F732" s="14">
        <v>0</v>
      </c>
      <c r="G732" s="14">
        <v>0</v>
      </c>
      <c r="H732" s="14">
        <v>0</v>
      </c>
      <c r="I732" s="14">
        <v>0</v>
      </c>
      <c r="J732" s="14">
        <v>0</v>
      </c>
      <c r="K732" s="14">
        <v>0</v>
      </c>
      <c r="L732" s="14">
        <v>0</v>
      </c>
      <c r="M732" s="14">
        <v>0</v>
      </c>
      <c r="N732" s="14">
        <v>0</v>
      </c>
      <c r="O732" s="14">
        <v>0</v>
      </c>
      <c r="P732" s="14">
        <v>0</v>
      </c>
      <c r="Q732" s="14">
        <v>0</v>
      </c>
      <c r="R732" s="14">
        <v>0</v>
      </c>
      <c r="S732" s="14">
        <v>0</v>
      </c>
      <c r="T732" s="14">
        <v>0</v>
      </c>
      <c r="U732" s="14">
        <v>0</v>
      </c>
      <c r="V732" s="14">
        <v>0</v>
      </c>
      <c r="W732" s="14">
        <v>0</v>
      </c>
      <c r="X732" s="14">
        <v>0</v>
      </c>
      <c r="Y732" s="14">
        <v>0</v>
      </c>
      <c r="Z732" s="14">
        <v>0</v>
      </c>
      <c r="AA732" s="14">
        <v>0</v>
      </c>
      <c r="AB732" s="14">
        <v>0</v>
      </c>
      <c r="AC732" s="14">
        <v>0</v>
      </c>
      <c r="AD732" s="14">
        <v>0</v>
      </c>
      <c r="AE732" s="14">
        <v>0</v>
      </c>
      <c r="AF732" s="14">
        <v>0</v>
      </c>
      <c r="AG732" s="14">
        <v>0</v>
      </c>
      <c r="AH732" s="14">
        <v>0</v>
      </c>
      <c r="AI732" s="14">
        <v>0</v>
      </c>
      <c r="AJ732" s="14">
        <v>0</v>
      </c>
      <c r="AK732" s="14">
        <v>0</v>
      </c>
      <c r="AL732" s="14">
        <v>0</v>
      </c>
      <c r="AM732" s="14">
        <v>0</v>
      </c>
      <c r="AN732" s="14">
        <v>0</v>
      </c>
      <c r="AO732" s="14">
        <v>0</v>
      </c>
      <c r="AP732" s="14">
        <v>0</v>
      </c>
      <c r="AQ732" s="14">
        <v>0</v>
      </c>
      <c r="AR732" s="14">
        <v>0</v>
      </c>
      <c r="AS732" s="14">
        <v>0</v>
      </c>
      <c r="AT732" s="14">
        <v>0</v>
      </c>
      <c r="AU732" s="14">
        <v>0</v>
      </c>
      <c r="AV732" s="14">
        <v>0</v>
      </c>
      <c r="AW732" s="14">
        <v>0</v>
      </c>
      <c r="AX732" s="14">
        <v>0</v>
      </c>
      <c r="AY732" s="14">
        <v>0</v>
      </c>
      <c r="AZ732" s="14">
        <v>0</v>
      </c>
      <c r="BA732" s="14">
        <v>0</v>
      </c>
      <c r="BB732" s="14">
        <v>0</v>
      </c>
      <c r="BC732" s="14">
        <v>0</v>
      </c>
      <c r="BD732" s="14">
        <v>0</v>
      </c>
      <c r="BE732" s="14">
        <v>0</v>
      </c>
    </row>
    <row r="733" spans="1:57" x14ac:dyDescent="0.3">
      <c r="A733" s="14" t="s">
        <v>194</v>
      </c>
      <c r="B733" s="14">
        <v>0</v>
      </c>
      <c r="C733" s="14">
        <v>0</v>
      </c>
      <c r="D733" s="14">
        <v>0</v>
      </c>
      <c r="E733" s="14">
        <v>0</v>
      </c>
      <c r="F733" s="14">
        <v>0</v>
      </c>
      <c r="G733" s="14">
        <v>0</v>
      </c>
      <c r="H733" s="14">
        <v>0</v>
      </c>
      <c r="I733" s="14">
        <v>0</v>
      </c>
      <c r="J733" s="14">
        <v>0</v>
      </c>
      <c r="K733" s="14">
        <v>0</v>
      </c>
      <c r="L733" s="14">
        <v>0</v>
      </c>
      <c r="M733" s="14">
        <v>0</v>
      </c>
      <c r="N733" s="14">
        <v>0</v>
      </c>
      <c r="O733" s="14">
        <v>0</v>
      </c>
      <c r="P733" s="14">
        <v>0</v>
      </c>
      <c r="Q733" s="14">
        <v>0</v>
      </c>
      <c r="R733" s="14">
        <v>0</v>
      </c>
      <c r="S733" s="14">
        <v>0</v>
      </c>
      <c r="T733" s="14">
        <v>0</v>
      </c>
      <c r="U733" s="14">
        <v>0</v>
      </c>
      <c r="V733" s="14">
        <v>0</v>
      </c>
      <c r="W733" s="14">
        <v>0</v>
      </c>
      <c r="X733" s="14">
        <v>0</v>
      </c>
      <c r="Y733" s="14">
        <v>0</v>
      </c>
      <c r="Z733" s="14">
        <v>0</v>
      </c>
      <c r="AA733" s="14">
        <v>0</v>
      </c>
      <c r="AB733" s="14">
        <v>0</v>
      </c>
      <c r="AC733" s="14">
        <v>0</v>
      </c>
      <c r="AD733" s="14">
        <v>0</v>
      </c>
      <c r="AE733" s="14">
        <v>0</v>
      </c>
      <c r="AF733" s="14">
        <v>0</v>
      </c>
      <c r="AG733" s="14">
        <v>0</v>
      </c>
      <c r="AH733" s="14">
        <v>0</v>
      </c>
      <c r="AI733" s="14">
        <v>0</v>
      </c>
      <c r="AJ733" s="14">
        <v>0</v>
      </c>
      <c r="AK733" s="14">
        <v>0</v>
      </c>
      <c r="AL733" s="14">
        <v>0</v>
      </c>
      <c r="AM733" s="14">
        <v>0</v>
      </c>
      <c r="AN733" s="14">
        <v>0</v>
      </c>
      <c r="AO733" s="14">
        <v>0</v>
      </c>
      <c r="AP733" s="14">
        <v>0</v>
      </c>
      <c r="AQ733" s="14">
        <v>0</v>
      </c>
      <c r="AR733" s="14">
        <v>0</v>
      </c>
      <c r="AS733" s="14">
        <v>0</v>
      </c>
      <c r="AT733" s="14">
        <v>0</v>
      </c>
      <c r="AU733" s="14">
        <v>0</v>
      </c>
      <c r="AV733" s="14">
        <v>0</v>
      </c>
      <c r="AW733" s="14">
        <v>0</v>
      </c>
      <c r="AX733" s="14">
        <v>0</v>
      </c>
      <c r="AY733" s="14">
        <v>0</v>
      </c>
      <c r="AZ733" s="14">
        <v>0</v>
      </c>
      <c r="BA733" s="14">
        <v>0</v>
      </c>
      <c r="BB733" s="14">
        <v>0</v>
      </c>
      <c r="BC733" s="14">
        <v>0</v>
      </c>
      <c r="BD733" s="14">
        <v>0</v>
      </c>
      <c r="BE733" s="14">
        <v>0</v>
      </c>
    </row>
    <row r="735" spans="1:57" x14ac:dyDescent="0.3">
      <c r="A735" s="14" t="s">
        <v>227</v>
      </c>
      <c r="B735" s="14">
        <v>0</v>
      </c>
      <c r="C735" s="14">
        <v>0</v>
      </c>
      <c r="D735" s="14">
        <v>0</v>
      </c>
      <c r="E735" s="14">
        <v>0</v>
      </c>
      <c r="F735" s="14">
        <v>0</v>
      </c>
      <c r="G735" s="14">
        <v>0</v>
      </c>
      <c r="H735" s="14">
        <v>0</v>
      </c>
      <c r="I735" s="14">
        <v>0</v>
      </c>
      <c r="J735" s="14">
        <v>0</v>
      </c>
      <c r="K735" s="14">
        <v>0</v>
      </c>
      <c r="L735" s="14">
        <v>0</v>
      </c>
      <c r="M735" s="14">
        <v>0</v>
      </c>
      <c r="N735" s="14">
        <v>0</v>
      </c>
      <c r="O735" s="14">
        <v>0</v>
      </c>
      <c r="P735" s="14">
        <v>0</v>
      </c>
      <c r="Q735" s="14">
        <v>0</v>
      </c>
      <c r="R735" s="14">
        <v>0</v>
      </c>
      <c r="S735" s="14">
        <v>0</v>
      </c>
      <c r="T735" s="14">
        <v>0</v>
      </c>
      <c r="U735" s="14">
        <v>0</v>
      </c>
      <c r="V735" s="14">
        <v>0</v>
      </c>
      <c r="W735" s="14">
        <v>0</v>
      </c>
      <c r="X735" s="14">
        <v>0</v>
      </c>
      <c r="Y735" s="14">
        <v>0</v>
      </c>
      <c r="Z735" s="14">
        <v>0</v>
      </c>
      <c r="AA735" s="14">
        <v>0</v>
      </c>
      <c r="AB735" s="14">
        <v>0</v>
      </c>
      <c r="AC735" s="14">
        <v>0</v>
      </c>
      <c r="AD735" s="14">
        <v>0</v>
      </c>
      <c r="AE735" s="14">
        <v>0</v>
      </c>
      <c r="AF735" s="14">
        <v>0</v>
      </c>
      <c r="AG735" s="14">
        <v>0</v>
      </c>
      <c r="AH735" s="14">
        <v>0</v>
      </c>
      <c r="AI735" s="14">
        <v>0</v>
      </c>
      <c r="AJ735" s="14">
        <v>0</v>
      </c>
      <c r="AK735" s="14">
        <v>0</v>
      </c>
      <c r="AL735" s="14">
        <v>0</v>
      </c>
      <c r="AM735" s="14">
        <v>0</v>
      </c>
      <c r="AN735" s="14">
        <v>0</v>
      </c>
      <c r="AO735" s="14">
        <v>0</v>
      </c>
      <c r="AP735" s="14">
        <v>0</v>
      </c>
      <c r="AQ735" s="14">
        <v>0</v>
      </c>
      <c r="AR735" s="14">
        <v>0</v>
      </c>
      <c r="AS735" s="14">
        <v>0</v>
      </c>
      <c r="AT735" s="14">
        <v>0</v>
      </c>
      <c r="AU735" s="14">
        <v>0</v>
      </c>
      <c r="AV735" s="14">
        <v>0</v>
      </c>
      <c r="AW735" s="14">
        <v>0</v>
      </c>
      <c r="AX735" s="14">
        <v>0</v>
      </c>
      <c r="AY735" s="14">
        <v>0</v>
      </c>
      <c r="AZ735" s="14">
        <v>0</v>
      </c>
      <c r="BA735" s="14">
        <v>0</v>
      </c>
      <c r="BB735" s="14">
        <v>0</v>
      </c>
      <c r="BC735" s="14">
        <v>0</v>
      </c>
      <c r="BD735" s="14">
        <v>0</v>
      </c>
      <c r="BE735" s="14">
        <v>0</v>
      </c>
    </row>
    <row r="736" spans="1:57" x14ac:dyDescent="0.3">
      <c r="A736" s="14" t="s">
        <v>189</v>
      </c>
      <c r="B736" s="14">
        <v>0</v>
      </c>
      <c r="C736" s="14">
        <v>0</v>
      </c>
      <c r="D736" s="14">
        <v>0</v>
      </c>
      <c r="E736" s="14">
        <v>0</v>
      </c>
      <c r="F736" s="14">
        <v>0</v>
      </c>
      <c r="G736" s="14">
        <v>0</v>
      </c>
      <c r="H736" s="14">
        <v>0</v>
      </c>
      <c r="I736" s="14">
        <v>0</v>
      </c>
      <c r="J736" s="14">
        <v>0</v>
      </c>
      <c r="K736" s="14">
        <v>0</v>
      </c>
      <c r="L736" s="14">
        <v>0</v>
      </c>
      <c r="M736" s="14">
        <v>0</v>
      </c>
      <c r="N736" s="14">
        <v>0</v>
      </c>
      <c r="O736" s="14">
        <v>0</v>
      </c>
      <c r="P736" s="14">
        <v>0</v>
      </c>
      <c r="Q736" s="14">
        <v>0</v>
      </c>
      <c r="R736" s="14">
        <v>0</v>
      </c>
      <c r="S736" s="14">
        <v>0</v>
      </c>
      <c r="T736" s="14">
        <v>0</v>
      </c>
      <c r="U736" s="14">
        <v>0</v>
      </c>
      <c r="V736" s="14">
        <v>0</v>
      </c>
      <c r="W736" s="14">
        <v>0</v>
      </c>
      <c r="X736" s="14">
        <v>0</v>
      </c>
      <c r="Y736" s="14">
        <v>0</v>
      </c>
      <c r="Z736" s="14">
        <v>0</v>
      </c>
      <c r="AA736" s="14">
        <v>0</v>
      </c>
      <c r="AB736" s="14">
        <v>0</v>
      </c>
      <c r="AC736" s="14">
        <v>0</v>
      </c>
      <c r="AD736" s="14">
        <v>0</v>
      </c>
      <c r="AE736" s="14">
        <v>0</v>
      </c>
      <c r="AF736" s="14">
        <v>0</v>
      </c>
      <c r="AG736" s="14">
        <v>0</v>
      </c>
      <c r="AH736" s="14">
        <v>0</v>
      </c>
      <c r="AI736" s="14">
        <v>0</v>
      </c>
      <c r="AJ736" s="14">
        <v>0</v>
      </c>
      <c r="AK736" s="14">
        <v>0</v>
      </c>
      <c r="AL736" s="14">
        <v>0</v>
      </c>
      <c r="AM736" s="14">
        <v>0</v>
      </c>
      <c r="AN736" s="14">
        <v>0</v>
      </c>
      <c r="AO736" s="14">
        <v>0</v>
      </c>
      <c r="AP736" s="14">
        <v>0</v>
      </c>
      <c r="AQ736" s="14">
        <v>0</v>
      </c>
      <c r="AR736" s="14">
        <v>0</v>
      </c>
      <c r="AS736" s="14">
        <v>0</v>
      </c>
      <c r="AT736" s="14">
        <v>0</v>
      </c>
      <c r="AU736" s="14">
        <v>0</v>
      </c>
      <c r="AV736" s="14">
        <v>0</v>
      </c>
      <c r="AW736" s="14">
        <v>0</v>
      </c>
      <c r="AX736" s="14">
        <v>0</v>
      </c>
      <c r="AY736" s="14">
        <v>0</v>
      </c>
      <c r="AZ736" s="14">
        <v>0</v>
      </c>
      <c r="BA736" s="14">
        <v>0</v>
      </c>
      <c r="BB736" s="14">
        <v>0</v>
      </c>
      <c r="BC736" s="14">
        <v>0</v>
      </c>
      <c r="BD736" s="14">
        <v>0</v>
      </c>
      <c r="BE736" s="14">
        <v>0</v>
      </c>
    </row>
    <row r="737" spans="1:57" x14ac:dyDescent="0.3">
      <c r="A737" s="14" t="s">
        <v>190</v>
      </c>
      <c r="B737" s="14">
        <v>0</v>
      </c>
      <c r="C737" s="14">
        <v>0</v>
      </c>
      <c r="D737" s="14">
        <v>0</v>
      </c>
      <c r="E737" s="14">
        <v>0</v>
      </c>
      <c r="F737" s="14">
        <v>0</v>
      </c>
      <c r="G737" s="14">
        <v>0</v>
      </c>
      <c r="H737" s="14">
        <v>0</v>
      </c>
      <c r="I737" s="14">
        <v>0</v>
      </c>
      <c r="J737" s="14">
        <v>0</v>
      </c>
      <c r="K737" s="14">
        <v>0</v>
      </c>
      <c r="L737" s="14">
        <v>0</v>
      </c>
      <c r="M737" s="14">
        <v>0</v>
      </c>
      <c r="N737" s="14">
        <v>0</v>
      </c>
      <c r="O737" s="14">
        <v>0</v>
      </c>
      <c r="P737" s="14">
        <v>0</v>
      </c>
      <c r="Q737" s="14">
        <v>0</v>
      </c>
      <c r="R737" s="14">
        <v>0</v>
      </c>
      <c r="S737" s="14">
        <v>0</v>
      </c>
      <c r="T737" s="14">
        <v>0</v>
      </c>
      <c r="U737" s="14">
        <v>0</v>
      </c>
      <c r="V737" s="14">
        <v>0</v>
      </c>
      <c r="W737" s="14">
        <v>0</v>
      </c>
      <c r="X737" s="14">
        <v>0</v>
      </c>
      <c r="Y737" s="14">
        <v>0</v>
      </c>
      <c r="Z737" s="14">
        <v>0</v>
      </c>
      <c r="AA737" s="14">
        <v>0</v>
      </c>
      <c r="AB737" s="14">
        <v>0</v>
      </c>
      <c r="AC737" s="14">
        <v>0</v>
      </c>
      <c r="AD737" s="14">
        <v>0</v>
      </c>
      <c r="AE737" s="14">
        <v>0</v>
      </c>
      <c r="AF737" s="14">
        <v>0</v>
      </c>
      <c r="AG737" s="14">
        <v>0</v>
      </c>
      <c r="AH737" s="14">
        <v>0</v>
      </c>
      <c r="AI737" s="14">
        <v>0</v>
      </c>
      <c r="AJ737" s="14">
        <v>0</v>
      </c>
      <c r="AK737" s="14">
        <v>0</v>
      </c>
      <c r="AL737" s="14">
        <v>0</v>
      </c>
      <c r="AM737" s="14">
        <v>0</v>
      </c>
      <c r="AN737" s="14">
        <v>0</v>
      </c>
      <c r="AO737" s="14">
        <v>0</v>
      </c>
      <c r="AP737" s="14">
        <v>0</v>
      </c>
      <c r="AQ737" s="14">
        <v>0</v>
      </c>
      <c r="AR737" s="14">
        <v>0</v>
      </c>
      <c r="AS737" s="14">
        <v>0</v>
      </c>
      <c r="AT737" s="14">
        <v>0</v>
      </c>
      <c r="AU737" s="14">
        <v>0</v>
      </c>
      <c r="AV737" s="14">
        <v>0</v>
      </c>
      <c r="AW737" s="14">
        <v>0</v>
      </c>
      <c r="AX737" s="14">
        <v>0</v>
      </c>
      <c r="AY737" s="14">
        <v>0</v>
      </c>
      <c r="AZ737" s="14">
        <v>0</v>
      </c>
      <c r="BA737" s="14">
        <v>0</v>
      </c>
      <c r="BB737" s="14">
        <v>0</v>
      </c>
      <c r="BC737" s="14">
        <v>0</v>
      </c>
      <c r="BD737" s="14">
        <v>0</v>
      </c>
      <c r="BE737" s="14">
        <v>0</v>
      </c>
    </row>
    <row r="738" spans="1:57" x14ac:dyDescent="0.3">
      <c r="A738" s="14" t="s">
        <v>191</v>
      </c>
      <c r="B738" s="14">
        <v>0</v>
      </c>
      <c r="C738" s="14">
        <v>0</v>
      </c>
      <c r="D738" s="14">
        <v>0</v>
      </c>
      <c r="E738" s="14">
        <v>0</v>
      </c>
      <c r="F738" s="14">
        <v>0</v>
      </c>
      <c r="G738" s="14">
        <v>0</v>
      </c>
      <c r="H738" s="14">
        <v>0</v>
      </c>
      <c r="I738" s="14">
        <v>0</v>
      </c>
      <c r="J738" s="14">
        <v>0</v>
      </c>
      <c r="K738" s="14">
        <v>0</v>
      </c>
      <c r="L738" s="14">
        <v>0</v>
      </c>
      <c r="M738" s="14">
        <v>0</v>
      </c>
      <c r="N738" s="14">
        <v>0</v>
      </c>
      <c r="O738" s="14">
        <v>0</v>
      </c>
      <c r="P738" s="14">
        <v>0</v>
      </c>
      <c r="Q738" s="14">
        <v>0</v>
      </c>
      <c r="R738" s="14">
        <v>0</v>
      </c>
      <c r="S738" s="14">
        <v>0</v>
      </c>
      <c r="T738" s="14">
        <v>0</v>
      </c>
      <c r="U738" s="14">
        <v>0</v>
      </c>
      <c r="V738" s="14">
        <v>0</v>
      </c>
      <c r="W738" s="14">
        <v>0</v>
      </c>
      <c r="X738" s="14">
        <v>0</v>
      </c>
      <c r="Y738" s="14">
        <v>0</v>
      </c>
      <c r="Z738" s="14">
        <v>0</v>
      </c>
      <c r="AA738" s="14">
        <v>0</v>
      </c>
      <c r="AB738" s="14">
        <v>0</v>
      </c>
      <c r="AC738" s="14">
        <v>0</v>
      </c>
      <c r="AD738" s="14">
        <v>0</v>
      </c>
      <c r="AE738" s="14">
        <v>0</v>
      </c>
      <c r="AF738" s="14">
        <v>0</v>
      </c>
      <c r="AG738" s="14">
        <v>0</v>
      </c>
      <c r="AH738" s="14">
        <v>0</v>
      </c>
      <c r="AI738" s="14">
        <v>0</v>
      </c>
      <c r="AJ738" s="14">
        <v>0</v>
      </c>
      <c r="AK738" s="14">
        <v>0</v>
      </c>
      <c r="AL738" s="14">
        <v>0</v>
      </c>
      <c r="AM738" s="14">
        <v>0</v>
      </c>
      <c r="AN738" s="14">
        <v>0</v>
      </c>
      <c r="AO738" s="14">
        <v>0</v>
      </c>
      <c r="AP738" s="14">
        <v>0</v>
      </c>
      <c r="AQ738" s="14">
        <v>0</v>
      </c>
      <c r="AR738" s="14">
        <v>0</v>
      </c>
      <c r="AS738" s="14">
        <v>0</v>
      </c>
      <c r="AT738" s="14">
        <v>0</v>
      </c>
      <c r="AU738" s="14">
        <v>0</v>
      </c>
      <c r="AV738" s="14">
        <v>0</v>
      </c>
      <c r="AW738" s="14">
        <v>0</v>
      </c>
      <c r="AX738" s="14">
        <v>0</v>
      </c>
      <c r="AY738" s="14">
        <v>0</v>
      </c>
      <c r="AZ738" s="14">
        <v>0</v>
      </c>
      <c r="BA738" s="14">
        <v>0</v>
      </c>
      <c r="BB738" s="14">
        <v>0</v>
      </c>
      <c r="BC738" s="14">
        <v>0</v>
      </c>
      <c r="BD738" s="14">
        <v>0</v>
      </c>
      <c r="BE738" s="14">
        <v>0</v>
      </c>
    </row>
    <row r="739" spans="1:57" x14ac:dyDescent="0.3">
      <c r="A739" s="14" t="s">
        <v>192</v>
      </c>
      <c r="B739" s="14">
        <v>0</v>
      </c>
      <c r="C739" s="14">
        <v>0</v>
      </c>
      <c r="D739" s="14">
        <v>0</v>
      </c>
      <c r="E739" s="14">
        <v>0</v>
      </c>
      <c r="F739" s="14">
        <v>0</v>
      </c>
      <c r="G739" s="14">
        <v>0</v>
      </c>
      <c r="H739" s="14">
        <v>0</v>
      </c>
      <c r="I739" s="14">
        <v>0</v>
      </c>
      <c r="J739" s="14">
        <v>0</v>
      </c>
      <c r="K739" s="14">
        <v>0</v>
      </c>
      <c r="L739" s="14">
        <v>0</v>
      </c>
      <c r="M739" s="14">
        <v>0</v>
      </c>
      <c r="N739" s="14">
        <v>0</v>
      </c>
      <c r="O739" s="14">
        <v>0</v>
      </c>
      <c r="P739" s="14">
        <v>0</v>
      </c>
      <c r="Q739" s="14">
        <v>0</v>
      </c>
      <c r="R739" s="14">
        <v>0</v>
      </c>
      <c r="S739" s="14">
        <v>0</v>
      </c>
      <c r="T739" s="14">
        <v>0</v>
      </c>
      <c r="U739" s="14">
        <v>0</v>
      </c>
      <c r="V739" s="14">
        <v>0</v>
      </c>
      <c r="W739" s="14">
        <v>0</v>
      </c>
      <c r="X739" s="14">
        <v>0</v>
      </c>
      <c r="Y739" s="14">
        <v>0</v>
      </c>
      <c r="Z739" s="14">
        <v>0</v>
      </c>
      <c r="AA739" s="14">
        <v>0</v>
      </c>
      <c r="AB739" s="14">
        <v>0</v>
      </c>
      <c r="AC739" s="14">
        <v>0</v>
      </c>
      <c r="AD739" s="14">
        <v>0</v>
      </c>
      <c r="AE739" s="14">
        <v>0</v>
      </c>
      <c r="AF739" s="14">
        <v>0</v>
      </c>
      <c r="AG739" s="14">
        <v>0</v>
      </c>
      <c r="AH739" s="14">
        <v>0</v>
      </c>
      <c r="AI739" s="14">
        <v>0</v>
      </c>
      <c r="AJ739" s="14">
        <v>0</v>
      </c>
      <c r="AK739" s="14">
        <v>0</v>
      </c>
      <c r="AL739" s="14">
        <v>0</v>
      </c>
      <c r="AM739" s="14">
        <v>0</v>
      </c>
      <c r="AN739" s="14">
        <v>0</v>
      </c>
      <c r="AO739" s="14">
        <v>0</v>
      </c>
      <c r="AP739" s="14">
        <v>0</v>
      </c>
      <c r="AQ739" s="14">
        <v>0</v>
      </c>
      <c r="AR739" s="14">
        <v>0</v>
      </c>
      <c r="AS739" s="14">
        <v>0</v>
      </c>
      <c r="AT739" s="14">
        <v>0</v>
      </c>
      <c r="AU739" s="14">
        <v>0</v>
      </c>
      <c r="AV739" s="14">
        <v>0</v>
      </c>
      <c r="AW739" s="14">
        <v>0</v>
      </c>
      <c r="AX739" s="14">
        <v>0</v>
      </c>
      <c r="AY739" s="14">
        <v>0</v>
      </c>
      <c r="AZ739" s="14">
        <v>0</v>
      </c>
      <c r="BA739" s="14">
        <v>0</v>
      </c>
      <c r="BB739" s="14">
        <v>0</v>
      </c>
      <c r="BC739" s="14">
        <v>0</v>
      </c>
      <c r="BD739" s="14">
        <v>0</v>
      </c>
      <c r="BE739" s="14">
        <v>0</v>
      </c>
    </row>
    <row r="740" spans="1:57" x14ac:dyDescent="0.3">
      <c r="A740" s="14" t="s">
        <v>193</v>
      </c>
      <c r="B740" s="14">
        <v>0</v>
      </c>
      <c r="C740" s="14">
        <v>0</v>
      </c>
      <c r="D740" s="14">
        <v>0</v>
      </c>
      <c r="E740" s="14">
        <v>0</v>
      </c>
      <c r="F740" s="14">
        <v>0</v>
      </c>
      <c r="G740" s="14">
        <v>0</v>
      </c>
      <c r="H740" s="14">
        <v>0</v>
      </c>
      <c r="I740" s="14">
        <v>0</v>
      </c>
      <c r="J740" s="14">
        <v>0</v>
      </c>
      <c r="K740" s="14">
        <v>0</v>
      </c>
      <c r="L740" s="14">
        <v>0</v>
      </c>
      <c r="M740" s="14">
        <v>0</v>
      </c>
      <c r="N740" s="14">
        <v>0</v>
      </c>
      <c r="O740" s="14">
        <v>0</v>
      </c>
      <c r="P740" s="14">
        <v>0</v>
      </c>
      <c r="Q740" s="14">
        <v>0</v>
      </c>
      <c r="R740" s="14">
        <v>0</v>
      </c>
      <c r="S740" s="14">
        <v>0</v>
      </c>
      <c r="T740" s="14">
        <v>0</v>
      </c>
      <c r="U740" s="14">
        <v>0</v>
      </c>
      <c r="V740" s="14">
        <v>0</v>
      </c>
      <c r="W740" s="14">
        <v>0</v>
      </c>
      <c r="X740" s="14">
        <v>0</v>
      </c>
      <c r="Y740" s="14">
        <v>0</v>
      </c>
      <c r="Z740" s="14">
        <v>0</v>
      </c>
      <c r="AA740" s="14">
        <v>0</v>
      </c>
      <c r="AB740" s="14">
        <v>0</v>
      </c>
      <c r="AC740" s="14">
        <v>0</v>
      </c>
      <c r="AD740" s="14">
        <v>0</v>
      </c>
      <c r="AE740" s="14">
        <v>0</v>
      </c>
      <c r="AF740" s="14">
        <v>0</v>
      </c>
      <c r="AG740" s="14">
        <v>0</v>
      </c>
      <c r="AH740" s="14">
        <v>0</v>
      </c>
      <c r="AI740" s="14">
        <v>0</v>
      </c>
      <c r="AJ740" s="14">
        <v>0</v>
      </c>
      <c r="AK740" s="14">
        <v>0</v>
      </c>
      <c r="AL740" s="14">
        <v>0</v>
      </c>
      <c r="AM740" s="14">
        <v>0</v>
      </c>
      <c r="AN740" s="14">
        <v>0</v>
      </c>
      <c r="AO740" s="14">
        <v>0</v>
      </c>
      <c r="AP740" s="14">
        <v>0</v>
      </c>
      <c r="AQ740" s="14">
        <v>0</v>
      </c>
      <c r="AR740" s="14">
        <v>0</v>
      </c>
      <c r="AS740" s="14">
        <v>0</v>
      </c>
      <c r="AT740" s="14">
        <v>0</v>
      </c>
      <c r="AU740" s="14">
        <v>0</v>
      </c>
      <c r="AV740" s="14">
        <v>0</v>
      </c>
      <c r="AW740" s="14">
        <v>0</v>
      </c>
      <c r="AX740" s="14">
        <v>0</v>
      </c>
      <c r="AY740" s="14">
        <v>0</v>
      </c>
      <c r="AZ740" s="14">
        <v>0</v>
      </c>
      <c r="BA740" s="14">
        <v>0</v>
      </c>
      <c r="BB740" s="14">
        <v>0</v>
      </c>
      <c r="BC740" s="14">
        <v>0</v>
      </c>
      <c r="BD740" s="14">
        <v>0</v>
      </c>
      <c r="BE740" s="14">
        <v>0</v>
      </c>
    </row>
    <row r="741" spans="1:57" x14ac:dyDescent="0.3">
      <c r="A741" s="14" t="s">
        <v>194</v>
      </c>
      <c r="B741" s="14">
        <v>0</v>
      </c>
      <c r="C741" s="14">
        <v>0</v>
      </c>
      <c r="D741" s="14">
        <v>0</v>
      </c>
      <c r="E741" s="14">
        <v>0</v>
      </c>
      <c r="F741" s="14">
        <v>0</v>
      </c>
      <c r="G741" s="14">
        <v>0</v>
      </c>
      <c r="H741" s="14">
        <v>0</v>
      </c>
      <c r="I741" s="14">
        <v>0</v>
      </c>
      <c r="J741" s="14">
        <v>0</v>
      </c>
      <c r="K741" s="14">
        <v>0</v>
      </c>
      <c r="L741" s="14">
        <v>0</v>
      </c>
      <c r="M741" s="14">
        <v>0</v>
      </c>
      <c r="N741" s="14">
        <v>0</v>
      </c>
      <c r="O741" s="14">
        <v>0</v>
      </c>
      <c r="P741" s="14">
        <v>0</v>
      </c>
      <c r="Q741" s="14">
        <v>0</v>
      </c>
      <c r="R741" s="14">
        <v>0</v>
      </c>
      <c r="S741" s="14">
        <v>0</v>
      </c>
      <c r="T741" s="14">
        <v>0</v>
      </c>
      <c r="U741" s="14">
        <v>0</v>
      </c>
      <c r="V741" s="14">
        <v>0</v>
      </c>
      <c r="W741" s="14">
        <v>0</v>
      </c>
      <c r="X741" s="14">
        <v>0</v>
      </c>
      <c r="Y741" s="14">
        <v>0</v>
      </c>
      <c r="Z741" s="14">
        <v>0</v>
      </c>
      <c r="AA741" s="14">
        <v>0</v>
      </c>
      <c r="AB741" s="14">
        <v>0</v>
      </c>
      <c r="AC741" s="14">
        <v>0</v>
      </c>
      <c r="AD741" s="14">
        <v>0</v>
      </c>
      <c r="AE741" s="14">
        <v>0</v>
      </c>
      <c r="AF741" s="14">
        <v>0</v>
      </c>
      <c r="AG741" s="14">
        <v>0</v>
      </c>
      <c r="AH741" s="14">
        <v>0</v>
      </c>
      <c r="AI741" s="14">
        <v>0</v>
      </c>
      <c r="AJ741" s="14">
        <v>0</v>
      </c>
      <c r="AK741" s="14">
        <v>0</v>
      </c>
      <c r="AL741" s="14">
        <v>0</v>
      </c>
      <c r="AM741" s="14">
        <v>0</v>
      </c>
      <c r="AN741" s="14">
        <v>0</v>
      </c>
      <c r="AO741" s="14">
        <v>0</v>
      </c>
      <c r="AP741" s="14">
        <v>0</v>
      </c>
      <c r="AQ741" s="14">
        <v>0</v>
      </c>
      <c r="AR741" s="14">
        <v>0</v>
      </c>
      <c r="AS741" s="14">
        <v>0</v>
      </c>
      <c r="AT741" s="14">
        <v>0</v>
      </c>
      <c r="AU741" s="14">
        <v>0</v>
      </c>
      <c r="AV741" s="14">
        <v>0</v>
      </c>
      <c r="AW741" s="14">
        <v>0</v>
      </c>
      <c r="AX741" s="14">
        <v>0</v>
      </c>
      <c r="AY741" s="14">
        <v>0</v>
      </c>
      <c r="AZ741" s="14">
        <v>0</v>
      </c>
      <c r="BA741" s="14">
        <v>0</v>
      </c>
      <c r="BB741" s="14">
        <v>0</v>
      </c>
      <c r="BC741" s="14">
        <v>0</v>
      </c>
      <c r="BD741" s="14">
        <v>0</v>
      </c>
      <c r="BE741" s="14">
        <v>0</v>
      </c>
    </row>
  </sheetData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741"/>
  <sheetViews>
    <sheetView workbookViewId="0">
      <pane xSplit="1" ySplit="3" topLeftCell="B127" activePane="bottomRight" state="frozen"/>
      <selection pane="topRight" activeCell="B1" sqref="B1"/>
      <selection pane="bottomLeft" activeCell="A4" sqref="A4"/>
      <selection pane="bottomRight" activeCell="D129" sqref="D129"/>
    </sheetView>
  </sheetViews>
  <sheetFormatPr defaultRowHeight="14.4" x14ac:dyDescent="0.3"/>
  <cols>
    <col min="1" max="1" width="26" customWidth="1"/>
    <col min="2" max="3" width="15.33203125" bestFit="1" customWidth="1"/>
    <col min="4" max="4" width="14" bestFit="1" customWidth="1"/>
    <col min="5" max="5" width="12.77734375" bestFit="1" customWidth="1"/>
    <col min="6" max="6" width="13.88671875" bestFit="1" customWidth="1"/>
    <col min="7" max="7" width="13.88671875" customWidth="1"/>
    <col min="8" max="8" width="13.88671875" bestFit="1" customWidth="1"/>
    <col min="9" max="9" width="15.5546875" customWidth="1"/>
    <col min="10" max="10" width="16.109375" bestFit="1" customWidth="1"/>
    <col min="11" max="11" width="14.21875" customWidth="1"/>
    <col min="12" max="12" width="14.77734375" bestFit="1" customWidth="1"/>
    <col min="13" max="13" width="12.77734375" bestFit="1" customWidth="1"/>
    <col min="14" max="14" width="13.88671875" bestFit="1" customWidth="1"/>
    <col min="15" max="15" width="12.44140625" customWidth="1"/>
    <col min="16" max="20" width="13.88671875" bestFit="1" customWidth="1"/>
    <col min="21" max="21" width="13.44140625" bestFit="1" customWidth="1"/>
    <col min="22" max="22" width="12.77734375" bestFit="1" customWidth="1"/>
    <col min="23" max="23" width="13.88671875" bestFit="1" customWidth="1"/>
    <col min="24" max="24" width="14.21875" bestFit="1" customWidth="1"/>
    <col min="25" max="29" width="13.88671875" bestFit="1" customWidth="1"/>
    <col min="30" max="30" width="14.109375" bestFit="1" customWidth="1"/>
    <col min="31" max="35" width="13.88671875" bestFit="1" customWidth="1"/>
    <col min="36" max="36" width="11.77734375" bestFit="1" customWidth="1"/>
    <col min="37" max="37" width="10.33203125" bestFit="1" customWidth="1"/>
    <col min="38" max="38" width="6.88671875" bestFit="1" customWidth="1"/>
    <col min="39" max="39" width="15" bestFit="1" customWidth="1"/>
    <col min="40" max="41" width="12.77734375" bestFit="1" customWidth="1"/>
    <col min="42" max="42" width="22.44140625" bestFit="1" customWidth="1"/>
    <col min="43" max="44" width="12.77734375" bestFit="1" customWidth="1"/>
    <col min="45" max="45" width="15.77734375" bestFit="1" customWidth="1"/>
    <col min="46" max="47" width="12.77734375" bestFit="1" customWidth="1"/>
    <col min="48" max="48" width="16.6640625" bestFit="1" customWidth="1"/>
    <col min="49" max="49" width="12.77734375" bestFit="1" customWidth="1"/>
    <col min="50" max="50" width="13.88671875" bestFit="1" customWidth="1"/>
    <col min="51" max="51" width="18.5546875" bestFit="1" customWidth="1"/>
    <col min="52" max="53" width="12.77734375" bestFit="1" customWidth="1"/>
    <col min="54" max="54" width="14.109375" bestFit="1" customWidth="1"/>
    <col min="55" max="56" width="12.77734375" bestFit="1" customWidth="1"/>
    <col min="57" max="57" width="19.88671875" bestFit="1" customWidth="1"/>
    <col min="58" max="59" width="12.77734375" bestFit="1" customWidth="1"/>
  </cols>
  <sheetData>
    <row r="1" spans="1:59" ht="27.6" x14ac:dyDescent="0.3">
      <c r="A1" s="2" t="s">
        <v>0</v>
      </c>
      <c r="B1" s="1"/>
      <c r="C1" s="1"/>
      <c r="D1" s="2" t="s">
        <v>1</v>
      </c>
      <c r="E1" s="2"/>
      <c r="F1" s="2"/>
      <c r="G1" s="2"/>
      <c r="H1" s="2" t="s">
        <v>2</v>
      </c>
      <c r="I1" s="2"/>
      <c r="J1" s="2"/>
      <c r="K1" s="2"/>
      <c r="L1" s="2" t="s">
        <v>3</v>
      </c>
      <c r="M1" s="2"/>
      <c r="N1" s="2"/>
      <c r="O1" s="2" t="s">
        <v>4</v>
      </c>
      <c r="P1" s="2"/>
      <c r="Q1" s="2"/>
      <c r="R1" s="2" t="s">
        <v>5</v>
      </c>
      <c r="S1" s="2"/>
      <c r="T1" s="2"/>
      <c r="U1" s="2" t="s">
        <v>6</v>
      </c>
      <c r="V1" s="2"/>
      <c r="W1" s="2"/>
      <c r="X1" s="2" t="s">
        <v>7</v>
      </c>
      <c r="Y1" s="2"/>
      <c r="Z1" s="2"/>
      <c r="AA1" s="2" t="s">
        <v>8</v>
      </c>
      <c r="AB1" s="2"/>
      <c r="AC1" s="2"/>
      <c r="AD1" s="2" t="s">
        <v>9</v>
      </c>
      <c r="AE1" s="2"/>
      <c r="AF1" s="2"/>
      <c r="AG1" s="2" t="s">
        <v>10</v>
      </c>
      <c r="AH1" s="2"/>
      <c r="AI1" s="2"/>
      <c r="AJ1" s="2" t="s">
        <v>11</v>
      </c>
      <c r="AK1" s="2"/>
      <c r="AL1" s="2"/>
      <c r="AM1" s="2" t="s">
        <v>12</v>
      </c>
      <c r="AN1" s="2"/>
      <c r="AO1" s="2"/>
      <c r="AP1" s="2" t="s">
        <v>13</v>
      </c>
      <c r="AQ1" s="2"/>
      <c r="AR1" s="2"/>
      <c r="AS1" s="2" t="s">
        <v>14</v>
      </c>
      <c r="AT1" s="2"/>
      <c r="AU1" s="2"/>
      <c r="AV1" s="2" t="s">
        <v>15</v>
      </c>
      <c r="AW1" s="2"/>
      <c r="AX1" s="2"/>
      <c r="AY1" s="2" t="s">
        <v>16</v>
      </c>
      <c r="AZ1" s="2"/>
      <c r="BA1" s="2"/>
      <c r="BB1" s="2" t="s">
        <v>17</v>
      </c>
      <c r="BC1" s="2"/>
      <c r="BD1" s="2"/>
      <c r="BE1" s="2" t="s">
        <v>18</v>
      </c>
      <c r="BF1" s="2"/>
      <c r="BG1" s="2"/>
    </row>
    <row r="2" spans="1:59" x14ac:dyDescent="0.3">
      <c r="A2" s="1"/>
      <c r="B2" s="2" t="s">
        <v>228</v>
      </c>
      <c r="C2" s="2" t="s">
        <v>19</v>
      </c>
      <c r="D2" s="2" t="s">
        <v>20</v>
      </c>
      <c r="E2" s="2" t="s">
        <v>21</v>
      </c>
      <c r="F2" s="11" t="s">
        <v>22</v>
      </c>
      <c r="G2" s="11"/>
      <c r="H2" s="2" t="s">
        <v>20</v>
      </c>
      <c r="I2" s="2" t="s">
        <v>21</v>
      </c>
      <c r="J2" s="2" t="s">
        <v>22</v>
      </c>
      <c r="K2" s="2"/>
      <c r="L2" s="2" t="s">
        <v>20</v>
      </c>
      <c r="M2" s="2" t="s">
        <v>21</v>
      </c>
      <c r="N2" s="2" t="s">
        <v>22</v>
      </c>
      <c r="O2" s="2" t="s">
        <v>20</v>
      </c>
      <c r="P2" s="2" t="s">
        <v>21</v>
      </c>
      <c r="Q2" s="2" t="s">
        <v>22</v>
      </c>
      <c r="R2" s="2" t="s">
        <v>20</v>
      </c>
      <c r="S2" s="2" t="s">
        <v>21</v>
      </c>
      <c r="T2" s="2" t="s">
        <v>22</v>
      </c>
      <c r="U2" s="2" t="s">
        <v>20</v>
      </c>
      <c r="V2" s="2" t="s">
        <v>21</v>
      </c>
      <c r="W2" s="2" t="s">
        <v>22</v>
      </c>
      <c r="X2" s="2" t="s">
        <v>20</v>
      </c>
      <c r="Y2" s="2" t="s">
        <v>21</v>
      </c>
      <c r="Z2" s="2" t="s">
        <v>22</v>
      </c>
      <c r="AA2" s="2" t="s">
        <v>20</v>
      </c>
      <c r="AB2" s="2" t="s">
        <v>21</v>
      </c>
      <c r="AC2" s="2" t="s">
        <v>22</v>
      </c>
      <c r="AD2" s="2" t="s">
        <v>20</v>
      </c>
      <c r="AE2" s="2" t="s">
        <v>21</v>
      </c>
      <c r="AF2" s="2" t="s">
        <v>22</v>
      </c>
      <c r="AG2" s="2" t="s">
        <v>20</v>
      </c>
      <c r="AH2" s="2" t="s">
        <v>21</v>
      </c>
      <c r="AI2" s="2" t="s">
        <v>22</v>
      </c>
      <c r="AJ2" s="2" t="s">
        <v>20</v>
      </c>
      <c r="AK2" s="2" t="s">
        <v>21</v>
      </c>
      <c r="AL2" s="2" t="s">
        <v>22</v>
      </c>
      <c r="AM2" s="2" t="s">
        <v>20</v>
      </c>
      <c r="AN2" s="2" t="s">
        <v>21</v>
      </c>
      <c r="AO2" s="2" t="s">
        <v>22</v>
      </c>
      <c r="AP2" s="2" t="s">
        <v>20</v>
      </c>
      <c r="AQ2" s="2" t="s">
        <v>21</v>
      </c>
      <c r="AR2" s="2" t="s">
        <v>22</v>
      </c>
      <c r="AS2" s="2" t="s">
        <v>20</v>
      </c>
      <c r="AT2" s="2" t="s">
        <v>21</v>
      </c>
      <c r="AU2" s="2" t="s">
        <v>22</v>
      </c>
      <c r="AV2" s="2" t="s">
        <v>20</v>
      </c>
      <c r="AW2" s="2" t="s">
        <v>21</v>
      </c>
      <c r="AX2" s="2" t="s">
        <v>22</v>
      </c>
      <c r="AY2" s="2" t="s">
        <v>20</v>
      </c>
      <c r="AZ2" s="2" t="s">
        <v>21</v>
      </c>
      <c r="BA2" s="2" t="s">
        <v>22</v>
      </c>
      <c r="BB2" s="2" t="s">
        <v>20</v>
      </c>
      <c r="BC2" s="2" t="s">
        <v>21</v>
      </c>
      <c r="BD2" s="2" t="s">
        <v>22</v>
      </c>
      <c r="BE2" s="2" t="s">
        <v>20</v>
      </c>
      <c r="BF2" s="2" t="s">
        <v>21</v>
      </c>
      <c r="BG2" s="2" t="s">
        <v>22</v>
      </c>
    </row>
    <row r="5" spans="1:59" x14ac:dyDescent="0.3">
      <c r="A5" s="2" t="s">
        <v>23</v>
      </c>
      <c r="B5" s="5">
        <f>SUM(B6:B8)</f>
        <v>1828433675.95</v>
      </c>
      <c r="C5" s="4">
        <v>1828433675.95</v>
      </c>
      <c r="D5" s="4">
        <v>96560000</v>
      </c>
      <c r="E5" s="4">
        <v>72412206.930000007</v>
      </c>
      <c r="F5" s="4">
        <v>102456683.55</v>
      </c>
      <c r="G5" s="4"/>
      <c r="H5" s="8">
        <v>556600000</v>
      </c>
      <c r="I5" s="8">
        <v>538231350.58000004</v>
      </c>
      <c r="J5" s="8">
        <v>582395725.25</v>
      </c>
      <c r="K5" s="8"/>
      <c r="L5" s="4">
        <v>100120000</v>
      </c>
      <c r="M5" s="4">
        <v>84131337.890000001</v>
      </c>
      <c r="N5" s="4">
        <v>105612919.59999999</v>
      </c>
      <c r="O5" s="4">
        <v>164088000</v>
      </c>
      <c r="P5" s="4">
        <v>140465602.53999999</v>
      </c>
      <c r="Q5" s="4">
        <v>174496201.12</v>
      </c>
      <c r="R5" s="4">
        <v>103680000</v>
      </c>
      <c r="S5" s="4">
        <v>99422604.209999993</v>
      </c>
      <c r="T5" s="4">
        <v>108699725.2</v>
      </c>
      <c r="U5" s="4">
        <v>95950000</v>
      </c>
      <c r="V5" s="4">
        <v>75238562.819999993</v>
      </c>
      <c r="W5" s="4">
        <v>100500516.75</v>
      </c>
      <c r="X5" s="4">
        <v>157660000</v>
      </c>
      <c r="Y5" s="4">
        <v>115565690.14</v>
      </c>
      <c r="Z5" s="4">
        <v>165776196</v>
      </c>
      <c r="AA5" s="4">
        <v>127060000</v>
      </c>
      <c r="AB5" s="4">
        <v>111151955.09999999</v>
      </c>
      <c r="AC5" s="4">
        <v>134571363.44</v>
      </c>
      <c r="AD5" s="4">
        <v>176160000</v>
      </c>
      <c r="AE5" s="4">
        <v>157695693.84</v>
      </c>
      <c r="AF5" s="4">
        <v>185245635.69999999</v>
      </c>
      <c r="AG5" s="4">
        <v>142560000</v>
      </c>
      <c r="AH5" s="4">
        <v>108485582.59</v>
      </c>
      <c r="AI5" s="4">
        <v>150336120.80000001</v>
      </c>
      <c r="AJ5" s="2">
        <v>0</v>
      </c>
      <c r="AK5" s="4">
        <v>220975.99</v>
      </c>
      <c r="AL5" s="2">
        <v>0</v>
      </c>
      <c r="AM5" s="4">
        <v>71810000</v>
      </c>
      <c r="AN5" s="4">
        <v>53481811.859999999</v>
      </c>
      <c r="AO5" s="4">
        <v>75939183.049999997</v>
      </c>
      <c r="AP5" s="4">
        <v>85090000</v>
      </c>
      <c r="AQ5" s="4">
        <v>66316132.299999997</v>
      </c>
      <c r="AR5" s="4">
        <v>89553102.400000006</v>
      </c>
      <c r="AS5" s="4">
        <v>59004000</v>
      </c>
      <c r="AT5" s="4">
        <v>37468306.759999998</v>
      </c>
      <c r="AU5" s="4">
        <v>62470422.399999999</v>
      </c>
      <c r="AV5" s="4">
        <v>101810000</v>
      </c>
      <c r="AW5" s="4">
        <v>71562494.090000004</v>
      </c>
      <c r="AX5" s="4">
        <v>106300421.59999999</v>
      </c>
      <c r="AY5" s="4">
        <v>33666000</v>
      </c>
      <c r="AZ5" s="4">
        <v>21832041.190000001</v>
      </c>
      <c r="BA5" s="4">
        <v>34919288.5</v>
      </c>
      <c r="BB5" s="4">
        <v>25290000</v>
      </c>
      <c r="BC5" s="4">
        <v>25844504.5</v>
      </c>
      <c r="BD5" s="4">
        <v>26281039.050000001</v>
      </c>
      <c r="BE5" s="4">
        <v>59310000</v>
      </c>
      <c r="BF5" s="4">
        <v>48906822.619999997</v>
      </c>
      <c r="BG5" s="4">
        <v>62111175.399999999</v>
      </c>
    </row>
    <row r="6" spans="1:59" x14ac:dyDescent="0.3">
      <c r="A6" s="2" t="s">
        <v>24</v>
      </c>
      <c r="B6" s="4">
        <v>1630134166.78</v>
      </c>
      <c r="C6" s="4">
        <v>1630134166.78</v>
      </c>
      <c r="D6" s="4">
        <v>84500000</v>
      </c>
      <c r="E6" s="4">
        <v>63610127.359999999</v>
      </c>
      <c r="F6" s="4">
        <v>88811528</v>
      </c>
      <c r="G6" s="4"/>
      <c r="H6" s="4">
        <v>500000000</v>
      </c>
      <c r="I6" s="4">
        <v>496347676.39999998</v>
      </c>
      <c r="J6" s="4">
        <v>520571000</v>
      </c>
      <c r="K6" s="4"/>
      <c r="L6" s="4">
        <v>90000000</v>
      </c>
      <c r="M6" s="4">
        <v>74865751.829999998</v>
      </c>
      <c r="N6" s="4">
        <v>94385520</v>
      </c>
      <c r="O6" s="4">
        <v>145000000</v>
      </c>
      <c r="P6" s="4">
        <v>123944582.39</v>
      </c>
      <c r="Q6" s="4">
        <v>152662960</v>
      </c>
      <c r="R6" s="4">
        <v>90000000</v>
      </c>
      <c r="S6" s="4">
        <v>89944164.060000002</v>
      </c>
      <c r="T6" s="4">
        <v>93642660</v>
      </c>
      <c r="U6" s="4">
        <v>85000000</v>
      </c>
      <c r="V6" s="4">
        <v>65130754.659999996</v>
      </c>
      <c r="W6" s="4">
        <v>88358860</v>
      </c>
      <c r="X6" s="4">
        <v>145000000</v>
      </c>
      <c r="Y6" s="4">
        <v>102907389.76000001</v>
      </c>
      <c r="Z6" s="4">
        <v>151781940</v>
      </c>
      <c r="AA6" s="4">
        <v>111670000</v>
      </c>
      <c r="AB6" s="4">
        <v>95676276.599999994</v>
      </c>
      <c r="AC6" s="4">
        <v>117408944.64</v>
      </c>
      <c r="AD6" s="4">
        <v>157500000</v>
      </c>
      <c r="AE6" s="4">
        <v>141720280.90000001</v>
      </c>
      <c r="AF6" s="4">
        <v>164839815</v>
      </c>
      <c r="AG6" s="4">
        <v>125000000</v>
      </c>
      <c r="AH6" s="4">
        <v>92528402.090000004</v>
      </c>
      <c r="AI6" s="4">
        <v>130318500</v>
      </c>
      <c r="AJ6" s="2">
        <v>0</v>
      </c>
      <c r="AK6" s="4">
        <v>124088.05</v>
      </c>
      <c r="AL6" s="2">
        <v>0</v>
      </c>
      <c r="AM6" s="4">
        <v>62500000</v>
      </c>
      <c r="AN6" s="4">
        <v>47041872.789999999</v>
      </c>
      <c r="AO6" s="4">
        <v>65666125</v>
      </c>
      <c r="AP6" s="4">
        <v>75000000</v>
      </c>
      <c r="AQ6" s="4">
        <v>58442659.539999999</v>
      </c>
      <c r="AR6" s="4">
        <v>78561600</v>
      </c>
      <c r="AS6" s="4">
        <v>50500000</v>
      </c>
      <c r="AT6" s="4">
        <v>31554844.690000001</v>
      </c>
      <c r="AU6" s="4">
        <v>52992074</v>
      </c>
      <c r="AV6" s="4">
        <v>89800000</v>
      </c>
      <c r="AW6" s="4">
        <v>61208317.280000001</v>
      </c>
      <c r="AX6" s="4">
        <v>93284419.599999994</v>
      </c>
      <c r="AY6" s="4">
        <v>30500000</v>
      </c>
      <c r="AZ6" s="4">
        <v>19350402.199999999</v>
      </c>
      <c r="BA6" s="4">
        <v>31522665</v>
      </c>
      <c r="BB6" s="4">
        <v>22500000</v>
      </c>
      <c r="BC6" s="4">
        <v>23862554.600000001</v>
      </c>
      <c r="BD6" s="4">
        <v>23201505</v>
      </c>
      <c r="BE6" s="4">
        <v>50000000</v>
      </c>
      <c r="BF6" s="4">
        <v>41874021.579999998</v>
      </c>
      <c r="BG6" s="4">
        <v>52154700</v>
      </c>
    </row>
    <row r="7" spans="1:59" x14ac:dyDescent="0.3">
      <c r="A7" s="2" t="s">
        <v>25</v>
      </c>
      <c r="B7" s="4">
        <v>89248269.230000004</v>
      </c>
      <c r="C7" s="4">
        <v>89248269.230000004</v>
      </c>
      <c r="D7" s="4">
        <v>4800000</v>
      </c>
      <c r="E7" s="4">
        <v>3292046.44</v>
      </c>
      <c r="F7" s="4">
        <v>5776000</v>
      </c>
      <c r="G7" s="4"/>
      <c r="H7" s="4">
        <v>30000000</v>
      </c>
      <c r="I7" s="4">
        <v>23092413.98</v>
      </c>
      <c r="J7" s="4">
        <v>33325000</v>
      </c>
      <c r="K7" s="4"/>
      <c r="L7" s="4">
        <v>3450000</v>
      </c>
      <c r="M7" s="4">
        <v>4218398.83</v>
      </c>
      <c r="N7" s="4">
        <v>4138275</v>
      </c>
      <c r="O7" s="4">
        <v>4800000</v>
      </c>
      <c r="P7" s="4">
        <v>5853499.9199999999</v>
      </c>
      <c r="Q7" s="4">
        <v>5738400</v>
      </c>
      <c r="R7" s="4">
        <v>4200000</v>
      </c>
      <c r="S7" s="4">
        <v>5813607.71</v>
      </c>
      <c r="T7" s="4">
        <v>4819500</v>
      </c>
      <c r="U7" s="4">
        <v>3000000</v>
      </c>
      <c r="V7" s="4">
        <v>4178176.3</v>
      </c>
      <c r="W7" s="4">
        <v>3552500</v>
      </c>
      <c r="X7" s="4">
        <v>4800000</v>
      </c>
      <c r="Y7" s="4">
        <v>6444694.7300000004</v>
      </c>
      <c r="Z7" s="4">
        <v>5611200</v>
      </c>
      <c r="AA7" s="4">
        <v>4200000</v>
      </c>
      <c r="AB7" s="4">
        <v>4075045.55</v>
      </c>
      <c r="AC7" s="4">
        <v>5045600</v>
      </c>
      <c r="AD7" s="4">
        <v>6000000</v>
      </c>
      <c r="AE7" s="4">
        <v>9533210.1099999994</v>
      </c>
      <c r="AF7" s="4">
        <v>6942000</v>
      </c>
      <c r="AG7" s="4">
        <v>10200000</v>
      </c>
      <c r="AH7" s="4">
        <v>7131538.3099999996</v>
      </c>
      <c r="AI7" s="4">
        <v>12187300</v>
      </c>
      <c r="AJ7" s="2">
        <v>0</v>
      </c>
      <c r="AK7" s="4">
        <v>78045.14</v>
      </c>
      <c r="AL7" s="2">
        <v>0</v>
      </c>
      <c r="AM7" s="4">
        <v>1920000</v>
      </c>
      <c r="AN7" s="4">
        <v>2428305.52</v>
      </c>
      <c r="AO7" s="4">
        <v>2262400</v>
      </c>
      <c r="AP7" s="4">
        <v>1920000</v>
      </c>
      <c r="AQ7" s="4">
        <v>2599557.4</v>
      </c>
      <c r="AR7" s="4">
        <v>2301440</v>
      </c>
      <c r="AS7" s="4">
        <v>1620000</v>
      </c>
      <c r="AT7" s="4">
        <v>2411755.0699999998</v>
      </c>
      <c r="AU7" s="4">
        <v>2024460</v>
      </c>
      <c r="AV7" s="4">
        <v>1410000</v>
      </c>
      <c r="AW7" s="4">
        <v>4540417.59</v>
      </c>
      <c r="AX7" s="4">
        <v>1713620</v>
      </c>
      <c r="AY7" s="4">
        <v>516000</v>
      </c>
      <c r="AZ7" s="4">
        <v>1138987.77</v>
      </c>
      <c r="BA7" s="4">
        <v>629090</v>
      </c>
      <c r="BB7" s="4">
        <v>600000</v>
      </c>
      <c r="BC7" s="4">
        <v>1079768.7</v>
      </c>
      <c r="BD7" s="4">
        <v>710700</v>
      </c>
      <c r="BE7" s="4">
        <v>1920000</v>
      </c>
      <c r="BF7" s="4">
        <v>1338800.1599999999</v>
      </c>
      <c r="BG7" s="4">
        <v>2284800</v>
      </c>
    </row>
    <row r="8" spans="1:59" x14ac:dyDescent="0.3">
      <c r="A8" s="2" t="s">
        <v>26</v>
      </c>
      <c r="B8" s="4">
        <v>109051239.94</v>
      </c>
      <c r="C8" s="4">
        <v>109051239.94</v>
      </c>
      <c r="D8" s="4">
        <v>7260000</v>
      </c>
      <c r="E8" s="4">
        <v>5510033.1299999999</v>
      </c>
      <c r="F8" s="4">
        <v>7869155.5499999998</v>
      </c>
      <c r="G8" s="4"/>
      <c r="H8" s="4">
        <v>26600000</v>
      </c>
      <c r="I8" s="4">
        <v>18791260.199999999</v>
      </c>
      <c r="J8" s="4">
        <v>28499725.25</v>
      </c>
      <c r="K8" s="4"/>
      <c r="L8" s="4">
        <v>6670000</v>
      </c>
      <c r="M8" s="4">
        <v>5047187.2300000004</v>
      </c>
      <c r="N8" s="4">
        <v>7089124.5999999996</v>
      </c>
      <c r="O8" s="4">
        <v>14288000</v>
      </c>
      <c r="P8" s="4">
        <v>10667520.23</v>
      </c>
      <c r="Q8" s="4">
        <v>16094841.119999999</v>
      </c>
      <c r="R8" s="4">
        <v>9480000</v>
      </c>
      <c r="S8" s="4">
        <v>3664832.44</v>
      </c>
      <c r="T8" s="4">
        <v>10237565.199999999</v>
      </c>
      <c r="U8" s="4">
        <v>7950000</v>
      </c>
      <c r="V8" s="4">
        <v>5929631.8600000003</v>
      </c>
      <c r="W8" s="4">
        <v>8589156.75</v>
      </c>
      <c r="X8" s="4">
        <v>7860000</v>
      </c>
      <c r="Y8" s="4">
        <v>6213605.6500000004</v>
      </c>
      <c r="Z8" s="4">
        <v>8383056</v>
      </c>
      <c r="AA8" s="4">
        <v>11190000</v>
      </c>
      <c r="AB8" s="4">
        <v>11400632.949999999</v>
      </c>
      <c r="AC8" s="4">
        <v>12116818.800000001</v>
      </c>
      <c r="AD8" s="4">
        <v>12660000</v>
      </c>
      <c r="AE8" s="4">
        <v>6442202.8300000001</v>
      </c>
      <c r="AF8" s="4">
        <v>13463820.699999999</v>
      </c>
      <c r="AG8" s="4">
        <v>7360000</v>
      </c>
      <c r="AH8" s="4">
        <v>8825642.1899999995</v>
      </c>
      <c r="AI8" s="4">
        <v>7830320.7999999998</v>
      </c>
      <c r="AJ8" s="2">
        <v>0</v>
      </c>
      <c r="AK8" s="4">
        <v>18842.8</v>
      </c>
      <c r="AL8" s="2">
        <v>0</v>
      </c>
      <c r="AM8" s="4">
        <v>7390000</v>
      </c>
      <c r="AN8" s="4">
        <v>4011633.55</v>
      </c>
      <c r="AO8" s="4">
        <v>8010658.0499999998</v>
      </c>
      <c r="AP8" s="4">
        <v>8170000</v>
      </c>
      <c r="AQ8" s="4">
        <v>5273915.3600000003</v>
      </c>
      <c r="AR8" s="4">
        <v>8690062.4000000004</v>
      </c>
      <c r="AS8" s="4">
        <v>6884000</v>
      </c>
      <c r="AT8" s="4">
        <v>3501707</v>
      </c>
      <c r="AU8" s="4">
        <v>7453888.4000000004</v>
      </c>
      <c r="AV8" s="4">
        <v>10600000</v>
      </c>
      <c r="AW8" s="4">
        <v>5813759.2199999997</v>
      </c>
      <c r="AX8" s="4">
        <v>11302382</v>
      </c>
      <c r="AY8" s="4">
        <v>2650000</v>
      </c>
      <c r="AZ8" s="4">
        <v>1342651.22</v>
      </c>
      <c r="BA8" s="4">
        <v>2767533.5</v>
      </c>
      <c r="BB8" s="4">
        <v>2190000</v>
      </c>
      <c r="BC8" s="4">
        <v>902181.2</v>
      </c>
      <c r="BD8" s="4">
        <v>2368834.0499999998</v>
      </c>
      <c r="BE8" s="4">
        <v>7390000</v>
      </c>
      <c r="BF8" s="4">
        <v>5694000.8799999999</v>
      </c>
      <c r="BG8" s="4">
        <v>7671675.4000000004</v>
      </c>
    </row>
    <row r="11" spans="1:59" x14ac:dyDescent="0.3">
      <c r="A11" s="2" t="s">
        <v>27</v>
      </c>
      <c r="B11" s="5">
        <f>SUM(B12:B13)</f>
        <v>181177037.81</v>
      </c>
      <c r="C11" s="4">
        <v>181177037.81</v>
      </c>
      <c r="D11" s="4">
        <v>9500000</v>
      </c>
      <c r="E11" s="4">
        <v>6448682.9900000002</v>
      </c>
      <c r="F11" s="4">
        <v>10400380</v>
      </c>
      <c r="G11" s="4"/>
      <c r="H11" s="8">
        <v>46250000</v>
      </c>
      <c r="I11" s="8">
        <v>32057472.629999999</v>
      </c>
      <c r="J11" s="8">
        <v>49770300</v>
      </c>
      <c r="K11" s="8"/>
      <c r="L11" s="4">
        <v>9100000</v>
      </c>
      <c r="M11" s="4">
        <v>9596986.3599999994</v>
      </c>
      <c r="N11" s="4">
        <v>9900940</v>
      </c>
      <c r="O11" s="4">
        <v>15095000</v>
      </c>
      <c r="P11" s="4">
        <v>24883814.149999999</v>
      </c>
      <c r="Q11" s="4">
        <v>16404123</v>
      </c>
      <c r="R11" s="4">
        <v>9100000</v>
      </c>
      <c r="S11" s="4">
        <v>13305273.869999999</v>
      </c>
      <c r="T11" s="4">
        <v>9860920</v>
      </c>
      <c r="U11" s="4">
        <v>9175000</v>
      </c>
      <c r="V11" s="4">
        <v>7022471.2999999998</v>
      </c>
      <c r="W11" s="4">
        <v>9998620</v>
      </c>
      <c r="X11" s="4">
        <v>14050000</v>
      </c>
      <c r="Y11" s="4">
        <v>13508912.26</v>
      </c>
      <c r="Z11" s="4">
        <v>15333390</v>
      </c>
      <c r="AA11" s="4">
        <v>9650000</v>
      </c>
      <c r="AB11" s="4">
        <v>9141399.3499999996</v>
      </c>
      <c r="AC11" s="4">
        <v>10498949</v>
      </c>
      <c r="AD11" s="4">
        <v>13700000</v>
      </c>
      <c r="AE11" s="4">
        <v>10516324.199999999</v>
      </c>
      <c r="AF11" s="4">
        <v>14873350</v>
      </c>
      <c r="AG11" s="4">
        <v>13700000</v>
      </c>
      <c r="AH11" s="4">
        <v>18085737.379999999</v>
      </c>
      <c r="AI11" s="4">
        <v>14916640</v>
      </c>
      <c r="AJ11" s="2">
        <v>0</v>
      </c>
      <c r="AK11" s="4">
        <v>229838.92</v>
      </c>
      <c r="AL11" s="2">
        <v>0</v>
      </c>
      <c r="AM11" s="4">
        <v>5050000</v>
      </c>
      <c r="AN11" s="4">
        <v>4079857</v>
      </c>
      <c r="AO11" s="4">
        <v>5512144</v>
      </c>
      <c r="AP11" s="4">
        <v>9080000</v>
      </c>
      <c r="AQ11" s="4">
        <v>8996633.5199999996</v>
      </c>
      <c r="AR11" s="4">
        <v>9868664</v>
      </c>
      <c r="AS11" s="4">
        <v>4130000</v>
      </c>
      <c r="AT11" s="4">
        <v>3073876.4</v>
      </c>
      <c r="AU11" s="4">
        <v>4515162</v>
      </c>
      <c r="AV11" s="4">
        <v>8130000</v>
      </c>
      <c r="AW11" s="4">
        <v>7223406.5499999998</v>
      </c>
      <c r="AX11" s="4">
        <v>8836098</v>
      </c>
      <c r="AY11" s="4">
        <v>2823900</v>
      </c>
      <c r="AZ11" s="4">
        <v>2795640.02</v>
      </c>
      <c r="BA11" s="4">
        <v>2983022.76</v>
      </c>
      <c r="BB11" s="4">
        <v>2575000</v>
      </c>
      <c r="BC11" s="4">
        <v>4251852.3499999996</v>
      </c>
      <c r="BD11" s="4">
        <v>2794964</v>
      </c>
      <c r="BE11" s="4">
        <v>5050000</v>
      </c>
      <c r="BF11" s="4">
        <v>5958858.5599999996</v>
      </c>
      <c r="BG11" s="4">
        <v>5468006</v>
      </c>
    </row>
    <row r="12" spans="1:59" x14ac:dyDescent="0.3">
      <c r="A12" s="2" t="s">
        <v>28</v>
      </c>
      <c r="B12" s="4">
        <v>175452643.97999999</v>
      </c>
      <c r="C12" s="4">
        <v>175452643.97999999</v>
      </c>
      <c r="D12" s="4">
        <v>9000000</v>
      </c>
      <c r="E12" s="4">
        <v>6172055.4000000004</v>
      </c>
      <c r="F12" s="4">
        <v>9765680</v>
      </c>
      <c r="G12" s="4"/>
      <c r="H12" s="4">
        <v>45000000</v>
      </c>
      <c r="I12" s="4">
        <v>30802217.640000001</v>
      </c>
      <c r="J12" s="4">
        <v>48197800</v>
      </c>
      <c r="K12" s="4"/>
      <c r="L12" s="4">
        <v>9000000</v>
      </c>
      <c r="M12" s="4">
        <v>9530446.9000000004</v>
      </c>
      <c r="N12" s="4">
        <v>9767460</v>
      </c>
      <c r="O12" s="4">
        <v>14850000</v>
      </c>
      <c r="P12" s="4">
        <v>24591895.550000001</v>
      </c>
      <c r="Q12" s="4">
        <v>16084398</v>
      </c>
      <c r="R12" s="4">
        <v>9000000</v>
      </c>
      <c r="S12" s="4">
        <v>12741637.35</v>
      </c>
      <c r="T12" s="4">
        <v>9734880</v>
      </c>
      <c r="U12" s="4">
        <v>9000000</v>
      </c>
      <c r="V12" s="4">
        <v>6950478.2000000002</v>
      </c>
      <c r="W12" s="4">
        <v>9767200</v>
      </c>
      <c r="X12" s="4">
        <v>13500000</v>
      </c>
      <c r="Y12" s="4">
        <v>13058846.300000001</v>
      </c>
      <c r="Z12" s="4">
        <v>14636430</v>
      </c>
      <c r="AA12" s="4">
        <v>9450000</v>
      </c>
      <c r="AB12" s="4">
        <v>8857707.3499999996</v>
      </c>
      <c r="AC12" s="4">
        <v>10246509</v>
      </c>
      <c r="AD12" s="4">
        <v>13500000</v>
      </c>
      <c r="AE12" s="4">
        <v>10425866.43</v>
      </c>
      <c r="AF12" s="4">
        <v>14615070</v>
      </c>
      <c r="AG12" s="4">
        <v>13500000</v>
      </c>
      <c r="AH12" s="4">
        <v>17599126.25</v>
      </c>
      <c r="AI12" s="4">
        <v>14654520</v>
      </c>
      <c r="AJ12" s="2">
        <v>0</v>
      </c>
      <c r="AK12" s="4">
        <v>201475.94</v>
      </c>
      <c r="AL12" s="2">
        <v>0</v>
      </c>
      <c r="AM12" s="4">
        <v>4950000</v>
      </c>
      <c r="AN12" s="4">
        <v>4072759</v>
      </c>
      <c r="AO12" s="4">
        <v>5379924</v>
      </c>
      <c r="AP12" s="4">
        <v>9000000</v>
      </c>
      <c r="AQ12" s="4">
        <v>8728353.6500000004</v>
      </c>
      <c r="AR12" s="4">
        <v>9767400</v>
      </c>
      <c r="AS12" s="4">
        <v>4050000</v>
      </c>
      <c r="AT12" s="4">
        <v>3046152.4</v>
      </c>
      <c r="AU12" s="4">
        <v>4408794</v>
      </c>
      <c r="AV12" s="4">
        <v>8100000</v>
      </c>
      <c r="AW12" s="4">
        <v>6633324.7000000002</v>
      </c>
      <c r="AX12" s="4">
        <v>8798634</v>
      </c>
      <c r="AY12" s="4">
        <v>2700000</v>
      </c>
      <c r="AZ12" s="4">
        <v>2644207.02</v>
      </c>
      <c r="BA12" s="4">
        <v>2828346</v>
      </c>
      <c r="BB12" s="4">
        <v>2475000</v>
      </c>
      <c r="BC12" s="4">
        <v>4203579.9000000004</v>
      </c>
      <c r="BD12" s="4">
        <v>2664464</v>
      </c>
      <c r="BE12" s="4">
        <v>4950000</v>
      </c>
      <c r="BF12" s="4">
        <v>5192514</v>
      </c>
      <c r="BG12" s="4">
        <v>5342766</v>
      </c>
    </row>
    <row r="13" spans="1:59" x14ac:dyDescent="0.3">
      <c r="A13" s="2" t="s">
        <v>29</v>
      </c>
      <c r="B13" s="4">
        <v>5724393.8300000001</v>
      </c>
      <c r="C13" s="4">
        <v>5724393.8300000001</v>
      </c>
      <c r="D13" s="4">
        <v>500000</v>
      </c>
      <c r="E13" s="4">
        <v>276627.59000000003</v>
      </c>
      <c r="F13" s="4">
        <v>634700</v>
      </c>
      <c r="G13" s="4"/>
      <c r="H13" s="4">
        <v>1250000</v>
      </c>
      <c r="I13" s="4">
        <v>1255254.99</v>
      </c>
      <c r="J13" s="4">
        <v>1572500</v>
      </c>
      <c r="K13" s="4"/>
      <c r="L13" s="4">
        <v>100000</v>
      </c>
      <c r="M13" s="4">
        <v>66539.460000000006</v>
      </c>
      <c r="N13" s="4">
        <v>133480</v>
      </c>
      <c r="O13" s="4">
        <v>245000</v>
      </c>
      <c r="P13" s="4">
        <v>291918.59999999998</v>
      </c>
      <c r="Q13" s="4">
        <v>319725</v>
      </c>
      <c r="R13" s="4">
        <v>100000</v>
      </c>
      <c r="S13" s="4">
        <v>563636.52</v>
      </c>
      <c r="T13" s="4">
        <v>126040</v>
      </c>
      <c r="U13" s="4">
        <v>175000</v>
      </c>
      <c r="V13" s="4">
        <v>71993.100000000006</v>
      </c>
      <c r="W13" s="4">
        <v>231420</v>
      </c>
      <c r="X13" s="4">
        <v>550000</v>
      </c>
      <c r="Y13" s="4">
        <v>450065.96</v>
      </c>
      <c r="Z13" s="4">
        <v>696960</v>
      </c>
      <c r="AA13" s="4">
        <v>200000</v>
      </c>
      <c r="AB13" s="4">
        <v>283692</v>
      </c>
      <c r="AC13" s="4">
        <v>252440</v>
      </c>
      <c r="AD13" s="4">
        <v>200000</v>
      </c>
      <c r="AE13" s="4">
        <v>90457.77</v>
      </c>
      <c r="AF13" s="4">
        <v>258280</v>
      </c>
      <c r="AG13" s="4">
        <v>200000</v>
      </c>
      <c r="AH13" s="4">
        <v>486611.13</v>
      </c>
      <c r="AI13" s="4">
        <v>262120</v>
      </c>
      <c r="AJ13" s="2">
        <v>0</v>
      </c>
      <c r="AK13" s="4">
        <v>28362.98</v>
      </c>
      <c r="AL13" s="2">
        <v>0</v>
      </c>
      <c r="AM13" s="4">
        <v>100000</v>
      </c>
      <c r="AN13" s="4">
        <v>7098</v>
      </c>
      <c r="AO13" s="4">
        <v>132220</v>
      </c>
      <c r="AP13" s="4">
        <v>80000</v>
      </c>
      <c r="AQ13" s="4">
        <v>268279.87</v>
      </c>
      <c r="AR13" s="4">
        <v>101264</v>
      </c>
      <c r="AS13" s="4">
        <v>80000</v>
      </c>
      <c r="AT13" s="4">
        <v>27724</v>
      </c>
      <c r="AU13" s="4">
        <v>106368</v>
      </c>
      <c r="AV13" s="4">
        <v>30000</v>
      </c>
      <c r="AW13" s="4">
        <v>590081.85</v>
      </c>
      <c r="AX13" s="4">
        <v>37464</v>
      </c>
      <c r="AY13" s="4">
        <v>123900</v>
      </c>
      <c r="AZ13" s="4">
        <v>151433</v>
      </c>
      <c r="BA13" s="4">
        <v>154676.76</v>
      </c>
      <c r="BB13" s="4">
        <v>100000</v>
      </c>
      <c r="BC13" s="4">
        <v>48272.45</v>
      </c>
      <c r="BD13" s="4">
        <v>130500</v>
      </c>
      <c r="BE13" s="4">
        <v>100000</v>
      </c>
      <c r="BF13" s="4">
        <v>766344.56</v>
      </c>
      <c r="BG13" s="4">
        <v>125240</v>
      </c>
    </row>
    <row r="15" spans="1:59" x14ac:dyDescent="0.3">
      <c r="I15" s="3">
        <f>I16-'[1]Sales Report 2022-02-17'!$N$198</f>
        <v>-2031041896.9699998</v>
      </c>
    </row>
    <row r="16" spans="1:59" x14ac:dyDescent="0.3">
      <c r="A16" s="2" t="s">
        <v>30</v>
      </c>
      <c r="B16" s="5">
        <f>SUM(B17:B20)</f>
        <v>22629026.200000003</v>
      </c>
      <c r="C16" s="4">
        <v>22629026.199999999</v>
      </c>
      <c r="D16" s="4">
        <v>476000</v>
      </c>
      <c r="E16" s="4">
        <v>821057.12</v>
      </c>
      <c r="F16" s="4">
        <v>404000</v>
      </c>
      <c r="G16" s="4"/>
      <c r="H16" s="8">
        <v>3060000</v>
      </c>
      <c r="I16" s="4">
        <v>5265689.32</v>
      </c>
      <c r="J16" s="8">
        <v>3124568.8</v>
      </c>
      <c r="K16" s="8"/>
      <c r="L16" s="4">
        <v>388000</v>
      </c>
      <c r="M16" s="4">
        <v>1082922.8700000001</v>
      </c>
      <c r="N16" s="4">
        <v>340000</v>
      </c>
      <c r="O16" s="4">
        <v>906000</v>
      </c>
      <c r="P16" s="4">
        <v>1613340.24</v>
      </c>
      <c r="Q16" s="4">
        <v>919102.4</v>
      </c>
      <c r="R16" s="4">
        <v>630000</v>
      </c>
      <c r="S16" s="4">
        <v>1043540.24</v>
      </c>
      <c r="T16" s="4">
        <v>630000</v>
      </c>
      <c r="U16" s="4">
        <v>830000</v>
      </c>
      <c r="V16" s="4">
        <v>1007144.1</v>
      </c>
      <c r="W16" s="4">
        <v>830000</v>
      </c>
      <c r="X16" s="4">
        <v>880000</v>
      </c>
      <c r="Y16" s="4">
        <v>1372779.78</v>
      </c>
      <c r="Z16" s="4">
        <v>900551.35</v>
      </c>
      <c r="AA16" s="4">
        <v>960000</v>
      </c>
      <c r="AB16" s="4">
        <v>1533362.61</v>
      </c>
      <c r="AC16" s="4">
        <v>1094864</v>
      </c>
      <c r="AD16" s="4">
        <v>1410000</v>
      </c>
      <c r="AE16" s="4">
        <v>1952211.05</v>
      </c>
      <c r="AF16" s="4">
        <v>1250000</v>
      </c>
      <c r="AG16" s="4">
        <v>1120000</v>
      </c>
      <c r="AH16" s="4">
        <v>2208368.0099999998</v>
      </c>
      <c r="AI16" s="4">
        <v>1133921.8999999999</v>
      </c>
      <c r="AJ16" s="2">
        <v>0</v>
      </c>
      <c r="AK16" s="4">
        <v>4343.7</v>
      </c>
      <c r="AL16" s="2">
        <v>0</v>
      </c>
      <c r="AM16" s="4">
        <v>430000</v>
      </c>
      <c r="AN16" s="4">
        <v>738897.02</v>
      </c>
      <c r="AO16" s="4">
        <v>430000</v>
      </c>
      <c r="AP16" s="4">
        <v>349000</v>
      </c>
      <c r="AQ16" s="4">
        <v>884673.81</v>
      </c>
      <c r="AR16" s="4">
        <v>301000</v>
      </c>
      <c r="AS16" s="4">
        <v>420000</v>
      </c>
      <c r="AT16" s="4">
        <v>543772.75</v>
      </c>
      <c r="AU16" s="4">
        <v>436250</v>
      </c>
      <c r="AV16" s="4">
        <v>300000</v>
      </c>
      <c r="AW16" s="4">
        <v>1163234.81</v>
      </c>
      <c r="AX16" s="4">
        <v>306764.55</v>
      </c>
      <c r="AY16" s="4">
        <v>137500</v>
      </c>
      <c r="AZ16" s="4">
        <v>308480.53999999998</v>
      </c>
      <c r="BA16" s="4">
        <v>125500</v>
      </c>
      <c r="BB16" s="4">
        <v>549000</v>
      </c>
      <c r="BC16" s="4">
        <v>431869.17</v>
      </c>
      <c r="BD16" s="4">
        <v>545000</v>
      </c>
      <c r="BE16" s="4">
        <v>475000</v>
      </c>
      <c r="BF16" s="4">
        <v>653339.06000000006</v>
      </c>
      <c r="BG16" s="4">
        <v>475000</v>
      </c>
    </row>
    <row r="17" spans="1:59" x14ac:dyDescent="0.3">
      <c r="A17" s="2" t="s">
        <v>31</v>
      </c>
      <c r="B17" s="4">
        <v>5706037.0599999996</v>
      </c>
      <c r="C17" s="4">
        <v>5706037.0599999996</v>
      </c>
      <c r="D17" s="4">
        <v>350000</v>
      </c>
      <c r="E17" s="4">
        <v>326664.12</v>
      </c>
      <c r="F17" s="4">
        <v>350000</v>
      </c>
      <c r="G17" s="4"/>
      <c r="H17" s="4">
        <v>800000</v>
      </c>
      <c r="I17" s="8">
        <v>1622704.32</v>
      </c>
      <c r="J17" s="4">
        <v>800000</v>
      </c>
      <c r="K17" s="4"/>
      <c r="L17" s="4">
        <v>145000</v>
      </c>
      <c r="M17" s="4">
        <v>269580.87</v>
      </c>
      <c r="N17" s="4">
        <v>145000</v>
      </c>
      <c r="O17" s="4">
        <v>500000</v>
      </c>
      <c r="P17" s="4">
        <v>452755.24</v>
      </c>
      <c r="Q17" s="4">
        <v>500000</v>
      </c>
      <c r="R17" s="4">
        <v>45000</v>
      </c>
      <c r="S17" s="4">
        <v>183904.22</v>
      </c>
      <c r="T17" s="4">
        <v>45000</v>
      </c>
      <c r="U17" s="4">
        <v>250000</v>
      </c>
      <c r="V17" s="4">
        <v>199740.1</v>
      </c>
      <c r="W17" s="4">
        <v>250000</v>
      </c>
      <c r="X17" s="4">
        <v>150000</v>
      </c>
      <c r="Y17" s="4">
        <v>248324.78</v>
      </c>
      <c r="Z17" s="4">
        <v>150000</v>
      </c>
      <c r="AA17" s="4">
        <v>260000</v>
      </c>
      <c r="AB17" s="4">
        <v>724985.61</v>
      </c>
      <c r="AC17" s="4">
        <v>260000</v>
      </c>
      <c r="AD17" s="4">
        <v>350000</v>
      </c>
      <c r="AE17" s="4">
        <v>389720.05</v>
      </c>
      <c r="AF17" s="4">
        <v>350000</v>
      </c>
      <c r="AG17" s="4">
        <v>180000</v>
      </c>
      <c r="AH17" s="4">
        <v>399453.59</v>
      </c>
      <c r="AI17" s="4">
        <v>180000</v>
      </c>
      <c r="AJ17" s="2">
        <v>0</v>
      </c>
      <c r="AK17" s="4">
        <v>4343.7</v>
      </c>
      <c r="AL17" s="2">
        <v>0</v>
      </c>
      <c r="AM17" s="4">
        <v>170000</v>
      </c>
      <c r="AN17" s="4">
        <v>236593.42</v>
      </c>
      <c r="AO17" s="4">
        <v>170000</v>
      </c>
      <c r="AP17" s="4">
        <v>120000</v>
      </c>
      <c r="AQ17" s="4">
        <v>189945.81</v>
      </c>
      <c r="AR17" s="4">
        <v>120000</v>
      </c>
      <c r="AS17" s="4">
        <v>120000</v>
      </c>
      <c r="AT17" s="4">
        <v>75773.649999999994</v>
      </c>
      <c r="AU17" s="4">
        <v>120000</v>
      </c>
      <c r="AV17" s="4">
        <v>40000</v>
      </c>
      <c r="AW17" s="4">
        <v>200927.33</v>
      </c>
      <c r="AX17" s="4">
        <v>40000</v>
      </c>
      <c r="AY17" s="4">
        <v>17500</v>
      </c>
      <c r="AZ17" s="4">
        <v>33091.54</v>
      </c>
      <c r="BA17" s="4">
        <v>17500</v>
      </c>
      <c r="BB17" s="4">
        <v>15000</v>
      </c>
      <c r="BC17" s="4">
        <v>42410.65</v>
      </c>
      <c r="BD17" s="4">
        <v>15000</v>
      </c>
      <c r="BE17" s="4">
        <v>200000</v>
      </c>
      <c r="BF17" s="4">
        <v>105118.06</v>
      </c>
      <c r="BG17" s="4">
        <v>200000</v>
      </c>
    </row>
    <row r="18" spans="1:59" x14ac:dyDescent="0.3">
      <c r="A18" s="2" t="s">
        <v>32</v>
      </c>
      <c r="B18" s="4">
        <v>14524370.439999999</v>
      </c>
      <c r="C18" s="4">
        <v>14524370.439999999</v>
      </c>
      <c r="D18" s="4">
        <v>54000</v>
      </c>
      <c r="E18" s="4">
        <v>367175</v>
      </c>
      <c r="F18" s="4">
        <v>54000</v>
      </c>
      <c r="G18" s="4"/>
      <c r="H18" s="4">
        <v>2100000</v>
      </c>
      <c r="I18" s="8">
        <v>2862724</v>
      </c>
      <c r="J18" s="4">
        <v>2100000</v>
      </c>
      <c r="K18" s="4"/>
      <c r="L18" s="4">
        <v>195000</v>
      </c>
      <c r="M18" s="4">
        <v>693187</v>
      </c>
      <c r="N18" s="4">
        <v>195000</v>
      </c>
      <c r="O18" s="4">
        <v>366000</v>
      </c>
      <c r="P18" s="4">
        <v>1045105</v>
      </c>
      <c r="Q18" s="4">
        <v>366000</v>
      </c>
      <c r="R18" s="4">
        <v>585000</v>
      </c>
      <c r="S18" s="4">
        <v>800574.02</v>
      </c>
      <c r="T18" s="4">
        <v>585000</v>
      </c>
      <c r="U18" s="4">
        <v>580000</v>
      </c>
      <c r="V18" s="4">
        <v>767359</v>
      </c>
      <c r="W18" s="4">
        <v>580000</v>
      </c>
      <c r="X18" s="4">
        <v>670000</v>
      </c>
      <c r="Y18" s="4">
        <v>1091877</v>
      </c>
      <c r="Z18" s="4">
        <v>670000</v>
      </c>
      <c r="AA18" s="4">
        <v>300000</v>
      </c>
      <c r="AB18" s="4">
        <v>570727</v>
      </c>
      <c r="AC18" s="4">
        <v>300000</v>
      </c>
      <c r="AD18" s="4">
        <v>900000</v>
      </c>
      <c r="AE18" s="4">
        <v>1448654</v>
      </c>
      <c r="AF18" s="4">
        <v>900000</v>
      </c>
      <c r="AG18" s="4">
        <v>900000</v>
      </c>
      <c r="AH18" s="4">
        <v>1661463.42</v>
      </c>
      <c r="AI18" s="4">
        <v>900000</v>
      </c>
      <c r="AJ18" s="2">
        <v>0</v>
      </c>
      <c r="AK18" s="2">
        <v>0</v>
      </c>
      <c r="AL18" s="2">
        <v>0</v>
      </c>
      <c r="AM18" s="4">
        <v>260000</v>
      </c>
      <c r="AN18" s="4">
        <v>386496</v>
      </c>
      <c r="AO18" s="4">
        <v>260000</v>
      </c>
      <c r="AP18" s="4">
        <v>181000</v>
      </c>
      <c r="AQ18" s="4">
        <v>566833</v>
      </c>
      <c r="AR18" s="4">
        <v>181000</v>
      </c>
      <c r="AS18" s="4">
        <v>260000</v>
      </c>
      <c r="AT18" s="4">
        <v>363245</v>
      </c>
      <c r="AU18" s="4">
        <v>260000</v>
      </c>
      <c r="AV18" s="4">
        <v>240000</v>
      </c>
      <c r="AW18" s="4">
        <v>703869.48</v>
      </c>
      <c r="AX18" s="4">
        <v>240000</v>
      </c>
      <c r="AY18" s="4">
        <v>108000</v>
      </c>
      <c r="AZ18" s="4">
        <v>262840</v>
      </c>
      <c r="BA18" s="4">
        <v>108000</v>
      </c>
      <c r="BB18" s="4">
        <v>530000</v>
      </c>
      <c r="BC18" s="4">
        <v>384020.52</v>
      </c>
      <c r="BD18" s="4">
        <v>530000</v>
      </c>
      <c r="BE18" s="4">
        <v>275000</v>
      </c>
      <c r="BF18" s="4">
        <v>548221</v>
      </c>
      <c r="BG18" s="4">
        <v>275000</v>
      </c>
    </row>
    <row r="19" spans="1:59" x14ac:dyDescent="0.3">
      <c r="A19" s="2" t="s">
        <v>33</v>
      </c>
      <c r="B19" s="4">
        <v>869449.6</v>
      </c>
      <c r="C19" s="4">
        <v>869449.6</v>
      </c>
      <c r="D19" s="4">
        <v>72000</v>
      </c>
      <c r="E19" s="2">
        <v>0</v>
      </c>
      <c r="F19" s="2">
        <v>0</v>
      </c>
      <c r="G19" s="2"/>
      <c r="H19" s="4">
        <v>160000</v>
      </c>
      <c r="I19" s="8">
        <v>172424</v>
      </c>
      <c r="J19" s="4">
        <v>224568.8</v>
      </c>
      <c r="K19" s="4"/>
      <c r="L19" s="4">
        <v>48000</v>
      </c>
      <c r="M19" s="2">
        <v>0</v>
      </c>
      <c r="N19" s="2">
        <v>0</v>
      </c>
      <c r="O19" s="4">
        <v>40000</v>
      </c>
      <c r="P19" s="4">
        <v>64530</v>
      </c>
      <c r="Q19" s="4">
        <v>53102.400000000001</v>
      </c>
      <c r="R19" s="2">
        <v>0</v>
      </c>
      <c r="S19" s="4">
        <v>18533</v>
      </c>
      <c r="T19" s="2">
        <v>0</v>
      </c>
      <c r="U19" s="2">
        <v>0</v>
      </c>
      <c r="V19" s="2">
        <v>0</v>
      </c>
      <c r="W19" s="2">
        <v>0</v>
      </c>
      <c r="X19" s="4">
        <v>60000</v>
      </c>
      <c r="Y19" s="4">
        <v>18849</v>
      </c>
      <c r="Z19" s="4">
        <v>80551.350000000006</v>
      </c>
      <c r="AA19" s="4">
        <v>400000</v>
      </c>
      <c r="AB19" s="4">
        <v>172515</v>
      </c>
      <c r="AC19" s="4">
        <v>534864</v>
      </c>
      <c r="AD19" s="4">
        <v>160000</v>
      </c>
      <c r="AE19" s="2">
        <v>0</v>
      </c>
      <c r="AF19" s="2">
        <v>0</v>
      </c>
      <c r="AG19" s="4">
        <v>40000</v>
      </c>
      <c r="AH19" s="4">
        <v>132594</v>
      </c>
      <c r="AI19" s="4">
        <v>53921.9</v>
      </c>
      <c r="AJ19" s="2">
        <v>0</v>
      </c>
      <c r="AK19" s="2">
        <v>0</v>
      </c>
      <c r="AL19" s="2">
        <v>0</v>
      </c>
      <c r="AM19" s="2">
        <v>0</v>
      </c>
      <c r="AN19" s="4">
        <v>53757.599999999999</v>
      </c>
      <c r="AO19" s="2">
        <v>0</v>
      </c>
      <c r="AP19" s="4">
        <v>48000</v>
      </c>
      <c r="AQ19" s="2">
        <v>0</v>
      </c>
      <c r="AR19" s="2">
        <v>0</v>
      </c>
      <c r="AS19" s="4">
        <v>40000</v>
      </c>
      <c r="AT19" s="4">
        <v>45405</v>
      </c>
      <c r="AU19" s="4">
        <v>56250</v>
      </c>
      <c r="AV19" s="4">
        <v>20000</v>
      </c>
      <c r="AW19" s="4">
        <v>190842</v>
      </c>
      <c r="AX19" s="4">
        <v>26764.55</v>
      </c>
      <c r="AY19" s="4">
        <v>12000</v>
      </c>
      <c r="AZ19" s="2">
        <v>0</v>
      </c>
      <c r="BA19" s="2">
        <v>0</v>
      </c>
      <c r="BB19" s="4">
        <v>4000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</row>
    <row r="20" spans="1:59" x14ac:dyDescent="0.3">
      <c r="A20" s="2" t="s">
        <v>34</v>
      </c>
      <c r="B20" s="4">
        <v>1529169.1</v>
      </c>
      <c r="C20" s="4">
        <v>1529169.1</v>
      </c>
      <c r="D20" s="2">
        <v>0</v>
      </c>
      <c r="E20" s="4">
        <v>127218</v>
      </c>
      <c r="F20" s="2">
        <v>0</v>
      </c>
      <c r="G20" s="2"/>
      <c r="H20" s="2">
        <v>0</v>
      </c>
      <c r="I20" s="7">
        <v>607837</v>
      </c>
      <c r="J20" s="2">
        <v>0</v>
      </c>
      <c r="K20" s="2"/>
      <c r="L20" s="2">
        <v>0</v>
      </c>
      <c r="M20" s="4">
        <v>120155</v>
      </c>
      <c r="N20" s="2">
        <v>0</v>
      </c>
      <c r="O20" s="2">
        <v>0</v>
      </c>
      <c r="P20" s="4">
        <v>50950</v>
      </c>
      <c r="Q20" s="2">
        <v>0</v>
      </c>
      <c r="R20" s="2">
        <v>0</v>
      </c>
      <c r="S20" s="4">
        <v>40529</v>
      </c>
      <c r="T20" s="2">
        <v>0</v>
      </c>
      <c r="U20" s="2">
        <v>0</v>
      </c>
      <c r="V20" s="4">
        <v>40045</v>
      </c>
      <c r="W20" s="2">
        <v>0</v>
      </c>
      <c r="X20" s="2">
        <v>0</v>
      </c>
      <c r="Y20" s="4">
        <v>13729</v>
      </c>
      <c r="Z20" s="2">
        <v>0</v>
      </c>
      <c r="AA20" s="2">
        <v>0</v>
      </c>
      <c r="AB20" s="4">
        <v>65135</v>
      </c>
      <c r="AC20" s="2">
        <v>0</v>
      </c>
      <c r="AD20" s="2">
        <v>0</v>
      </c>
      <c r="AE20" s="4">
        <v>113837</v>
      </c>
      <c r="AF20" s="2">
        <v>0</v>
      </c>
      <c r="AG20" s="2">
        <v>0</v>
      </c>
      <c r="AH20" s="4">
        <v>14857</v>
      </c>
      <c r="AI20" s="2">
        <v>0</v>
      </c>
      <c r="AJ20" s="2">
        <v>0</v>
      </c>
      <c r="AK20" s="2">
        <v>0</v>
      </c>
      <c r="AL20" s="2">
        <v>0</v>
      </c>
      <c r="AM20" s="2">
        <v>0</v>
      </c>
      <c r="AN20" s="4">
        <v>62050</v>
      </c>
      <c r="AO20" s="2">
        <v>0</v>
      </c>
      <c r="AP20" s="2">
        <v>0</v>
      </c>
      <c r="AQ20" s="4">
        <v>127895</v>
      </c>
      <c r="AR20" s="2">
        <v>0</v>
      </c>
      <c r="AS20" s="2">
        <v>0</v>
      </c>
      <c r="AT20" s="4">
        <v>59349.1</v>
      </c>
      <c r="AU20" s="2">
        <v>0</v>
      </c>
      <c r="AV20" s="2">
        <v>0</v>
      </c>
      <c r="AW20" s="4">
        <v>67596</v>
      </c>
      <c r="AX20" s="2">
        <v>0</v>
      </c>
      <c r="AY20" s="2">
        <v>0</v>
      </c>
      <c r="AZ20" s="4">
        <v>12549</v>
      </c>
      <c r="BA20" s="2">
        <v>0</v>
      </c>
      <c r="BB20" s="2">
        <v>0</v>
      </c>
      <c r="BC20" s="4">
        <v>5438</v>
      </c>
      <c r="BD20" s="2">
        <v>0</v>
      </c>
      <c r="BE20" s="2">
        <v>0</v>
      </c>
      <c r="BF20" s="2">
        <v>0</v>
      </c>
      <c r="BG20" s="2">
        <v>0</v>
      </c>
    </row>
    <row r="23" spans="1:59" x14ac:dyDescent="0.3">
      <c r="A23" s="10" t="s">
        <v>35</v>
      </c>
      <c r="B23" s="5">
        <f>B24</f>
        <v>-11830317.49</v>
      </c>
      <c r="C23" s="4">
        <v>-11830317.49</v>
      </c>
      <c r="D23" s="2">
        <v>0</v>
      </c>
      <c r="E23" s="8">
        <v>-365466.73</v>
      </c>
      <c r="F23" s="2">
        <v>0</v>
      </c>
      <c r="G23" s="2"/>
      <c r="H23" s="2">
        <v>0</v>
      </c>
      <c r="I23" s="8">
        <v>-1970325.71</v>
      </c>
      <c r="J23" s="2">
        <v>0</v>
      </c>
      <c r="K23" s="2"/>
      <c r="L23" s="2">
        <v>0</v>
      </c>
      <c r="M23" s="8">
        <v>-559087.37</v>
      </c>
      <c r="N23" s="2">
        <v>0</v>
      </c>
      <c r="O23" s="2">
        <v>0</v>
      </c>
      <c r="P23" s="4">
        <v>-1209910.1200000001</v>
      </c>
      <c r="Q23" s="2">
        <v>0</v>
      </c>
      <c r="R23" s="2">
        <v>0</v>
      </c>
      <c r="S23" s="4">
        <v>-367374.88</v>
      </c>
      <c r="T23" s="2">
        <v>0</v>
      </c>
      <c r="U23" s="2">
        <v>0</v>
      </c>
      <c r="V23" s="4">
        <v>-673142.57</v>
      </c>
      <c r="W23" s="2">
        <v>0</v>
      </c>
      <c r="X23" s="2">
        <v>0</v>
      </c>
      <c r="Y23" s="4">
        <v>-885722.16</v>
      </c>
      <c r="Z23" s="2">
        <v>0</v>
      </c>
      <c r="AA23" s="2">
        <v>0</v>
      </c>
      <c r="AB23" s="4">
        <v>-721662.79</v>
      </c>
      <c r="AC23" s="2">
        <v>0</v>
      </c>
      <c r="AD23" s="2">
        <v>0</v>
      </c>
      <c r="AE23" s="4">
        <v>-946328.5</v>
      </c>
      <c r="AF23" s="2">
        <v>0</v>
      </c>
      <c r="AG23" s="2">
        <v>0</v>
      </c>
      <c r="AH23" s="4">
        <v>-1231464.6499999999</v>
      </c>
      <c r="AI23" s="2">
        <v>0</v>
      </c>
      <c r="AJ23" s="2">
        <v>0</v>
      </c>
      <c r="AK23" s="4">
        <v>49812.47</v>
      </c>
      <c r="AL23" s="2">
        <v>0</v>
      </c>
      <c r="AM23" s="2">
        <v>0</v>
      </c>
      <c r="AN23" s="4">
        <v>-369248.48</v>
      </c>
      <c r="AO23" s="2">
        <v>0</v>
      </c>
      <c r="AP23" s="2">
        <v>0</v>
      </c>
      <c r="AQ23" s="4">
        <v>-449439.96</v>
      </c>
      <c r="AR23" s="2">
        <v>0</v>
      </c>
      <c r="AS23" s="2">
        <v>0</v>
      </c>
      <c r="AT23" s="4">
        <v>-298142.90999999997</v>
      </c>
      <c r="AU23" s="2">
        <v>0</v>
      </c>
      <c r="AV23" s="2">
        <v>0</v>
      </c>
      <c r="AW23" s="4">
        <v>-779655.72</v>
      </c>
      <c r="AX23" s="2">
        <v>0</v>
      </c>
      <c r="AY23" s="2">
        <v>0</v>
      </c>
      <c r="AZ23" s="4">
        <v>-216091.61</v>
      </c>
      <c r="BA23" s="2">
        <v>0</v>
      </c>
      <c r="BB23" s="2">
        <v>0</v>
      </c>
      <c r="BC23" s="4">
        <v>-282651.63</v>
      </c>
      <c r="BD23" s="2">
        <v>0</v>
      </c>
      <c r="BE23" s="2">
        <v>0</v>
      </c>
      <c r="BF23" s="4">
        <v>-554414.17000000004</v>
      </c>
      <c r="BG23" s="2">
        <v>0</v>
      </c>
    </row>
    <row r="24" spans="1:59" x14ac:dyDescent="0.3">
      <c r="A24" s="2" t="s">
        <v>36</v>
      </c>
      <c r="B24" s="4">
        <v>-11830317.49</v>
      </c>
      <c r="C24" s="4">
        <v>-11830317.49</v>
      </c>
      <c r="D24" s="2">
        <v>0</v>
      </c>
      <c r="E24" s="4">
        <v>-365466.73</v>
      </c>
      <c r="F24" s="2">
        <v>0</v>
      </c>
      <c r="G24" s="2"/>
      <c r="H24" s="2">
        <v>0</v>
      </c>
      <c r="I24" s="4">
        <v>-1970325.71</v>
      </c>
      <c r="J24" s="2">
        <v>0</v>
      </c>
      <c r="K24" s="2"/>
      <c r="L24" s="2">
        <v>0</v>
      </c>
      <c r="M24" s="4">
        <v>-559087.37</v>
      </c>
      <c r="N24" s="2">
        <v>0</v>
      </c>
      <c r="O24" s="2">
        <v>0</v>
      </c>
      <c r="P24" s="4">
        <v>-1209910.1200000001</v>
      </c>
      <c r="Q24" s="2">
        <v>0</v>
      </c>
      <c r="R24" s="2">
        <v>0</v>
      </c>
      <c r="S24" s="4">
        <v>-367374.88</v>
      </c>
      <c r="T24" s="2">
        <v>0</v>
      </c>
      <c r="U24" s="2">
        <v>0</v>
      </c>
      <c r="V24" s="4">
        <v>-673142.57</v>
      </c>
      <c r="W24" s="2">
        <v>0</v>
      </c>
      <c r="X24" s="2">
        <v>0</v>
      </c>
      <c r="Y24" s="4">
        <v>-885722.16</v>
      </c>
      <c r="Z24" s="2">
        <v>0</v>
      </c>
      <c r="AA24" s="2">
        <v>0</v>
      </c>
      <c r="AB24" s="4">
        <v>-721662.79</v>
      </c>
      <c r="AC24" s="2">
        <v>0</v>
      </c>
      <c r="AD24" s="2">
        <v>0</v>
      </c>
      <c r="AE24" s="4">
        <v>-946328.5</v>
      </c>
      <c r="AF24" s="2">
        <v>0</v>
      </c>
      <c r="AG24" s="2">
        <v>0</v>
      </c>
      <c r="AH24" s="4">
        <v>-1231464.6499999999</v>
      </c>
      <c r="AI24" s="2">
        <v>0</v>
      </c>
      <c r="AJ24" s="2">
        <v>0</v>
      </c>
      <c r="AK24" s="4">
        <v>49812.47</v>
      </c>
      <c r="AL24" s="2">
        <v>0</v>
      </c>
      <c r="AM24" s="2">
        <v>0</v>
      </c>
      <c r="AN24" s="4">
        <v>-369248.48</v>
      </c>
      <c r="AO24" s="2">
        <v>0</v>
      </c>
      <c r="AP24" s="2">
        <v>0</v>
      </c>
      <c r="AQ24" s="4">
        <v>-449439.96</v>
      </c>
      <c r="AR24" s="2">
        <v>0</v>
      </c>
      <c r="AS24" s="2">
        <v>0</v>
      </c>
      <c r="AT24" s="4">
        <v>-298142.90999999997</v>
      </c>
      <c r="AU24" s="2">
        <v>0</v>
      </c>
      <c r="AV24" s="2">
        <v>0</v>
      </c>
      <c r="AW24" s="4">
        <v>-779655.72</v>
      </c>
      <c r="AX24" s="2">
        <v>0</v>
      </c>
      <c r="AY24" s="2">
        <v>0</v>
      </c>
      <c r="AZ24" s="4">
        <v>-216091.61</v>
      </c>
      <c r="BA24" s="2">
        <v>0</v>
      </c>
      <c r="BB24" s="2">
        <v>0</v>
      </c>
      <c r="BC24" s="4">
        <v>-282651.63</v>
      </c>
      <c r="BD24" s="2">
        <v>0</v>
      </c>
      <c r="BE24" s="2">
        <v>0</v>
      </c>
      <c r="BF24" s="4">
        <v>-554414.17000000004</v>
      </c>
      <c r="BG24" s="2">
        <v>0</v>
      </c>
    </row>
    <row r="26" spans="1:59" x14ac:dyDescent="0.3">
      <c r="A26" s="2" t="s">
        <v>37</v>
      </c>
      <c r="B26" s="5">
        <f>B5+B11+B16+B23</f>
        <v>2020409422.47</v>
      </c>
      <c r="C26" s="4">
        <v>2020409422.47</v>
      </c>
      <c r="D26" s="5">
        <f>D5+D11+D16+D23</f>
        <v>106536000</v>
      </c>
      <c r="E26" s="4">
        <v>79316480.310000002</v>
      </c>
      <c r="F26" s="5">
        <f>F5+F11+F16+F23</f>
        <v>113261063.55</v>
      </c>
      <c r="G26" s="5"/>
      <c r="H26" s="9">
        <f>H5+H11+H16+H23</f>
        <v>605910000</v>
      </c>
      <c r="I26" s="4">
        <v>573584186.82000005</v>
      </c>
      <c r="J26" s="5">
        <f>J5+J11+J16+J23</f>
        <v>635290594.04999995</v>
      </c>
      <c r="K26" s="5"/>
      <c r="L26" s="2">
        <v>0</v>
      </c>
      <c r="M26" s="4">
        <v>94252159.75</v>
      </c>
      <c r="N26" s="2">
        <v>0</v>
      </c>
      <c r="O26" s="2">
        <v>0</v>
      </c>
      <c r="P26" s="4">
        <v>165752846.81</v>
      </c>
      <c r="Q26" s="2">
        <v>0</v>
      </c>
      <c r="R26" s="2">
        <v>0</v>
      </c>
      <c r="S26" s="4">
        <v>113404043.44</v>
      </c>
      <c r="T26" s="2">
        <v>0</v>
      </c>
      <c r="U26" s="2">
        <v>0</v>
      </c>
      <c r="V26" s="4">
        <v>82595035.650000006</v>
      </c>
      <c r="W26" s="2">
        <v>0</v>
      </c>
      <c r="X26" s="2">
        <v>0</v>
      </c>
      <c r="Y26" s="4">
        <v>129561660.02</v>
      </c>
      <c r="Z26" s="2">
        <v>0</v>
      </c>
      <c r="AA26" s="2">
        <v>0</v>
      </c>
      <c r="AB26" s="4">
        <v>121105054.27</v>
      </c>
      <c r="AC26" s="2">
        <v>0</v>
      </c>
      <c r="AD26" s="2">
        <v>0</v>
      </c>
      <c r="AE26" s="4">
        <v>169217900.59</v>
      </c>
      <c r="AF26" s="2">
        <v>0</v>
      </c>
      <c r="AG26" s="2">
        <v>0</v>
      </c>
      <c r="AH26" s="4">
        <v>127548223.33</v>
      </c>
      <c r="AI26" s="2">
        <v>0</v>
      </c>
      <c r="AJ26" s="2">
        <v>0</v>
      </c>
      <c r="AK26" s="4">
        <v>504971.08</v>
      </c>
      <c r="AL26" s="2">
        <v>0</v>
      </c>
      <c r="AM26" s="2">
        <v>0</v>
      </c>
      <c r="AN26" s="4">
        <v>57931317.399999999</v>
      </c>
      <c r="AO26" s="2">
        <v>0</v>
      </c>
      <c r="AP26" s="2">
        <v>0</v>
      </c>
      <c r="AQ26" s="4">
        <v>75747999.670000002</v>
      </c>
      <c r="AR26" s="2">
        <v>0</v>
      </c>
      <c r="AS26" s="2">
        <v>0</v>
      </c>
      <c r="AT26" s="4">
        <v>40787813</v>
      </c>
      <c r="AU26" s="2">
        <v>0</v>
      </c>
      <c r="AV26" s="2">
        <v>0</v>
      </c>
      <c r="AW26" s="4">
        <v>79169479.730000004</v>
      </c>
      <c r="AX26" s="2">
        <v>0</v>
      </c>
      <c r="AY26" s="2">
        <v>0</v>
      </c>
      <c r="AZ26" s="4">
        <v>24720070.140000001</v>
      </c>
      <c r="BA26" s="2">
        <v>0</v>
      </c>
      <c r="BB26" s="2">
        <v>0</v>
      </c>
      <c r="BC26" s="4">
        <v>30245574.390000001</v>
      </c>
      <c r="BD26" s="2">
        <v>0</v>
      </c>
      <c r="BE26" s="2">
        <v>0</v>
      </c>
      <c r="BF26" s="4">
        <v>54964606.07</v>
      </c>
      <c r="BG26" s="2">
        <v>0</v>
      </c>
    </row>
    <row r="27" spans="1:59" x14ac:dyDescent="0.3">
      <c r="I27" s="3">
        <f>I26-1970325</f>
        <v>571613861.82000005</v>
      </c>
      <c r="J27" s="3">
        <f>I27-'[1]Sales Report 2022-02-17'!$N$198</f>
        <v>-1464693724.4699998</v>
      </c>
      <c r="K27" s="3"/>
    </row>
    <row r="29" spans="1:59" x14ac:dyDescent="0.3">
      <c r="A29" s="2" t="s">
        <v>38</v>
      </c>
      <c r="B29" s="5">
        <f>SUM(B30:B32)</f>
        <v>1605396228.3899999</v>
      </c>
      <c r="C29" s="4">
        <v>1605396228.3900001</v>
      </c>
      <c r="D29" s="4">
        <v>85812248</v>
      </c>
      <c r="E29" s="4">
        <v>63194191.935999997</v>
      </c>
      <c r="F29" s="4">
        <v>90990234.340000004</v>
      </c>
      <c r="G29" s="4"/>
      <c r="H29" s="4">
        <v>496164420</v>
      </c>
      <c r="I29" s="4">
        <v>477411287.06099999</v>
      </c>
      <c r="J29" s="4">
        <v>518941882.62599999</v>
      </c>
      <c r="K29" s="4"/>
      <c r="L29" s="4">
        <v>88381019</v>
      </c>
      <c r="M29" s="4">
        <v>73401725.134000003</v>
      </c>
      <c r="N29" s="4">
        <v>93166942.297000006</v>
      </c>
      <c r="O29" s="4">
        <v>145081385.59999999</v>
      </c>
      <c r="P29" s="4">
        <v>122356327.347</v>
      </c>
      <c r="Q29" s="4">
        <v>154095953.38499999</v>
      </c>
      <c r="R29" s="4">
        <v>91656312</v>
      </c>
      <c r="S29" s="4">
        <v>88050373.516000003</v>
      </c>
      <c r="T29" s="4">
        <v>96004509.214000002</v>
      </c>
      <c r="U29" s="4">
        <v>85311740</v>
      </c>
      <c r="V29" s="4">
        <v>65792237.68</v>
      </c>
      <c r="W29" s="4">
        <v>89280427.412</v>
      </c>
      <c r="X29" s="4">
        <v>139888216</v>
      </c>
      <c r="Y29" s="4">
        <v>101313679.37800001</v>
      </c>
      <c r="Z29" s="4">
        <v>147017468.368</v>
      </c>
      <c r="AA29" s="4">
        <v>111517346</v>
      </c>
      <c r="AB29" s="4">
        <v>96144062.618000001</v>
      </c>
      <c r="AC29" s="4">
        <v>118006882.307</v>
      </c>
      <c r="AD29" s="4">
        <v>156754620</v>
      </c>
      <c r="AE29" s="4">
        <v>138589618.535</v>
      </c>
      <c r="AF29" s="4">
        <v>164765551.072</v>
      </c>
      <c r="AG29" s="4">
        <v>128340116</v>
      </c>
      <c r="AH29" s="4">
        <v>94636143.523000002</v>
      </c>
      <c r="AI29" s="4">
        <v>135159469.01499999</v>
      </c>
      <c r="AJ29" s="2">
        <v>0</v>
      </c>
      <c r="AK29" s="4">
        <v>184842.177</v>
      </c>
      <c r="AL29" s="2">
        <v>0</v>
      </c>
      <c r="AM29" s="4">
        <v>63048241</v>
      </c>
      <c r="AN29" s="4">
        <v>46553807.931000002</v>
      </c>
      <c r="AO29" s="4">
        <v>66621453.886</v>
      </c>
      <c r="AP29" s="4">
        <v>74817142</v>
      </c>
      <c r="AQ29" s="4">
        <v>57919557.336999997</v>
      </c>
      <c r="AR29" s="4">
        <v>78695119.697999999</v>
      </c>
      <c r="AS29" s="4">
        <v>51426522.799999997</v>
      </c>
      <c r="AT29" s="4">
        <v>32614374.710000001</v>
      </c>
      <c r="AU29" s="4">
        <v>54388690.818999998</v>
      </c>
      <c r="AV29" s="4">
        <v>89973042</v>
      </c>
      <c r="AW29" s="4">
        <v>62642112.314999998</v>
      </c>
      <c r="AX29" s="4">
        <v>93862789.040000007</v>
      </c>
      <c r="AY29" s="4">
        <v>29295841.199999999</v>
      </c>
      <c r="AZ29" s="4">
        <v>19307650.736000001</v>
      </c>
      <c r="BA29" s="4">
        <v>30373827.019000001</v>
      </c>
      <c r="BB29" s="4">
        <v>22375524</v>
      </c>
      <c r="BC29" s="4">
        <v>22934151.456</v>
      </c>
      <c r="BD29" s="4">
        <v>23227486.294</v>
      </c>
      <c r="BE29" s="2">
        <v>0</v>
      </c>
      <c r="BF29" s="4">
        <v>42350085</v>
      </c>
      <c r="BG29" s="2">
        <v>0</v>
      </c>
    </row>
    <row r="30" spans="1:59" x14ac:dyDescent="0.3">
      <c r="A30" s="2" t="s">
        <v>24</v>
      </c>
      <c r="B30" s="4">
        <v>1451920969.576</v>
      </c>
      <c r="C30" s="4">
        <v>1451920969.576</v>
      </c>
      <c r="D30" s="4">
        <v>76058450</v>
      </c>
      <c r="E30" s="4">
        <v>56364228.281000003</v>
      </c>
      <c r="F30" s="4">
        <v>79939256.353</v>
      </c>
      <c r="G30" s="4">
        <f>D30*F6/D6-F30</f>
        <v>-2.0000338554382324E-4</v>
      </c>
      <c r="H30" s="4">
        <v>450600000</v>
      </c>
      <c r="I30" s="4">
        <v>443790813.67400002</v>
      </c>
      <c r="J30" s="4">
        <v>469138585.19999999</v>
      </c>
      <c r="K30" s="4">
        <f>H30*J6/H6-J30</f>
        <v>0</v>
      </c>
      <c r="L30" s="4">
        <v>80730000</v>
      </c>
      <c r="M30" s="4">
        <v>66313075.873999998</v>
      </c>
      <c r="N30" s="4">
        <v>84663811.439999998</v>
      </c>
      <c r="O30" s="4">
        <v>130442000</v>
      </c>
      <c r="P30" s="4">
        <v>109806673.236</v>
      </c>
      <c r="Q30" s="4">
        <v>137335598.81600001</v>
      </c>
      <c r="R30" s="4">
        <v>81216000</v>
      </c>
      <c r="S30" s="4">
        <v>80469769.400999993</v>
      </c>
      <c r="T30" s="4">
        <v>84503136.384000003</v>
      </c>
      <c r="U30" s="4">
        <v>76874000</v>
      </c>
      <c r="V30" s="4">
        <v>58233529.213</v>
      </c>
      <c r="W30" s="4">
        <v>79911752.983999997</v>
      </c>
      <c r="X30" s="4">
        <v>130079500</v>
      </c>
      <c r="Y30" s="4">
        <v>91488574.746000007</v>
      </c>
      <c r="Z30" s="4">
        <v>136163578.37400001</v>
      </c>
      <c r="AA30" s="4">
        <v>99888815</v>
      </c>
      <c r="AB30" s="4">
        <v>84688261.752000004</v>
      </c>
      <c r="AC30" s="4">
        <v>105022300.98</v>
      </c>
      <c r="AD30" s="4">
        <v>141734250</v>
      </c>
      <c r="AE30" s="4">
        <v>125957888.345</v>
      </c>
      <c r="AF30" s="4">
        <v>148339349.51899999</v>
      </c>
      <c r="AG30" s="4">
        <v>114725000</v>
      </c>
      <c r="AH30" s="4">
        <v>82435926.375</v>
      </c>
      <c r="AI30" s="4">
        <v>119606319.3</v>
      </c>
      <c r="AJ30" s="2">
        <v>0</v>
      </c>
      <c r="AK30" s="4">
        <v>110222.09299999999</v>
      </c>
      <c r="AL30" s="2">
        <v>0</v>
      </c>
      <c r="AM30" s="4">
        <v>55962500</v>
      </c>
      <c r="AN30" s="4">
        <v>41598404.431999996</v>
      </c>
      <c r="AO30" s="4">
        <v>58797448.325000003</v>
      </c>
      <c r="AP30" s="4">
        <v>67275000</v>
      </c>
      <c r="AQ30" s="4">
        <v>51872209.239</v>
      </c>
      <c r="AR30" s="4">
        <v>70469755.200000003</v>
      </c>
      <c r="AS30" s="4">
        <v>45131850</v>
      </c>
      <c r="AT30" s="4">
        <v>27970898.723999999</v>
      </c>
      <c r="AU30" s="4">
        <v>47359016.534000002</v>
      </c>
      <c r="AV30" s="4">
        <v>81367780</v>
      </c>
      <c r="AW30" s="4">
        <v>54841379.017999999</v>
      </c>
      <c r="AX30" s="4">
        <v>84525012.599999994</v>
      </c>
      <c r="AY30" s="4">
        <v>27023000</v>
      </c>
      <c r="AZ30" s="4">
        <v>17321848.895</v>
      </c>
      <c r="BA30" s="4">
        <v>27929081.190000001</v>
      </c>
      <c r="BB30" s="4">
        <v>20292750</v>
      </c>
      <c r="BC30" s="4">
        <v>21386031.414000001</v>
      </c>
      <c r="BD30" s="4">
        <v>20925437.359000001</v>
      </c>
      <c r="BE30" s="2">
        <v>0</v>
      </c>
      <c r="BF30" s="4">
        <v>37271234.864</v>
      </c>
      <c r="BG30" s="2">
        <v>0</v>
      </c>
    </row>
    <row r="31" spans="1:59" x14ac:dyDescent="0.3">
      <c r="A31" s="2" t="s">
        <v>25</v>
      </c>
      <c r="B31" s="4">
        <v>74854261.108999997</v>
      </c>
      <c r="C31" s="4">
        <v>74854261.108999997</v>
      </c>
      <c r="D31" s="4">
        <v>4008960</v>
      </c>
      <c r="E31" s="4">
        <v>2723530.3470000001</v>
      </c>
      <c r="F31" s="4">
        <v>4824115.2000000002</v>
      </c>
      <c r="G31" s="4">
        <f t="shared" ref="G31:G32" si="0">D31*F7/D7-F31</f>
        <v>0</v>
      </c>
      <c r="H31" s="4">
        <v>24984000</v>
      </c>
      <c r="I31" s="4">
        <v>19879759.759</v>
      </c>
      <c r="J31" s="4">
        <v>27753060</v>
      </c>
      <c r="K31" s="4">
        <f t="shared" ref="K31:K32" si="1">H31*J7/H7-J31</f>
        <v>0</v>
      </c>
      <c r="L31" s="4">
        <v>2717220</v>
      </c>
      <c r="M31" s="4">
        <v>3492576.9819999998</v>
      </c>
      <c r="N31" s="4">
        <v>3259305.39</v>
      </c>
      <c r="O31" s="4">
        <v>3906240</v>
      </c>
      <c r="P31" s="4">
        <v>4852830.3710000003</v>
      </c>
      <c r="Q31" s="4">
        <v>4669909.92</v>
      </c>
      <c r="R31" s="4">
        <v>3354960</v>
      </c>
      <c r="S31" s="4">
        <v>4895820.9560000002</v>
      </c>
      <c r="T31" s="4">
        <v>3849816.6</v>
      </c>
      <c r="U31" s="4">
        <v>2433900</v>
      </c>
      <c r="V31" s="4">
        <v>3450574.97</v>
      </c>
      <c r="W31" s="4">
        <v>2882143.25</v>
      </c>
      <c r="X31" s="4">
        <v>3830400</v>
      </c>
      <c r="Y31" s="4">
        <v>5380752.3779999996</v>
      </c>
      <c r="Z31" s="4">
        <v>4477737.5999999996</v>
      </c>
      <c r="AA31" s="4">
        <v>3315480</v>
      </c>
      <c r="AB31" s="4">
        <v>3364152.9360000002</v>
      </c>
      <c r="AC31" s="4">
        <v>3982996.64</v>
      </c>
      <c r="AD31" s="4">
        <v>4835400</v>
      </c>
      <c r="AE31" s="4">
        <v>8023210.0750000002</v>
      </c>
      <c r="AF31" s="4">
        <v>5594557.7999999998</v>
      </c>
      <c r="AG31" s="4">
        <v>8156940</v>
      </c>
      <c r="AH31" s="4">
        <v>5885975.9989999998</v>
      </c>
      <c r="AI31" s="4">
        <v>9746183.8100000005</v>
      </c>
      <c r="AJ31" s="2">
        <v>0</v>
      </c>
      <c r="AK31" s="4">
        <v>61195.391000000003</v>
      </c>
      <c r="AL31" s="2">
        <v>0</v>
      </c>
      <c r="AM31" s="4">
        <v>1517376</v>
      </c>
      <c r="AN31" s="4">
        <v>2003744.33</v>
      </c>
      <c r="AO31" s="4">
        <v>1787974.72</v>
      </c>
      <c r="AP31" s="4">
        <v>1504512</v>
      </c>
      <c r="AQ31" s="4">
        <v>2167087.9350000001</v>
      </c>
      <c r="AR31" s="4">
        <v>1803408.3840000001</v>
      </c>
      <c r="AS31" s="4">
        <v>1281744</v>
      </c>
      <c r="AT31" s="4">
        <v>1983358.835</v>
      </c>
      <c r="AU31" s="4">
        <v>1601752.7520000001</v>
      </c>
      <c r="AV31" s="4">
        <v>1088802</v>
      </c>
      <c r="AW31" s="4">
        <v>3720243.571</v>
      </c>
      <c r="AX31" s="4">
        <v>1323257.3640000001</v>
      </c>
      <c r="AY31" s="4">
        <v>406711.2</v>
      </c>
      <c r="AZ31" s="4">
        <v>964536.97699999996</v>
      </c>
      <c r="BA31" s="4">
        <v>495848.73800000001</v>
      </c>
      <c r="BB31" s="4">
        <v>478380</v>
      </c>
      <c r="BC31" s="4">
        <v>894166.36100000003</v>
      </c>
      <c r="BD31" s="4">
        <v>566641.11</v>
      </c>
      <c r="BE31" s="2">
        <v>0</v>
      </c>
      <c r="BF31" s="4">
        <v>1110742.936</v>
      </c>
      <c r="BG31" s="2">
        <v>0</v>
      </c>
    </row>
    <row r="32" spans="1:59" x14ac:dyDescent="0.3">
      <c r="A32" s="2" t="s">
        <v>26</v>
      </c>
      <c r="B32" s="4">
        <v>78620997.704999998</v>
      </c>
      <c r="C32" s="4">
        <v>78620997.704999998</v>
      </c>
      <c r="D32" s="4">
        <v>5744838</v>
      </c>
      <c r="E32" s="4">
        <v>4106433.3080000002</v>
      </c>
      <c r="F32" s="4">
        <v>6226862.7869999995</v>
      </c>
      <c r="G32" s="4">
        <f t="shared" si="0"/>
        <v>-2.8499960899353027E-4</v>
      </c>
      <c r="H32" s="4">
        <v>20580420</v>
      </c>
      <c r="I32" s="4">
        <v>13740713.628</v>
      </c>
      <c r="J32" s="4">
        <v>22050237.425999999</v>
      </c>
      <c r="K32" s="4">
        <f t="shared" si="1"/>
        <v>-7.4997544288635254E-5</v>
      </c>
      <c r="L32" s="4">
        <v>4933799</v>
      </c>
      <c r="M32" s="4">
        <v>3596072.2779999999</v>
      </c>
      <c r="N32" s="4">
        <v>5243825.4670000002</v>
      </c>
      <c r="O32" s="4">
        <v>10733145.6</v>
      </c>
      <c r="P32" s="4">
        <v>7696823.7400000002</v>
      </c>
      <c r="Q32" s="4">
        <v>12090444.649</v>
      </c>
      <c r="R32" s="4">
        <v>7085352</v>
      </c>
      <c r="S32" s="4">
        <v>2684783.159</v>
      </c>
      <c r="T32" s="4">
        <v>7651556.2300000004</v>
      </c>
      <c r="U32" s="4">
        <v>6003840</v>
      </c>
      <c r="V32" s="4">
        <v>4108133.497</v>
      </c>
      <c r="W32" s="4">
        <v>6486531.1780000003</v>
      </c>
      <c r="X32" s="4">
        <v>5978316</v>
      </c>
      <c r="Y32" s="4">
        <v>4444352.2539999997</v>
      </c>
      <c r="Z32" s="4">
        <v>6376152.3940000003</v>
      </c>
      <c r="AA32" s="4">
        <v>8313051</v>
      </c>
      <c r="AB32" s="4">
        <v>8091647.9299999997</v>
      </c>
      <c r="AC32" s="4">
        <v>9001584.6870000008</v>
      </c>
      <c r="AD32" s="4">
        <v>10184970</v>
      </c>
      <c r="AE32" s="4">
        <v>4608520.1150000002</v>
      </c>
      <c r="AF32" s="4">
        <v>10831643.753</v>
      </c>
      <c r="AG32" s="4">
        <v>5458176</v>
      </c>
      <c r="AH32" s="4">
        <v>6314241.1490000002</v>
      </c>
      <c r="AI32" s="4">
        <v>5806965.9050000003</v>
      </c>
      <c r="AJ32" s="2">
        <v>0</v>
      </c>
      <c r="AK32" s="4">
        <v>13424.692999999999</v>
      </c>
      <c r="AL32" s="2">
        <v>0</v>
      </c>
      <c r="AM32" s="4">
        <v>5568365</v>
      </c>
      <c r="AN32" s="4">
        <v>2951659.1690000002</v>
      </c>
      <c r="AO32" s="4">
        <v>6036030.841</v>
      </c>
      <c r="AP32" s="4">
        <v>6037630</v>
      </c>
      <c r="AQ32" s="4">
        <v>3880260.1630000002</v>
      </c>
      <c r="AR32" s="4">
        <v>6421956.1140000001</v>
      </c>
      <c r="AS32" s="4">
        <v>5012928.8</v>
      </c>
      <c r="AT32" s="4">
        <v>2660117.1510000001</v>
      </c>
      <c r="AU32" s="4">
        <v>5427921.5329999998</v>
      </c>
      <c r="AV32" s="4">
        <v>7516460</v>
      </c>
      <c r="AW32" s="4">
        <v>4080489.7259999998</v>
      </c>
      <c r="AX32" s="4">
        <v>8014519.0760000004</v>
      </c>
      <c r="AY32" s="4">
        <v>1866130</v>
      </c>
      <c r="AZ32" s="4">
        <v>1021264.8639999999</v>
      </c>
      <c r="BA32" s="4">
        <v>1948897.091</v>
      </c>
      <c r="BB32" s="4">
        <v>1604394</v>
      </c>
      <c r="BC32" s="4">
        <v>653953.68099999998</v>
      </c>
      <c r="BD32" s="4">
        <v>1735407.825</v>
      </c>
      <c r="BE32" s="2">
        <v>0</v>
      </c>
      <c r="BF32" s="4">
        <v>3968107.2</v>
      </c>
      <c r="BG32" s="2">
        <v>0</v>
      </c>
    </row>
    <row r="35" spans="1:59" x14ac:dyDescent="0.3">
      <c r="A35" s="2" t="s">
        <v>39</v>
      </c>
      <c r="B35" s="5">
        <f>SUM(B36:B37)</f>
        <v>179738001.044</v>
      </c>
      <c r="C35" s="4">
        <v>179738001.044</v>
      </c>
      <c r="D35" s="4">
        <v>9445700</v>
      </c>
      <c r="E35" s="4">
        <v>6386627.466</v>
      </c>
      <c r="F35" s="4">
        <v>10340077.964</v>
      </c>
      <c r="G35" s="4"/>
      <c r="H35" s="4">
        <v>45893750</v>
      </c>
      <c r="I35" s="4">
        <v>32170434.831</v>
      </c>
      <c r="J35" s="4">
        <v>49385229</v>
      </c>
      <c r="K35" s="4"/>
      <c r="L35" s="4">
        <v>9017500</v>
      </c>
      <c r="M35" s="4">
        <v>9498334.9289999995</v>
      </c>
      <c r="N35" s="4">
        <v>9811030.6600000001</v>
      </c>
      <c r="O35" s="4">
        <v>14991830</v>
      </c>
      <c r="P35" s="4">
        <v>24704764.155999999</v>
      </c>
      <c r="Q35" s="4">
        <v>16291561.658</v>
      </c>
      <c r="R35" s="4">
        <v>9022000</v>
      </c>
      <c r="S35" s="4">
        <v>13188481.755000001</v>
      </c>
      <c r="T35" s="4">
        <v>9776282.9199999999</v>
      </c>
      <c r="U35" s="4">
        <v>9065275</v>
      </c>
      <c r="V35" s="4">
        <v>6934022.8729999997</v>
      </c>
      <c r="W35" s="4">
        <v>9878919.0199999996</v>
      </c>
      <c r="X35" s="4">
        <v>13912150</v>
      </c>
      <c r="Y35" s="4">
        <v>13367564.384</v>
      </c>
      <c r="Z35" s="4">
        <v>15182425.872</v>
      </c>
      <c r="AA35" s="4">
        <v>9562895</v>
      </c>
      <c r="AB35" s="4">
        <v>9046185.2410000004</v>
      </c>
      <c r="AC35" s="4">
        <v>10403968.470000001</v>
      </c>
      <c r="AD35" s="4">
        <v>13593050</v>
      </c>
      <c r="AE35" s="4">
        <v>10422813.857999999</v>
      </c>
      <c r="AF35" s="4">
        <v>14756939.761</v>
      </c>
      <c r="AG35" s="4">
        <v>13529600</v>
      </c>
      <c r="AH35" s="4">
        <v>17871893.289999999</v>
      </c>
      <c r="AI35" s="4">
        <v>14730992.152000001</v>
      </c>
      <c r="AJ35" s="2">
        <v>0</v>
      </c>
      <c r="AK35" s="4">
        <v>220930.10200000001</v>
      </c>
      <c r="AL35" s="2">
        <v>0</v>
      </c>
      <c r="AM35" s="4">
        <v>4999495</v>
      </c>
      <c r="AN35" s="4">
        <v>4024527.5109999999</v>
      </c>
      <c r="AO35" s="4">
        <v>5456899.4519999996</v>
      </c>
      <c r="AP35" s="4">
        <v>9001400</v>
      </c>
      <c r="AQ35" s="4">
        <v>8888263.8330000006</v>
      </c>
      <c r="AR35" s="4">
        <v>9783145.4000000004</v>
      </c>
      <c r="AS35" s="4">
        <v>4089515</v>
      </c>
      <c r="AT35" s="4">
        <v>3033727.3509999998</v>
      </c>
      <c r="AU35" s="4">
        <v>4470801.1780000003</v>
      </c>
      <c r="AV35" s="4">
        <v>8029110</v>
      </c>
      <c r="AW35" s="4">
        <v>7126649.7570000002</v>
      </c>
      <c r="AX35" s="4">
        <v>8726432.9780000001</v>
      </c>
      <c r="AY35" s="4">
        <v>2692981.5</v>
      </c>
      <c r="AZ35" s="4">
        <v>2740034.861</v>
      </c>
      <c r="BA35" s="4">
        <v>2845507.67</v>
      </c>
      <c r="BB35" s="4">
        <v>2440345</v>
      </c>
      <c r="BC35" s="4">
        <v>4200878.9910000004</v>
      </c>
      <c r="BD35" s="4">
        <v>2649658.3369999998</v>
      </c>
      <c r="BE35" s="2">
        <v>0</v>
      </c>
      <c r="BF35" s="4">
        <v>5911865.8550000004</v>
      </c>
      <c r="BG35" s="2">
        <v>0</v>
      </c>
    </row>
    <row r="36" spans="1:59" x14ac:dyDescent="0.3">
      <c r="A36" s="2" t="s">
        <v>28</v>
      </c>
      <c r="B36" s="4">
        <v>174138661.498</v>
      </c>
      <c r="C36" s="4">
        <v>174138661.498</v>
      </c>
      <c r="D36" s="4">
        <v>8953200</v>
      </c>
      <c r="E36" s="4">
        <v>6115703.4910000004</v>
      </c>
      <c r="F36" s="4">
        <v>9714898.4639999997</v>
      </c>
      <c r="G36" s="4">
        <f t="shared" ref="G36:G37" si="2">D36*F12/D12-F36</f>
        <v>0</v>
      </c>
      <c r="H36" s="4">
        <v>44662500</v>
      </c>
      <c r="I36" s="4">
        <v>30933566.760000002</v>
      </c>
      <c r="J36" s="4">
        <v>47836316.5</v>
      </c>
      <c r="K36" s="4">
        <f t="shared" ref="K36:K37" si="3">H36*J12/H12-J36</f>
        <v>0</v>
      </c>
      <c r="L36" s="4">
        <v>8919000</v>
      </c>
      <c r="M36" s="4">
        <v>9435285.0050000008</v>
      </c>
      <c r="N36" s="4">
        <v>9679552.8599999994</v>
      </c>
      <c r="O36" s="4">
        <v>14750505</v>
      </c>
      <c r="P36" s="4">
        <v>24426547.408</v>
      </c>
      <c r="Q36" s="4">
        <v>15976632.533</v>
      </c>
      <c r="R36" s="4">
        <v>8923500</v>
      </c>
      <c r="S36" s="4">
        <v>12635252.243000001</v>
      </c>
      <c r="T36" s="4">
        <v>9652133.5199999996</v>
      </c>
      <c r="U36" s="4">
        <v>8892900</v>
      </c>
      <c r="V36" s="4">
        <v>6865150.5020000003</v>
      </c>
      <c r="W36" s="4">
        <v>9650970.3200000003</v>
      </c>
      <c r="X36" s="4">
        <v>13370400</v>
      </c>
      <c r="Y36" s="4">
        <v>12925763.382999999</v>
      </c>
      <c r="Z36" s="4">
        <v>14495920.272</v>
      </c>
      <c r="AA36" s="4">
        <v>9365895</v>
      </c>
      <c r="AB36" s="4">
        <v>8767101.4079999998</v>
      </c>
      <c r="AC36" s="4">
        <v>10155315.07</v>
      </c>
      <c r="AD36" s="4">
        <v>13396050</v>
      </c>
      <c r="AE36" s="4">
        <v>10336958.529999999</v>
      </c>
      <c r="AF36" s="4">
        <v>14502533.960999999</v>
      </c>
      <c r="AG36" s="4">
        <v>13332600</v>
      </c>
      <c r="AH36" s="4">
        <v>17408512.782000002</v>
      </c>
      <c r="AI36" s="4">
        <v>14472803.952</v>
      </c>
      <c r="AJ36" s="2">
        <v>0</v>
      </c>
      <c r="AK36" s="4">
        <v>196207.66399999999</v>
      </c>
      <c r="AL36" s="2">
        <v>0</v>
      </c>
      <c r="AM36" s="4">
        <v>4900995</v>
      </c>
      <c r="AN36" s="4">
        <v>4017730.2009999999</v>
      </c>
      <c r="AO36" s="4">
        <v>5326662.7520000003</v>
      </c>
      <c r="AP36" s="4">
        <v>8922600</v>
      </c>
      <c r="AQ36" s="4">
        <v>8624754.1750000007</v>
      </c>
      <c r="AR36" s="4">
        <v>9683400.3599999994</v>
      </c>
      <c r="AS36" s="4">
        <v>4010715</v>
      </c>
      <c r="AT36" s="4">
        <v>3007329.003</v>
      </c>
      <c r="AU36" s="4">
        <v>4366028.6979999999</v>
      </c>
      <c r="AV36" s="4">
        <v>7999560</v>
      </c>
      <c r="AW36" s="4">
        <v>6541634.1770000001</v>
      </c>
      <c r="AX36" s="4">
        <v>8689530.9379999992</v>
      </c>
      <c r="AY36" s="4">
        <v>2570940</v>
      </c>
      <c r="AZ36" s="4">
        <v>2590010.0419999999</v>
      </c>
      <c r="BA36" s="4">
        <v>2693151.0610000002</v>
      </c>
      <c r="BB36" s="4">
        <v>2341845</v>
      </c>
      <c r="BC36" s="4">
        <v>4154778.2239999999</v>
      </c>
      <c r="BD36" s="4">
        <v>2521115.8369999998</v>
      </c>
      <c r="BE36" s="2">
        <v>0</v>
      </c>
      <c r="BF36" s="4">
        <v>5156376.5</v>
      </c>
      <c r="BG36" s="2">
        <v>0</v>
      </c>
    </row>
    <row r="37" spans="1:59" x14ac:dyDescent="0.3">
      <c r="A37" s="2" t="s">
        <v>29</v>
      </c>
      <c r="B37" s="4">
        <v>5599339.5460000001</v>
      </c>
      <c r="C37" s="4">
        <v>5599339.5460000001</v>
      </c>
      <c r="D37" s="4">
        <v>492500</v>
      </c>
      <c r="E37" s="4">
        <v>270923.97499999998</v>
      </c>
      <c r="F37" s="4">
        <v>625179.5</v>
      </c>
      <c r="G37" s="4">
        <f t="shared" si="2"/>
        <v>0</v>
      </c>
      <c r="H37" s="4">
        <v>1231250</v>
      </c>
      <c r="I37" s="4">
        <v>1236868.071</v>
      </c>
      <c r="J37" s="4">
        <v>1548912.5</v>
      </c>
      <c r="K37" s="4">
        <f t="shared" si="3"/>
        <v>0</v>
      </c>
      <c r="L37" s="4">
        <v>98500</v>
      </c>
      <c r="M37" s="4">
        <v>63049.923999999999</v>
      </c>
      <c r="N37" s="4">
        <v>131477.79999999999</v>
      </c>
      <c r="O37" s="4">
        <v>241325</v>
      </c>
      <c r="P37" s="4">
        <v>278216.74800000002</v>
      </c>
      <c r="Q37" s="4">
        <v>314929.125</v>
      </c>
      <c r="R37" s="4">
        <v>98500</v>
      </c>
      <c r="S37" s="4">
        <v>553229.51199999999</v>
      </c>
      <c r="T37" s="4">
        <v>124149.4</v>
      </c>
      <c r="U37" s="4">
        <v>172375</v>
      </c>
      <c r="V37" s="4">
        <v>68872.370999999999</v>
      </c>
      <c r="W37" s="4">
        <v>227948.7</v>
      </c>
      <c r="X37" s="4">
        <v>541750</v>
      </c>
      <c r="Y37" s="4">
        <v>441801.00099999999</v>
      </c>
      <c r="Z37" s="4">
        <v>686505.6</v>
      </c>
      <c r="AA37" s="4">
        <v>197000</v>
      </c>
      <c r="AB37" s="4">
        <v>279083.83299999998</v>
      </c>
      <c r="AC37" s="4">
        <v>248653.4</v>
      </c>
      <c r="AD37" s="4">
        <v>197000</v>
      </c>
      <c r="AE37" s="4">
        <v>85855.327999999994</v>
      </c>
      <c r="AF37" s="4">
        <v>254405.8</v>
      </c>
      <c r="AG37" s="4">
        <v>197000</v>
      </c>
      <c r="AH37" s="4">
        <v>463380.50799999997</v>
      </c>
      <c r="AI37" s="4">
        <v>258188.2</v>
      </c>
      <c r="AJ37" s="2">
        <v>0</v>
      </c>
      <c r="AK37" s="4">
        <v>24722.437999999998</v>
      </c>
      <c r="AL37" s="2">
        <v>0</v>
      </c>
      <c r="AM37" s="4">
        <v>98500</v>
      </c>
      <c r="AN37" s="4">
        <v>6797.31</v>
      </c>
      <c r="AO37" s="4">
        <v>130236.7</v>
      </c>
      <c r="AP37" s="4">
        <v>78800</v>
      </c>
      <c r="AQ37" s="4">
        <v>263509.658</v>
      </c>
      <c r="AR37" s="4">
        <v>99745.04</v>
      </c>
      <c r="AS37" s="4">
        <v>78800</v>
      </c>
      <c r="AT37" s="4">
        <v>26398.348000000002</v>
      </c>
      <c r="AU37" s="4">
        <v>104772.48</v>
      </c>
      <c r="AV37" s="4">
        <v>29550</v>
      </c>
      <c r="AW37" s="4">
        <v>585015.57999999996</v>
      </c>
      <c r="AX37" s="4">
        <v>36902.04</v>
      </c>
      <c r="AY37" s="4">
        <v>122041.5</v>
      </c>
      <c r="AZ37" s="4">
        <v>150024.81899999999</v>
      </c>
      <c r="BA37" s="4">
        <v>152356.609</v>
      </c>
      <c r="BB37" s="4">
        <v>98500</v>
      </c>
      <c r="BC37" s="4">
        <v>46100.767</v>
      </c>
      <c r="BD37" s="4">
        <v>128542.5</v>
      </c>
      <c r="BE37" s="2">
        <v>0</v>
      </c>
      <c r="BF37" s="4">
        <v>755489.35499999998</v>
      </c>
      <c r="BG37" s="2">
        <v>0</v>
      </c>
    </row>
    <row r="40" spans="1:59" x14ac:dyDescent="0.3">
      <c r="A40" s="2" t="s">
        <v>40</v>
      </c>
      <c r="B40" s="5">
        <f>SUM(B41:B43)</f>
        <v>15071627.926999999</v>
      </c>
      <c r="C40" s="4">
        <v>15071627.926999999</v>
      </c>
      <c r="D40" s="4">
        <v>340006.8</v>
      </c>
      <c r="E40" s="4">
        <v>495609.28399999999</v>
      </c>
      <c r="F40" s="4">
        <v>288577.2</v>
      </c>
      <c r="G40" s="4"/>
      <c r="H40" s="4">
        <v>2185758</v>
      </c>
      <c r="I40" s="4">
        <v>3327103.912</v>
      </c>
      <c r="J40" s="4">
        <v>2231879.4939999999</v>
      </c>
      <c r="K40" s="4"/>
      <c r="L40" s="4">
        <v>277148.40000000002</v>
      </c>
      <c r="M40" s="4">
        <v>687705.08900000004</v>
      </c>
      <c r="N40" s="4">
        <v>242862</v>
      </c>
      <c r="O40" s="4">
        <v>647155.80000000005</v>
      </c>
      <c r="P40" s="4">
        <v>1116015.3489999999</v>
      </c>
      <c r="Q40" s="4">
        <v>656514.84400000004</v>
      </c>
      <c r="R40" s="4">
        <v>450009</v>
      </c>
      <c r="S40" s="4">
        <v>716450.92799999996</v>
      </c>
      <c r="T40" s="4">
        <v>450009</v>
      </c>
      <c r="U40" s="4">
        <v>592869</v>
      </c>
      <c r="V40" s="4">
        <v>690798.88699999999</v>
      </c>
      <c r="W40" s="4">
        <v>592869</v>
      </c>
      <c r="X40" s="4">
        <v>628584</v>
      </c>
      <c r="Y40" s="4">
        <v>970769.97199999995</v>
      </c>
      <c r="Z40" s="4">
        <v>643263.82900000003</v>
      </c>
      <c r="AA40" s="4">
        <v>685728</v>
      </c>
      <c r="AB40" s="4">
        <v>1048754.9820000001</v>
      </c>
      <c r="AC40" s="4">
        <v>782061.35499999998</v>
      </c>
      <c r="AD40" s="4">
        <v>1007163</v>
      </c>
      <c r="AE40" s="4">
        <v>1313150.584</v>
      </c>
      <c r="AF40" s="4">
        <v>892875</v>
      </c>
      <c r="AG40" s="4">
        <v>800016</v>
      </c>
      <c r="AH40" s="4">
        <v>1566824.9140000001</v>
      </c>
      <c r="AI40" s="4">
        <v>809960.41299999994</v>
      </c>
      <c r="AJ40" s="2">
        <v>0</v>
      </c>
      <c r="AK40" s="4">
        <v>3102.7049999999999</v>
      </c>
      <c r="AL40" s="2">
        <v>0</v>
      </c>
      <c r="AM40" s="4">
        <v>307149</v>
      </c>
      <c r="AN40" s="4">
        <v>483471.82699999999</v>
      </c>
      <c r="AO40" s="4">
        <v>307149</v>
      </c>
      <c r="AP40" s="4">
        <v>249290.7</v>
      </c>
      <c r="AQ40" s="4">
        <v>540567.10400000005</v>
      </c>
      <c r="AR40" s="4">
        <v>215004.3</v>
      </c>
      <c r="AS40" s="4">
        <v>300006</v>
      </c>
      <c r="AT40" s="4">
        <v>346023.81400000001</v>
      </c>
      <c r="AU40" s="4">
        <v>311613.375</v>
      </c>
      <c r="AV40" s="4">
        <v>214290</v>
      </c>
      <c r="AW40" s="4">
        <v>782614.80299999996</v>
      </c>
      <c r="AX40" s="4">
        <v>219121.91800000001</v>
      </c>
      <c r="AY40" s="4">
        <v>98216.25</v>
      </c>
      <c r="AZ40" s="4">
        <v>211383.899</v>
      </c>
      <c r="BA40" s="4">
        <v>89644.65</v>
      </c>
      <c r="BB40" s="4">
        <v>392150.7</v>
      </c>
      <c r="BC40" s="4">
        <v>304599.78399999999</v>
      </c>
      <c r="BD40" s="4">
        <v>389293.5</v>
      </c>
      <c r="BE40" s="2">
        <v>0</v>
      </c>
      <c r="BF40" s="4">
        <v>466680.09</v>
      </c>
      <c r="BG40" s="2">
        <v>0</v>
      </c>
    </row>
    <row r="41" spans="1:59" x14ac:dyDescent="0.3">
      <c r="A41" s="2" t="s">
        <v>31</v>
      </c>
      <c r="B41" s="4">
        <v>4075822.27</v>
      </c>
      <c r="C41" s="4">
        <v>4075822.27</v>
      </c>
      <c r="D41" s="4">
        <v>250005</v>
      </c>
      <c r="E41" s="4">
        <v>233336.18100000001</v>
      </c>
      <c r="F41" s="4">
        <v>250005</v>
      </c>
      <c r="G41" s="4">
        <f t="shared" ref="G41:G43" si="4">D41*F17/D17-F41</f>
        <v>0</v>
      </c>
      <c r="H41" s="4">
        <v>571440</v>
      </c>
      <c r="I41" s="4">
        <v>1159097.696</v>
      </c>
      <c r="J41" s="4">
        <v>571440</v>
      </c>
      <c r="K41" s="4">
        <f t="shared" ref="K41:K43" si="5">H41*J17/H17-J41</f>
        <v>0</v>
      </c>
      <c r="L41" s="4">
        <v>103573.5</v>
      </c>
      <c r="M41" s="4">
        <v>192561.61499999999</v>
      </c>
      <c r="N41" s="4">
        <v>103573.5</v>
      </c>
      <c r="O41" s="4">
        <v>357150</v>
      </c>
      <c r="P41" s="4">
        <v>323403.06800000003</v>
      </c>
      <c r="Q41" s="4">
        <v>357150</v>
      </c>
      <c r="R41" s="4">
        <v>32143.5</v>
      </c>
      <c r="S41" s="4">
        <v>131362.78400000001</v>
      </c>
      <c r="T41" s="4">
        <v>32143.5</v>
      </c>
      <c r="U41" s="4">
        <v>178575</v>
      </c>
      <c r="V41" s="4">
        <v>142674.353</v>
      </c>
      <c r="W41" s="4">
        <v>178575</v>
      </c>
      <c r="X41" s="4">
        <v>107145</v>
      </c>
      <c r="Y41" s="4">
        <v>177378.39</v>
      </c>
      <c r="Z41" s="4">
        <v>107145</v>
      </c>
      <c r="AA41" s="4">
        <v>185718</v>
      </c>
      <c r="AB41" s="4">
        <v>517857.22100000002</v>
      </c>
      <c r="AC41" s="4">
        <v>185718</v>
      </c>
      <c r="AD41" s="4">
        <v>250005</v>
      </c>
      <c r="AE41" s="4">
        <v>278377.03200000001</v>
      </c>
      <c r="AF41" s="4">
        <v>250005</v>
      </c>
      <c r="AG41" s="4">
        <v>128574</v>
      </c>
      <c r="AH41" s="4">
        <v>285329.69900000002</v>
      </c>
      <c r="AI41" s="4">
        <v>128574</v>
      </c>
      <c r="AJ41" s="2">
        <v>0</v>
      </c>
      <c r="AK41" s="4">
        <v>3102.7049999999999</v>
      </c>
      <c r="AL41" s="2">
        <v>0</v>
      </c>
      <c r="AM41" s="4">
        <v>121431</v>
      </c>
      <c r="AN41" s="4">
        <v>168998.68</v>
      </c>
      <c r="AO41" s="4">
        <v>121431</v>
      </c>
      <c r="AP41" s="4">
        <v>85716</v>
      </c>
      <c r="AQ41" s="4">
        <v>135678.29199999999</v>
      </c>
      <c r="AR41" s="4">
        <v>85716</v>
      </c>
      <c r="AS41" s="4">
        <v>85716</v>
      </c>
      <c r="AT41" s="4">
        <v>54125.118000000002</v>
      </c>
      <c r="AU41" s="4">
        <v>85716</v>
      </c>
      <c r="AV41" s="4">
        <v>28572</v>
      </c>
      <c r="AW41" s="4">
        <v>143522.39199999999</v>
      </c>
      <c r="AX41" s="4">
        <v>28572</v>
      </c>
      <c r="AY41" s="4">
        <v>12500.25</v>
      </c>
      <c r="AZ41" s="4">
        <v>23637.287</v>
      </c>
      <c r="BA41" s="4">
        <v>12500.25</v>
      </c>
      <c r="BB41" s="4">
        <v>10714.5</v>
      </c>
      <c r="BC41" s="4">
        <v>30293.927</v>
      </c>
      <c r="BD41" s="4">
        <v>10714.5</v>
      </c>
      <c r="BE41" s="2">
        <v>0</v>
      </c>
      <c r="BF41" s="4">
        <v>75085.83</v>
      </c>
      <c r="BG41" s="2">
        <v>0</v>
      </c>
    </row>
    <row r="42" spans="1:59" x14ac:dyDescent="0.3">
      <c r="A42" s="2" t="s">
        <v>32</v>
      </c>
      <c r="B42" s="4">
        <v>10374757.806</v>
      </c>
      <c r="C42" s="4">
        <v>10374757.806</v>
      </c>
      <c r="D42" s="4">
        <v>38572.199999999997</v>
      </c>
      <c r="E42" s="4">
        <v>262273.103</v>
      </c>
      <c r="F42" s="4">
        <v>38572.199999999997</v>
      </c>
      <c r="G42" s="4">
        <f t="shared" si="4"/>
        <v>0</v>
      </c>
      <c r="H42" s="4">
        <v>1500030</v>
      </c>
      <c r="I42" s="4">
        <v>2044843.753</v>
      </c>
      <c r="J42" s="4">
        <v>1500030</v>
      </c>
      <c r="K42" s="4">
        <f t="shared" si="5"/>
        <v>0</v>
      </c>
      <c r="L42" s="4">
        <v>139288.5</v>
      </c>
      <c r="M42" s="4">
        <v>495143.47399999999</v>
      </c>
      <c r="N42" s="4">
        <v>139288.5</v>
      </c>
      <c r="O42" s="4">
        <v>261433.8</v>
      </c>
      <c r="P42" s="4">
        <v>746518.50199999998</v>
      </c>
      <c r="Q42" s="4">
        <v>261433.8</v>
      </c>
      <c r="R42" s="4">
        <v>417865.5</v>
      </c>
      <c r="S42" s="4">
        <v>571850.022</v>
      </c>
      <c r="T42" s="4">
        <v>417865.5</v>
      </c>
      <c r="U42" s="4">
        <v>414294</v>
      </c>
      <c r="V42" s="4">
        <v>548124.53399999999</v>
      </c>
      <c r="W42" s="4">
        <v>414294</v>
      </c>
      <c r="X42" s="4">
        <v>478581</v>
      </c>
      <c r="Y42" s="4">
        <v>779927.74100000004</v>
      </c>
      <c r="Z42" s="4">
        <v>478581</v>
      </c>
      <c r="AA42" s="4">
        <v>214290</v>
      </c>
      <c r="AB42" s="4">
        <v>407670.29599999997</v>
      </c>
      <c r="AC42" s="4">
        <v>214290</v>
      </c>
      <c r="AD42" s="4">
        <v>642870</v>
      </c>
      <c r="AE42" s="4">
        <v>1034773.552</v>
      </c>
      <c r="AF42" s="4">
        <v>642870</v>
      </c>
      <c r="AG42" s="4">
        <v>642870</v>
      </c>
      <c r="AH42" s="4">
        <v>1186783.321</v>
      </c>
      <c r="AI42" s="4">
        <v>642870</v>
      </c>
      <c r="AJ42" s="2">
        <v>0</v>
      </c>
      <c r="AK42" s="2">
        <v>0</v>
      </c>
      <c r="AL42" s="2">
        <v>0</v>
      </c>
      <c r="AM42" s="4">
        <v>185718</v>
      </c>
      <c r="AN42" s="4">
        <v>276074.09299999999</v>
      </c>
      <c r="AO42" s="4">
        <v>185718</v>
      </c>
      <c r="AP42" s="4">
        <v>129288.3</v>
      </c>
      <c r="AQ42" s="4">
        <v>404888.81199999998</v>
      </c>
      <c r="AR42" s="4">
        <v>129288.3</v>
      </c>
      <c r="AS42" s="4">
        <v>185718</v>
      </c>
      <c r="AT42" s="4">
        <v>259465.90400000001</v>
      </c>
      <c r="AU42" s="4">
        <v>185718</v>
      </c>
      <c r="AV42" s="4">
        <v>171432</v>
      </c>
      <c r="AW42" s="4">
        <v>502773.97</v>
      </c>
      <c r="AX42" s="4">
        <v>171432</v>
      </c>
      <c r="AY42" s="4">
        <v>77144.399999999994</v>
      </c>
      <c r="AZ42" s="4">
        <v>187746.61199999999</v>
      </c>
      <c r="BA42" s="4">
        <v>77144.399999999994</v>
      </c>
      <c r="BB42" s="4">
        <v>378579</v>
      </c>
      <c r="BC42" s="4">
        <v>274305.85700000002</v>
      </c>
      <c r="BD42" s="4">
        <v>378579</v>
      </c>
      <c r="BE42" s="2">
        <v>0</v>
      </c>
      <c r="BF42" s="4">
        <v>391594.26</v>
      </c>
      <c r="BG42" s="2">
        <v>0</v>
      </c>
    </row>
    <row r="43" spans="1:59" x14ac:dyDescent="0.3">
      <c r="A43" s="2" t="s">
        <v>33</v>
      </c>
      <c r="B43" s="4">
        <v>621047.85100000002</v>
      </c>
      <c r="C43" s="4">
        <v>621047.85100000002</v>
      </c>
      <c r="D43" s="4">
        <v>51429.599999999999</v>
      </c>
      <c r="E43" s="2">
        <v>0</v>
      </c>
      <c r="F43" s="2">
        <v>0</v>
      </c>
      <c r="G43" s="4">
        <f t="shared" si="4"/>
        <v>0</v>
      </c>
      <c r="H43" s="4">
        <v>114288</v>
      </c>
      <c r="I43" s="4">
        <v>123162.463</v>
      </c>
      <c r="J43" s="4">
        <v>160409.49400000001</v>
      </c>
      <c r="K43" s="4">
        <f t="shared" si="5"/>
        <v>-1.6000002506189048E-4</v>
      </c>
      <c r="L43" s="4">
        <v>34286.400000000001</v>
      </c>
      <c r="M43" s="2">
        <v>0</v>
      </c>
      <c r="N43" s="2">
        <v>0</v>
      </c>
      <c r="O43" s="4">
        <v>28572</v>
      </c>
      <c r="P43" s="4">
        <v>46093.779000000002</v>
      </c>
      <c r="Q43" s="4">
        <v>37931.044000000002</v>
      </c>
      <c r="R43" s="2">
        <v>0</v>
      </c>
      <c r="S43" s="4">
        <v>13238.121999999999</v>
      </c>
      <c r="T43" s="2">
        <v>0</v>
      </c>
      <c r="U43" s="2">
        <v>0</v>
      </c>
      <c r="V43" s="2">
        <v>0</v>
      </c>
      <c r="W43" s="2">
        <v>0</v>
      </c>
      <c r="X43" s="4">
        <v>42858</v>
      </c>
      <c r="Y43" s="4">
        <v>13463.841</v>
      </c>
      <c r="Z43" s="4">
        <v>57537.828999999998</v>
      </c>
      <c r="AA43" s="4">
        <v>285720</v>
      </c>
      <c r="AB43" s="4">
        <v>123227.465</v>
      </c>
      <c r="AC43" s="4">
        <v>382053.35499999998</v>
      </c>
      <c r="AD43" s="4">
        <v>114288</v>
      </c>
      <c r="AE43" s="2">
        <v>0</v>
      </c>
      <c r="AF43" s="2">
        <v>0</v>
      </c>
      <c r="AG43" s="4">
        <v>28572</v>
      </c>
      <c r="AH43" s="4">
        <v>94711.894</v>
      </c>
      <c r="AI43" s="4">
        <v>38516.413</v>
      </c>
      <c r="AJ43" s="2">
        <v>0</v>
      </c>
      <c r="AK43" s="2">
        <v>0</v>
      </c>
      <c r="AL43" s="2">
        <v>0</v>
      </c>
      <c r="AM43" s="2">
        <v>0</v>
      </c>
      <c r="AN43" s="4">
        <v>38399.053999999996</v>
      </c>
      <c r="AO43" s="2">
        <v>0</v>
      </c>
      <c r="AP43" s="4">
        <v>34286.400000000001</v>
      </c>
      <c r="AQ43" s="2">
        <v>0</v>
      </c>
      <c r="AR43" s="2">
        <v>0</v>
      </c>
      <c r="AS43" s="4">
        <v>28572</v>
      </c>
      <c r="AT43" s="4">
        <v>32432.792000000001</v>
      </c>
      <c r="AU43" s="4">
        <v>40179.375</v>
      </c>
      <c r="AV43" s="4">
        <v>14286</v>
      </c>
      <c r="AW43" s="4">
        <v>136318.44099999999</v>
      </c>
      <c r="AX43" s="4">
        <v>19117.918000000001</v>
      </c>
      <c r="AY43" s="4">
        <v>8571.6</v>
      </c>
      <c r="AZ43" s="2">
        <v>0</v>
      </c>
      <c r="BA43" s="2">
        <v>0</v>
      </c>
      <c r="BB43" s="4">
        <v>2857.2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</row>
    <row r="45" spans="1:59" x14ac:dyDescent="0.3">
      <c r="A45" s="2" t="s">
        <v>41</v>
      </c>
      <c r="B45" s="5">
        <f>B29+B35+B40</f>
        <v>1800205857.3609998</v>
      </c>
      <c r="C45" s="4">
        <v>1800205857.3610001</v>
      </c>
      <c r="D45" s="4">
        <v>95597954.799999997</v>
      </c>
      <c r="E45" s="4">
        <v>70076428.686000004</v>
      </c>
      <c r="F45" s="4">
        <v>101618889.50399999</v>
      </c>
      <c r="G45" s="4"/>
      <c r="H45" s="4">
        <v>544243928</v>
      </c>
      <c r="I45" s="4">
        <v>512908825.80400002</v>
      </c>
      <c r="J45" s="4">
        <v>570558991.12</v>
      </c>
      <c r="K45" s="4"/>
      <c r="L45" s="4">
        <v>97675667.400000006</v>
      </c>
      <c r="M45" s="4">
        <v>83587765.151999995</v>
      </c>
      <c r="N45" s="4">
        <v>103220834.957</v>
      </c>
      <c r="O45" s="4">
        <v>160720371.40000001</v>
      </c>
      <c r="P45" s="4">
        <v>148177106.852</v>
      </c>
      <c r="Q45" s="4">
        <v>171044029.88699999</v>
      </c>
      <c r="R45" s="4">
        <v>101128321</v>
      </c>
      <c r="S45" s="4">
        <v>101955306.199</v>
      </c>
      <c r="T45" s="4">
        <v>106230801.134</v>
      </c>
      <c r="U45" s="4">
        <v>94969884</v>
      </c>
      <c r="V45" s="4">
        <v>73417059.439999998</v>
      </c>
      <c r="W45" s="4">
        <v>99752215.431999996</v>
      </c>
      <c r="X45" s="4">
        <v>154428950</v>
      </c>
      <c r="Y45" s="4">
        <v>115652013.734</v>
      </c>
      <c r="Z45" s="4">
        <v>162843158.06900001</v>
      </c>
      <c r="AA45" s="4">
        <v>121765969</v>
      </c>
      <c r="AB45" s="4">
        <v>106239002.84100001</v>
      </c>
      <c r="AC45" s="4">
        <v>129192912.132</v>
      </c>
      <c r="AD45" s="4">
        <v>171354833</v>
      </c>
      <c r="AE45" s="4">
        <v>150325582.977</v>
      </c>
      <c r="AF45" s="4">
        <v>180415365.833</v>
      </c>
      <c r="AG45" s="4">
        <v>142669732</v>
      </c>
      <c r="AH45" s="4">
        <v>114074861.727</v>
      </c>
      <c r="AI45" s="4">
        <v>150700421.58000001</v>
      </c>
      <c r="AJ45" s="2">
        <v>0</v>
      </c>
      <c r="AK45" s="4">
        <v>408874.984</v>
      </c>
      <c r="AL45" s="2">
        <v>0</v>
      </c>
      <c r="AM45" s="4">
        <v>68354885</v>
      </c>
      <c r="AN45" s="4">
        <v>51061807.269000001</v>
      </c>
      <c r="AO45" s="4">
        <v>72385502.338</v>
      </c>
      <c r="AP45" s="4">
        <v>84067832.700000003</v>
      </c>
      <c r="AQ45" s="4">
        <v>67348388.274000004</v>
      </c>
      <c r="AR45" s="4">
        <v>88693269.398000002</v>
      </c>
      <c r="AS45" s="4">
        <v>55816043.799999997</v>
      </c>
      <c r="AT45" s="4">
        <v>35994125.875</v>
      </c>
      <c r="AU45" s="4">
        <v>59171105.372000001</v>
      </c>
      <c r="AV45" s="4">
        <v>98216442</v>
      </c>
      <c r="AW45" s="4">
        <v>70551376.875</v>
      </c>
      <c r="AX45" s="4">
        <v>102808343.936</v>
      </c>
      <c r="AY45" s="4">
        <v>32087038.949999999</v>
      </c>
      <c r="AZ45" s="4">
        <v>22259069.495999999</v>
      </c>
      <c r="BA45" s="4">
        <v>33308979.339000002</v>
      </c>
      <c r="BB45" s="4">
        <v>25208019.699999999</v>
      </c>
      <c r="BC45" s="4">
        <v>27439630.230999999</v>
      </c>
      <c r="BD45" s="4">
        <v>26266438.131000001</v>
      </c>
      <c r="BE45" s="2">
        <v>0</v>
      </c>
      <c r="BF45" s="4">
        <v>48728630.945</v>
      </c>
      <c r="BG45" s="2">
        <v>0</v>
      </c>
    </row>
    <row r="48" spans="1:59" x14ac:dyDescent="0.3">
      <c r="A48" s="2" t="s">
        <v>42</v>
      </c>
      <c r="B48" s="5">
        <f>SUM(B49:B57)</f>
        <v>3079047.7460000003</v>
      </c>
      <c r="C48" s="4">
        <v>3079047.7459999998</v>
      </c>
      <c r="D48" s="2">
        <v>0</v>
      </c>
      <c r="E48" s="4">
        <v>170245.92800000001</v>
      </c>
      <c r="F48" s="2">
        <v>0</v>
      </c>
      <c r="G48" s="2"/>
      <c r="H48" s="2">
        <v>0</v>
      </c>
      <c r="I48" s="4">
        <v>337275.402</v>
      </c>
      <c r="J48" s="2">
        <v>0</v>
      </c>
      <c r="K48" s="2"/>
      <c r="L48" s="2">
        <v>0</v>
      </c>
      <c r="M48" s="4">
        <v>158296.85200000001</v>
      </c>
      <c r="N48" s="2">
        <v>0</v>
      </c>
      <c r="O48" s="2">
        <v>0</v>
      </c>
      <c r="P48" s="4">
        <v>307145</v>
      </c>
      <c r="Q48" s="2">
        <v>0</v>
      </c>
      <c r="R48" s="2">
        <v>0</v>
      </c>
      <c r="S48" s="4">
        <v>129806.715</v>
      </c>
      <c r="T48" s="2">
        <v>0</v>
      </c>
      <c r="U48" s="2">
        <v>0</v>
      </c>
      <c r="V48" s="4">
        <v>132475.549</v>
      </c>
      <c r="W48" s="2">
        <v>0</v>
      </c>
      <c r="X48" s="2">
        <v>0</v>
      </c>
      <c r="Y48" s="4">
        <v>158214.693</v>
      </c>
      <c r="Z48" s="2">
        <v>0</v>
      </c>
      <c r="AA48" s="2">
        <v>0</v>
      </c>
      <c r="AB48" s="4">
        <v>229779.91</v>
      </c>
      <c r="AC48" s="2">
        <v>0</v>
      </c>
      <c r="AD48" s="2">
        <v>0</v>
      </c>
      <c r="AE48" s="4">
        <v>179231.122</v>
      </c>
      <c r="AF48" s="2">
        <v>0</v>
      </c>
      <c r="AG48" s="2">
        <v>0</v>
      </c>
      <c r="AH48" s="4">
        <v>245174.383</v>
      </c>
      <c r="AI48" s="2">
        <v>0</v>
      </c>
      <c r="AJ48" s="2">
        <v>0</v>
      </c>
      <c r="AK48" s="2">
        <v>24.27</v>
      </c>
      <c r="AL48" s="2">
        <v>0</v>
      </c>
      <c r="AM48" s="2">
        <v>0</v>
      </c>
      <c r="AN48" s="4">
        <v>132477.57199999999</v>
      </c>
      <c r="AO48" s="2">
        <v>0</v>
      </c>
      <c r="AP48" s="2">
        <v>0</v>
      </c>
      <c r="AQ48" s="4">
        <v>159619.22500000001</v>
      </c>
      <c r="AR48" s="2">
        <v>0</v>
      </c>
      <c r="AS48" s="2">
        <v>0</v>
      </c>
      <c r="AT48" s="4">
        <v>137739.55900000001</v>
      </c>
      <c r="AU48" s="2">
        <v>0</v>
      </c>
      <c r="AV48" s="2">
        <v>0</v>
      </c>
      <c r="AW48" s="4">
        <v>153904.897</v>
      </c>
      <c r="AX48" s="2">
        <v>0</v>
      </c>
      <c r="AY48" s="2">
        <v>0</v>
      </c>
      <c r="AZ48" s="4">
        <v>90122.187999999995</v>
      </c>
      <c r="BA48" s="2">
        <v>0</v>
      </c>
      <c r="BB48" s="2">
        <v>0</v>
      </c>
      <c r="BC48" s="4">
        <v>92520.320999999996</v>
      </c>
      <c r="BD48" s="2">
        <v>0</v>
      </c>
      <c r="BE48" s="2">
        <v>0</v>
      </c>
      <c r="BF48" s="4">
        <v>264994.15999999997</v>
      </c>
      <c r="BG48" s="2">
        <v>0</v>
      </c>
    </row>
    <row r="49" spans="1:59" x14ac:dyDescent="0.3">
      <c r="A49" s="2" t="s">
        <v>43</v>
      </c>
      <c r="B49" s="4">
        <v>2079966.889</v>
      </c>
      <c r="C49" s="4">
        <v>2079966.889</v>
      </c>
      <c r="D49" s="2">
        <v>0</v>
      </c>
      <c r="E49" s="4">
        <v>119221.318</v>
      </c>
      <c r="F49" s="2">
        <v>0</v>
      </c>
      <c r="G49" s="2"/>
      <c r="H49" s="2">
        <v>0</v>
      </c>
      <c r="I49" s="4">
        <v>225963.084</v>
      </c>
      <c r="J49" s="2">
        <v>0</v>
      </c>
      <c r="K49" s="2"/>
      <c r="L49" s="2">
        <v>0</v>
      </c>
      <c r="M49" s="4">
        <v>109133.68</v>
      </c>
      <c r="N49" s="2">
        <v>0</v>
      </c>
      <c r="O49" s="2">
        <v>0</v>
      </c>
      <c r="P49" s="4">
        <v>213379.53599999999</v>
      </c>
      <c r="Q49" s="2">
        <v>0</v>
      </c>
      <c r="R49" s="2">
        <v>0</v>
      </c>
      <c r="S49" s="4">
        <v>89187.195999999996</v>
      </c>
      <c r="T49" s="2">
        <v>0</v>
      </c>
      <c r="U49" s="2">
        <v>0</v>
      </c>
      <c r="V49" s="4">
        <v>90892.735000000001</v>
      </c>
      <c r="W49" s="2">
        <v>0</v>
      </c>
      <c r="X49" s="2">
        <v>0</v>
      </c>
      <c r="Y49" s="4">
        <v>107303.34600000001</v>
      </c>
      <c r="Z49" s="2">
        <v>0</v>
      </c>
      <c r="AA49" s="2">
        <v>0</v>
      </c>
      <c r="AB49" s="4">
        <v>156743.17000000001</v>
      </c>
      <c r="AC49" s="2">
        <v>0</v>
      </c>
      <c r="AD49" s="2">
        <v>0</v>
      </c>
      <c r="AE49" s="4">
        <v>122840.38800000001</v>
      </c>
      <c r="AF49" s="2">
        <v>0</v>
      </c>
      <c r="AG49" s="2">
        <v>0</v>
      </c>
      <c r="AH49" s="4">
        <v>166394.02299999999</v>
      </c>
      <c r="AI49" s="2">
        <v>0</v>
      </c>
      <c r="AJ49" s="2">
        <v>0</v>
      </c>
      <c r="AK49" s="2">
        <v>0</v>
      </c>
      <c r="AL49" s="2">
        <v>0</v>
      </c>
      <c r="AM49" s="2">
        <v>0</v>
      </c>
      <c r="AN49" s="4">
        <v>91870.3</v>
      </c>
      <c r="AO49" s="2">
        <v>0</v>
      </c>
      <c r="AP49" s="2">
        <v>0</v>
      </c>
      <c r="AQ49" s="4">
        <v>111026.412</v>
      </c>
      <c r="AR49" s="2">
        <v>0</v>
      </c>
      <c r="AS49" s="2">
        <v>0</v>
      </c>
      <c r="AT49" s="4">
        <v>96550.131999999998</v>
      </c>
      <c r="AU49" s="2">
        <v>0</v>
      </c>
      <c r="AV49" s="2">
        <v>0</v>
      </c>
      <c r="AW49" s="4">
        <v>106076.19</v>
      </c>
      <c r="AX49" s="2">
        <v>0</v>
      </c>
      <c r="AY49" s="2">
        <v>0</v>
      </c>
      <c r="AZ49" s="4">
        <v>62772.144999999997</v>
      </c>
      <c r="BA49" s="2">
        <v>0</v>
      </c>
      <c r="BB49" s="2">
        <v>0</v>
      </c>
      <c r="BC49" s="4">
        <v>64103.296999999999</v>
      </c>
      <c r="BD49" s="2">
        <v>0</v>
      </c>
      <c r="BE49" s="2">
        <v>0</v>
      </c>
      <c r="BF49" s="4">
        <v>146509.93700000001</v>
      </c>
      <c r="BG49" s="2">
        <v>0</v>
      </c>
    </row>
    <row r="50" spans="1:59" x14ac:dyDescent="0.3">
      <c r="A50" s="2" t="s">
        <v>44</v>
      </c>
      <c r="B50" s="4">
        <v>798530.97199999995</v>
      </c>
      <c r="C50" s="4">
        <v>798530.97199999995</v>
      </c>
      <c r="D50" s="2">
        <v>0</v>
      </c>
      <c r="E50" s="4">
        <v>45770.879999999997</v>
      </c>
      <c r="F50" s="2">
        <v>0</v>
      </c>
      <c r="G50" s="2"/>
      <c r="H50" s="2">
        <v>0</v>
      </c>
      <c r="I50" s="4">
        <v>86750.67</v>
      </c>
      <c r="J50" s="2">
        <v>0</v>
      </c>
      <c r="K50" s="2"/>
      <c r="L50" s="2">
        <v>0</v>
      </c>
      <c r="M50" s="4">
        <v>41898.082000000002</v>
      </c>
      <c r="N50" s="2">
        <v>0</v>
      </c>
      <c r="O50" s="2">
        <v>0</v>
      </c>
      <c r="P50" s="4">
        <v>81919.653999999995</v>
      </c>
      <c r="Q50" s="2">
        <v>0</v>
      </c>
      <c r="R50" s="2">
        <v>0</v>
      </c>
      <c r="S50" s="4">
        <v>34240.322999999997</v>
      </c>
      <c r="T50" s="2">
        <v>0</v>
      </c>
      <c r="U50" s="2">
        <v>0</v>
      </c>
      <c r="V50" s="4">
        <v>34895.106</v>
      </c>
      <c r="W50" s="2">
        <v>0</v>
      </c>
      <c r="X50" s="2">
        <v>0</v>
      </c>
      <c r="Y50" s="4">
        <v>41195.389000000003</v>
      </c>
      <c r="Z50" s="2">
        <v>0</v>
      </c>
      <c r="AA50" s="2">
        <v>0</v>
      </c>
      <c r="AB50" s="4">
        <v>60176.09</v>
      </c>
      <c r="AC50" s="2">
        <v>0</v>
      </c>
      <c r="AD50" s="2">
        <v>0</v>
      </c>
      <c r="AE50" s="4">
        <v>47160.296000000002</v>
      </c>
      <c r="AF50" s="2">
        <v>0</v>
      </c>
      <c r="AG50" s="2">
        <v>0</v>
      </c>
      <c r="AH50" s="4">
        <v>63881.2</v>
      </c>
      <c r="AI50" s="2">
        <v>0</v>
      </c>
      <c r="AJ50" s="2">
        <v>0</v>
      </c>
      <c r="AK50" s="2">
        <v>0</v>
      </c>
      <c r="AL50" s="2">
        <v>0</v>
      </c>
      <c r="AM50" s="2">
        <v>0</v>
      </c>
      <c r="AN50" s="4">
        <v>35270.408000000003</v>
      </c>
      <c r="AO50" s="2">
        <v>0</v>
      </c>
      <c r="AP50" s="2">
        <v>0</v>
      </c>
      <c r="AQ50" s="4">
        <v>42624.731</v>
      </c>
      <c r="AR50" s="2">
        <v>0</v>
      </c>
      <c r="AS50" s="2">
        <v>0</v>
      </c>
      <c r="AT50" s="4">
        <v>37067.065999999999</v>
      </c>
      <c r="AU50" s="2">
        <v>0</v>
      </c>
      <c r="AV50" s="2">
        <v>0</v>
      </c>
      <c r="AW50" s="4">
        <v>40724.264999999999</v>
      </c>
      <c r="AX50" s="2">
        <v>0</v>
      </c>
      <c r="AY50" s="2">
        <v>0</v>
      </c>
      <c r="AZ50" s="4">
        <v>24099.183000000001</v>
      </c>
      <c r="BA50" s="2">
        <v>0</v>
      </c>
      <c r="BB50" s="2">
        <v>0</v>
      </c>
      <c r="BC50" s="4">
        <v>24610.232</v>
      </c>
      <c r="BD50" s="2">
        <v>0</v>
      </c>
      <c r="BE50" s="2">
        <v>0</v>
      </c>
      <c r="BF50" s="4">
        <v>56247.396999999997</v>
      </c>
      <c r="BG50" s="2">
        <v>0</v>
      </c>
    </row>
    <row r="51" spans="1:59" x14ac:dyDescent="0.3">
      <c r="A51" s="2" t="s">
        <v>45</v>
      </c>
      <c r="B51" s="2">
        <v>0</v>
      </c>
      <c r="C51" s="2">
        <v>0</v>
      </c>
      <c r="D51" s="2">
        <v>0</v>
      </c>
      <c r="E51" s="2">
        <v>0</v>
      </c>
      <c r="F51" s="2">
        <v>0</v>
      </c>
      <c r="G51" s="2"/>
      <c r="H51" s="2">
        <v>0</v>
      </c>
      <c r="I51" s="2">
        <v>0</v>
      </c>
      <c r="J51" s="2">
        <v>0</v>
      </c>
      <c r="K51" s="2"/>
      <c r="L51" s="2">
        <v>0</v>
      </c>
      <c r="M51" s="2">
        <v>0</v>
      </c>
      <c r="N51" s="2">
        <v>0</v>
      </c>
      <c r="O51" s="2">
        <v>0</v>
      </c>
      <c r="P51" s="2">
        <v>0</v>
      </c>
      <c r="Q51" s="2">
        <v>0</v>
      </c>
      <c r="R51" s="2">
        <v>0</v>
      </c>
      <c r="S51" s="2">
        <v>0</v>
      </c>
      <c r="T51" s="2">
        <v>0</v>
      </c>
      <c r="U51" s="2">
        <v>0</v>
      </c>
      <c r="V51" s="2">
        <v>0</v>
      </c>
      <c r="W51" s="2">
        <v>0</v>
      </c>
      <c r="X51" s="2">
        <v>0</v>
      </c>
      <c r="Y51" s="2">
        <v>0</v>
      </c>
      <c r="Z51" s="2">
        <v>0</v>
      </c>
      <c r="AA51" s="2">
        <v>0</v>
      </c>
      <c r="AB51" s="2">
        <v>0</v>
      </c>
      <c r="AC51" s="2">
        <v>0</v>
      </c>
      <c r="AD51" s="2">
        <v>0</v>
      </c>
      <c r="AE51" s="2">
        <v>0</v>
      </c>
      <c r="AF51" s="2">
        <v>0</v>
      </c>
      <c r="AG51" s="2">
        <v>0</v>
      </c>
      <c r="AH51" s="2">
        <v>0</v>
      </c>
      <c r="AI51" s="2">
        <v>0</v>
      </c>
      <c r="AJ51" s="2">
        <v>0</v>
      </c>
      <c r="AK51" s="2">
        <v>0</v>
      </c>
      <c r="AL51" s="2">
        <v>0</v>
      </c>
      <c r="AM51" s="2">
        <v>0</v>
      </c>
      <c r="AN51" s="2">
        <v>0</v>
      </c>
      <c r="AO51" s="2">
        <v>0</v>
      </c>
      <c r="AP51" s="2">
        <v>0</v>
      </c>
      <c r="AQ51" s="2">
        <v>0</v>
      </c>
      <c r="AR51" s="2">
        <v>0</v>
      </c>
      <c r="AS51" s="2">
        <v>0</v>
      </c>
      <c r="AT51" s="2">
        <v>0</v>
      </c>
      <c r="AU51" s="2">
        <v>0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</row>
    <row r="52" spans="1:59" x14ac:dyDescent="0.3">
      <c r="A52" s="2" t="s">
        <v>46</v>
      </c>
      <c r="B52" s="2">
        <v>0</v>
      </c>
      <c r="C52" s="2">
        <v>0</v>
      </c>
      <c r="D52" s="2">
        <v>0</v>
      </c>
      <c r="E52" s="2">
        <v>0</v>
      </c>
      <c r="F52" s="2">
        <v>0</v>
      </c>
      <c r="G52" s="2"/>
      <c r="H52" s="2">
        <v>0</v>
      </c>
      <c r="I52" s="2">
        <v>0</v>
      </c>
      <c r="J52" s="2">
        <v>0</v>
      </c>
      <c r="K52" s="2"/>
      <c r="L52" s="2">
        <v>0</v>
      </c>
      <c r="M52" s="2">
        <v>0</v>
      </c>
      <c r="N52" s="2">
        <v>0</v>
      </c>
      <c r="O52" s="2">
        <v>0</v>
      </c>
      <c r="P52" s="2">
        <v>0</v>
      </c>
      <c r="Q52" s="2">
        <v>0</v>
      </c>
      <c r="R52" s="2">
        <v>0</v>
      </c>
      <c r="S52" s="2">
        <v>0</v>
      </c>
      <c r="T52" s="2">
        <v>0</v>
      </c>
      <c r="U52" s="2">
        <v>0</v>
      </c>
      <c r="V52" s="2">
        <v>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2">
        <v>0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2">
        <v>0</v>
      </c>
      <c r="AL52" s="2">
        <v>0</v>
      </c>
      <c r="AM52" s="2">
        <v>0</v>
      </c>
      <c r="AN52" s="2">
        <v>0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</row>
    <row r="53" spans="1:59" x14ac:dyDescent="0.3">
      <c r="A53" s="2" t="s">
        <v>47</v>
      </c>
      <c r="B53" s="4">
        <v>28461</v>
      </c>
      <c r="C53" s="4">
        <v>28461</v>
      </c>
      <c r="D53" s="2">
        <v>0</v>
      </c>
      <c r="E53" s="2">
        <v>0</v>
      </c>
      <c r="F53" s="2">
        <v>0</v>
      </c>
      <c r="G53" s="2"/>
      <c r="H53" s="2">
        <v>0</v>
      </c>
      <c r="I53" s="2">
        <v>0</v>
      </c>
      <c r="J53" s="2">
        <v>0</v>
      </c>
      <c r="K53" s="2"/>
      <c r="L53" s="2">
        <v>0</v>
      </c>
      <c r="M53" s="2">
        <v>0</v>
      </c>
      <c r="N53" s="2">
        <v>0</v>
      </c>
      <c r="O53" s="2">
        <v>0</v>
      </c>
      <c r="P53" s="2">
        <v>0</v>
      </c>
      <c r="Q53" s="2">
        <v>0</v>
      </c>
      <c r="R53" s="2">
        <v>0</v>
      </c>
      <c r="S53" s="2">
        <v>835</v>
      </c>
      <c r="T53" s="2">
        <v>0</v>
      </c>
      <c r="U53" s="2">
        <v>0</v>
      </c>
      <c r="V53" s="4">
        <v>1320</v>
      </c>
      <c r="W53" s="2">
        <v>0</v>
      </c>
      <c r="X53" s="2">
        <v>0</v>
      </c>
      <c r="Y53" s="4">
        <v>2465</v>
      </c>
      <c r="Z53" s="2">
        <v>0</v>
      </c>
      <c r="AA53" s="2">
        <v>0</v>
      </c>
      <c r="AB53" s="4">
        <v>1800</v>
      </c>
      <c r="AC53" s="2">
        <v>0</v>
      </c>
      <c r="AD53" s="2">
        <v>0</v>
      </c>
      <c r="AE53" s="2">
        <v>0</v>
      </c>
      <c r="AF53" s="2">
        <v>0</v>
      </c>
      <c r="AG53" s="2">
        <v>0</v>
      </c>
      <c r="AH53" s="4">
        <v>6056</v>
      </c>
      <c r="AI53" s="2">
        <v>0</v>
      </c>
      <c r="AJ53" s="2">
        <v>0</v>
      </c>
      <c r="AK53" s="2">
        <v>0</v>
      </c>
      <c r="AL53" s="2">
        <v>0</v>
      </c>
      <c r="AM53" s="2">
        <v>0</v>
      </c>
      <c r="AN53" s="2">
        <v>170</v>
      </c>
      <c r="AO53" s="2">
        <v>0</v>
      </c>
      <c r="AP53" s="2">
        <v>0</v>
      </c>
      <c r="AQ53" s="2">
        <v>0</v>
      </c>
      <c r="AR53" s="2">
        <v>0</v>
      </c>
      <c r="AS53" s="2">
        <v>0</v>
      </c>
      <c r="AT53" s="2">
        <v>0</v>
      </c>
      <c r="AU53" s="2">
        <v>0</v>
      </c>
      <c r="AV53" s="2">
        <v>0</v>
      </c>
      <c r="AW53" s="4">
        <v>1720</v>
      </c>
      <c r="AX53" s="2">
        <v>0</v>
      </c>
      <c r="AY53" s="2">
        <v>0</v>
      </c>
      <c r="AZ53" s="2">
        <v>175</v>
      </c>
      <c r="BA53" s="2">
        <v>0</v>
      </c>
      <c r="BB53" s="2">
        <v>0</v>
      </c>
      <c r="BC53" s="2">
        <v>720</v>
      </c>
      <c r="BD53" s="2">
        <v>0</v>
      </c>
      <c r="BE53" s="2">
        <v>0</v>
      </c>
      <c r="BF53" s="4">
        <v>13200</v>
      </c>
      <c r="BG53" s="2">
        <v>0</v>
      </c>
    </row>
    <row r="54" spans="1:59" x14ac:dyDescent="0.3">
      <c r="A54" s="2" t="s">
        <v>48</v>
      </c>
      <c r="B54" s="2">
        <v>0</v>
      </c>
      <c r="C54" s="2">
        <v>0</v>
      </c>
      <c r="D54" s="2">
        <v>0</v>
      </c>
      <c r="E54" s="2">
        <v>0</v>
      </c>
      <c r="F54" s="2">
        <v>0</v>
      </c>
      <c r="G54" s="2"/>
      <c r="H54" s="2">
        <v>0</v>
      </c>
      <c r="I54" s="2">
        <v>0</v>
      </c>
      <c r="J54" s="2">
        <v>0</v>
      </c>
      <c r="K54" s="2"/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>
        <v>0</v>
      </c>
      <c r="AE54" s="2">
        <v>0</v>
      </c>
      <c r="AF54" s="2">
        <v>0</v>
      </c>
      <c r="AG54" s="2">
        <v>0</v>
      </c>
      <c r="AH54" s="2">
        <v>0</v>
      </c>
      <c r="AI54" s="2">
        <v>0</v>
      </c>
      <c r="AJ54" s="2">
        <v>0</v>
      </c>
      <c r="AK54" s="2">
        <v>0</v>
      </c>
      <c r="AL54" s="2">
        <v>0</v>
      </c>
      <c r="AM54" s="2">
        <v>0</v>
      </c>
      <c r="AN54" s="2">
        <v>0</v>
      </c>
      <c r="AO54" s="2">
        <v>0</v>
      </c>
      <c r="AP54" s="2">
        <v>0</v>
      </c>
      <c r="AQ54" s="2">
        <v>0</v>
      </c>
      <c r="AR54" s="2">
        <v>0</v>
      </c>
      <c r="AS54" s="2">
        <v>0</v>
      </c>
      <c r="AT54" s="2">
        <v>0</v>
      </c>
      <c r="AU54" s="2">
        <v>0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</row>
    <row r="55" spans="1:59" x14ac:dyDescent="0.3">
      <c r="A55" s="2" t="s">
        <v>49</v>
      </c>
      <c r="B55" s="4">
        <v>62733.252999999997</v>
      </c>
      <c r="C55" s="4">
        <v>62733.252999999997</v>
      </c>
      <c r="D55" s="2">
        <v>0</v>
      </c>
      <c r="E55" s="4">
        <v>3595.7979999999998</v>
      </c>
      <c r="F55" s="2">
        <v>0</v>
      </c>
      <c r="G55" s="2"/>
      <c r="H55" s="2">
        <v>0</v>
      </c>
      <c r="I55" s="4">
        <v>6815.2039999999997</v>
      </c>
      <c r="J55" s="2">
        <v>0</v>
      </c>
      <c r="K55" s="2"/>
      <c r="L55" s="2">
        <v>0</v>
      </c>
      <c r="M55" s="4">
        <v>3291.5479999999998</v>
      </c>
      <c r="N55" s="2">
        <v>0</v>
      </c>
      <c r="O55" s="2">
        <v>0</v>
      </c>
      <c r="P55" s="4">
        <v>6435.6760000000004</v>
      </c>
      <c r="Q55" s="2">
        <v>0</v>
      </c>
      <c r="R55" s="2">
        <v>0</v>
      </c>
      <c r="S55" s="4">
        <v>2689.9479999999999</v>
      </c>
      <c r="T55" s="2">
        <v>0</v>
      </c>
      <c r="U55" s="2">
        <v>0</v>
      </c>
      <c r="V55" s="4">
        <v>2741.3879999999999</v>
      </c>
      <c r="W55" s="2">
        <v>0</v>
      </c>
      <c r="X55" s="2">
        <v>0</v>
      </c>
      <c r="Y55" s="4">
        <v>3236.3440000000001</v>
      </c>
      <c r="Z55" s="2">
        <v>0</v>
      </c>
      <c r="AA55" s="2">
        <v>0</v>
      </c>
      <c r="AB55" s="4">
        <v>4727.4840000000004</v>
      </c>
      <c r="AC55" s="2">
        <v>0</v>
      </c>
      <c r="AD55" s="2">
        <v>0</v>
      </c>
      <c r="AE55" s="4">
        <v>3704.9520000000002</v>
      </c>
      <c r="AF55" s="2">
        <v>0</v>
      </c>
      <c r="AG55" s="2">
        <v>0</v>
      </c>
      <c r="AH55" s="4">
        <v>5018.5600000000004</v>
      </c>
      <c r="AI55" s="2">
        <v>0</v>
      </c>
      <c r="AJ55" s="2">
        <v>0</v>
      </c>
      <c r="AK55" s="2">
        <v>0</v>
      </c>
      <c r="AL55" s="2">
        <v>0</v>
      </c>
      <c r="AM55" s="2">
        <v>0</v>
      </c>
      <c r="AN55" s="4">
        <v>2770.8719999999998</v>
      </c>
      <c r="AO55" s="2">
        <v>0</v>
      </c>
      <c r="AP55" s="2">
        <v>0</v>
      </c>
      <c r="AQ55" s="4">
        <v>3348.634</v>
      </c>
      <c r="AR55" s="2">
        <v>0</v>
      </c>
      <c r="AS55" s="2">
        <v>0</v>
      </c>
      <c r="AT55" s="4">
        <v>2912.0189999999998</v>
      </c>
      <c r="AU55" s="2">
        <v>0</v>
      </c>
      <c r="AV55" s="2">
        <v>0</v>
      </c>
      <c r="AW55" s="4">
        <v>3199.3319999999999</v>
      </c>
      <c r="AX55" s="2">
        <v>0</v>
      </c>
      <c r="AY55" s="2">
        <v>0</v>
      </c>
      <c r="AZ55" s="4">
        <v>1893.252</v>
      </c>
      <c r="BA55" s="2">
        <v>0</v>
      </c>
      <c r="BB55" s="2">
        <v>0</v>
      </c>
      <c r="BC55" s="4">
        <v>1933.4</v>
      </c>
      <c r="BD55" s="2">
        <v>0</v>
      </c>
      <c r="BE55" s="2">
        <v>0</v>
      </c>
      <c r="BF55" s="4">
        <v>4418.8419999999996</v>
      </c>
      <c r="BG55" s="2">
        <v>0</v>
      </c>
    </row>
    <row r="56" spans="1:59" x14ac:dyDescent="0.3">
      <c r="A56" s="2" t="s">
        <v>50</v>
      </c>
      <c r="B56" s="4">
        <v>2600.0520000000001</v>
      </c>
      <c r="C56" s="4">
        <v>2600.0520000000001</v>
      </c>
      <c r="D56" s="2">
        <v>0</v>
      </c>
      <c r="E56" s="2">
        <v>149.03200000000001</v>
      </c>
      <c r="F56" s="2">
        <v>0</v>
      </c>
      <c r="G56" s="2"/>
      <c r="H56" s="2">
        <v>0</v>
      </c>
      <c r="I56" s="2">
        <v>282.464</v>
      </c>
      <c r="J56" s="2">
        <v>0</v>
      </c>
      <c r="K56" s="2"/>
      <c r="L56" s="2">
        <v>0</v>
      </c>
      <c r="M56" s="2">
        <v>136.422</v>
      </c>
      <c r="N56" s="2">
        <v>0</v>
      </c>
      <c r="O56" s="2">
        <v>0</v>
      </c>
      <c r="P56" s="2">
        <v>266.73399999999998</v>
      </c>
      <c r="Q56" s="2">
        <v>0</v>
      </c>
      <c r="R56" s="2">
        <v>0</v>
      </c>
      <c r="S56" s="2">
        <v>111.488</v>
      </c>
      <c r="T56" s="2">
        <v>0</v>
      </c>
      <c r="U56" s="2">
        <v>0</v>
      </c>
      <c r="V56" s="2">
        <v>113.62</v>
      </c>
      <c r="W56" s="2">
        <v>0</v>
      </c>
      <c r="X56" s="2">
        <v>0</v>
      </c>
      <c r="Y56" s="2">
        <v>134.13399999999999</v>
      </c>
      <c r="Z56" s="2">
        <v>0</v>
      </c>
      <c r="AA56" s="2">
        <v>0</v>
      </c>
      <c r="AB56" s="2">
        <v>195.93600000000001</v>
      </c>
      <c r="AC56" s="2">
        <v>0</v>
      </c>
      <c r="AD56" s="2">
        <v>0</v>
      </c>
      <c r="AE56" s="2">
        <v>153.55600000000001</v>
      </c>
      <c r="AF56" s="2">
        <v>0</v>
      </c>
      <c r="AG56" s="2">
        <v>0</v>
      </c>
      <c r="AH56" s="2">
        <v>208</v>
      </c>
      <c r="AI56" s="2">
        <v>0</v>
      </c>
      <c r="AJ56" s="2">
        <v>0</v>
      </c>
      <c r="AK56" s="2">
        <v>0</v>
      </c>
      <c r="AL56" s="2">
        <v>0</v>
      </c>
      <c r="AM56" s="2">
        <v>0</v>
      </c>
      <c r="AN56" s="2">
        <v>114.842</v>
      </c>
      <c r="AO56" s="2">
        <v>0</v>
      </c>
      <c r="AP56" s="2">
        <v>0</v>
      </c>
      <c r="AQ56" s="2">
        <v>138.78800000000001</v>
      </c>
      <c r="AR56" s="2">
        <v>0</v>
      </c>
      <c r="AS56" s="2">
        <v>0</v>
      </c>
      <c r="AT56" s="2">
        <v>120.69199999999999</v>
      </c>
      <c r="AU56" s="2">
        <v>0</v>
      </c>
      <c r="AV56" s="2">
        <v>0</v>
      </c>
      <c r="AW56" s="2">
        <v>132.6</v>
      </c>
      <c r="AX56" s="2">
        <v>0</v>
      </c>
      <c r="AY56" s="2">
        <v>0</v>
      </c>
      <c r="AZ56" s="2">
        <v>78.468000000000004</v>
      </c>
      <c r="BA56" s="2">
        <v>0</v>
      </c>
      <c r="BB56" s="2">
        <v>0</v>
      </c>
      <c r="BC56" s="2">
        <v>80.132000000000005</v>
      </c>
      <c r="BD56" s="2">
        <v>0</v>
      </c>
      <c r="BE56" s="2">
        <v>0</v>
      </c>
      <c r="BF56" s="2">
        <v>183.14400000000001</v>
      </c>
      <c r="BG56" s="2">
        <v>0</v>
      </c>
    </row>
    <row r="57" spans="1:59" x14ac:dyDescent="0.3">
      <c r="A57" s="2" t="s">
        <v>51</v>
      </c>
      <c r="B57" s="4">
        <v>106755.58</v>
      </c>
      <c r="C57" s="4">
        <v>106755.58</v>
      </c>
      <c r="D57" s="2">
        <v>0</v>
      </c>
      <c r="E57" s="4">
        <v>1508.9</v>
      </c>
      <c r="F57" s="2">
        <v>0</v>
      </c>
      <c r="G57" s="2"/>
      <c r="H57" s="2">
        <v>0</v>
      </c>
      <c r="I57" s="4">
        <v>17463.98</v>
      </c>
      <c r="J57" s="2">
        <v>0</v>
      </c>
      <c r="K57" s="2"/>
      <c r="L57" s="2">
        <v>0</v>
      </c>
      <c r="M57" s="4">
        <v>3837.12</v>
      </c>
      <c r="N57" s="2">
        <v>0</v>
      </c>
      <c r="O57" s="2">
        <v>0</v>
      </c>
      <c r="P57" s="4">
        <v>5143.3999999999996</v>
      </c>
      <c r="Q57" s="2">
        <v>0</v>
      </c>
      <c r="R57" s="2">
        <v>0</v>
      </c>
      <c r="S57" s="4">
        <v>2742.76</v>
      </c>
      <c r="T57" s="2">
        <v>0</v>
      </c>
      <c r="U57" s="2">
        <v>0</v>
      </c>
      <c r="V57" s="4">
        <v>2512.6999999999998</v>
      </c>
      <c r="W57" s="2">
        <v>0</v>
      </c>
      <c r="X57" s="2">
        <v>0</v>
      </c>
      <c r="Y57" s="4">
        <v>3880.48</v>
      </c>
      <c r="Z57" s="2">
        <v>0</v>
      </c>
      <c r="AA57" s="2">
        <v>0</v>
      </c>
      <c r="AB57" s="4">
        <v>6137.23</v>
      </c>
      <c r="AC57" s="2">
        <v>0</v>
      </c>
      <c r="AD57" s="2">
        <v>0</v>
      </c>
      <c r="AE57" s="4">
        <v>5371.93</v>
      </c>
      <c r="AF57" s="2">
        <v>0</v>
      </c>
      <c r="AG57" s="2">
        <v>0</v>
      </c>
      <c r="AH57" s="4">
        <v>3616.6</v>
      </c>
      <c r="AI57" s="2">
        <v>0</v>
      </c>
      <c r="AJ57" s="2">
        <v>0</v>
      </c>
      <c r="AK57" s="2">
        <v>24.27</v>
      </c>
      <c r="AL57" s="2">
        <v>0</v>
      </c>
      <c r="AM57" s="2">
        <v>0</v>
      </c>
      <c r="AN57" s="4">
        <v>2281.15</v>
      </c>
      <c r="AO57" s="2">
        <v>0</v>
      </c>
      <c r="AP57" s="2">
        <v>0</v>
      </c>
      <c r="AQ57" s="4">
        <v>2480.66</v>
      </c>
      <c r="AR57" s="2">
        <v>0</v>
      </c>
      <c r="AS57" s="2">
        <v>0</v>
      </c>
      <c r="AT57" s="4">
        <v>1089.6500000000001</v>
      </c>
      <c r="AU57" s="2">
        <v>0</v>
      </c>
      <c r="AV57" s="2">
        <v>0</v>
      </c>
      <c r="AW57" s="4">
        <v>2052.5100000000002</v>
      </c>
      <c r="AX57" s="2">
        <v>0</v>
      </c>
      <c r="AY57" s="2">
        <v>0</v>
      </c>
      <c r="AZ57" s="4">
        <v>1104.1400000000001</v>
      </c>
      <c r="BA57" s="2">
        <v>0</v>
      </c>
      <c r="BB57" s="2">
        <v>0</v>
      </c>
      <c r="BC57" s="4">
        <v>1073.26</v>
      </c>
      <c r="BD57" s="2">
        <v>0</v>
      </c>
      <c r="BE57" s="2">
        <v>0</v>
      </c>
      <c r="BF57" s="4">
        <v>44434.84</v>
      </c>
      <c r="BG57" s="2">
        <v>0</v>
      </c>
    </row>
    <row r="59" spans="1:59" x14ac:dyDescent="0.3">
      <c r="A59" s="2" t="s">
        <v>52</v>
      </c>
      <c r="B59" s="5">
        <f>B45+B48</f>
        <v>1803284905.1069999</v>
      </c>
      <c r="C59" s="4">
        <v>1803284905.1070001</v>
      </c>
      <c r="D59" s="2">
        <v>0</v>
      </c>
      <c r="E59" s="4">
        <v>70246674.613999993</v>
      </c>
      <c r="F59" s="2">
        <v>0</v>
      </c>
      <c r="G59" s="2"/>
      <c r="H59" s="2">
        <v>0</v>
      </c>
      <c r="I59" s="4">
        <v>513246101.20599997</v>
      </c>
      <c r="J59" s="2">
        <v>0</v>
      </c>
      <c r="K59" s="2"/>
      <c r="L59" s="2">
        <v>0</v>
      </c>
      <c r="M59" s="4">
        <v>83746062.003999993</v>
      </c>
      <c r="N59" s="2">
        <v>0</v>
      </c>
      <c r="O59" s="2">
        <v>0</v>
      </c>
      <c r="P59" s="4">
        <v>148484251.852</v>
      </c>
      <c r="Q59" s="2">
        <v>0</v>
      </c>
      <c r="R59" s="2">
        <v>0</v>
      </c>
      <c r="S59" s="4">
        <v>102085112.914</v>
      </c>
      <c r="T59" s="2">
        <v>0</v>
      </c>
      <c r="U59" s="2">
        <v>0</v>
      </c>
      <c r="V59" s="4">
        <v>73549534.988999993</v>
      </c>
      <c r="W59" s="2">
        <v>0</v>
      </c>
      <c r="X59" s="2">
        <v>0</v>
      </c>
      <c r="Y59" s="4">
        <v>115810228.427</v>
      </c>
      <c r="Z59" s="2">
        <v>0</v>
      </c>
      <c r="AA59" s="2">
        <v>0</v>
      </c>
      <c r="AB59" s="4">
        <v>106468782.751</v>
      </c>
      <c r="AC59" s="2">
        <v>0</v>
      </c>
      <c r="AD59" s="2">
        <v>0</v>
      </c>
      <c r="AE59" s="4">
        <v>150504814.09900001</v>
      </c>
      <c r="AF59" s="2">
        <v>0</v>
      </c>
      <c r="AG59" s="2">
        <v>0</v>
      </c>
      <c r="AH59" s="4">
        <v>114320036.11</v>
      </c>
      <c r="AI59" s="2">
        <v>0</v>
      </c>
      <c r="AJ59" s="2">
        <v>0</v>
      </c>
      <c r="AK59" s="4">
        <v>408899.25400000002</v>
      </c>
      <c r="AL59" s="2">
        <v>0</v>
      </c>
      <c r="AM59" s="2">
        <v>0</v>
      </c>
      <c r="AN59" s="4">
        <v>51194284.840999998</v>
      </c>
      <c r="AO59" s="2">
        <v>0</v>
      </c>
      <c r="AP59" s="2">
        <v>0</v>
      </c>
      <c r="AQ59" s="4">
        <v>67508007.498999998</v>
      </c>
      <c r="AR59" s="2">
        <v>0</v>
      </c>
      <c r="AS59" s="2">
        <v>0</v>
      </c>
      <c r="AT59" s="4">
        <v>36131865.434</v>
      </c>
      <c r="AU59" s="2">
        <v>0</v>
      </c>
      <c r="AV59" s="2">
        <v>0</v>
      </c>
      <c r="AW59" s="4">
        <v>70705281.772</v>
      </c>
      <c r="AX59" s="2">
        <v>0</v>
      </c>
      <c r="AY59" s="2">
        <v>0</v>
      </c>
      <c r="AZ59" s="4">
        <v>22349191.684</v>
      </c>
      <c r="BA59" s="2">
        <v>0</v>
      </c>
      <c r="BB59" s="2">
        <v>0</v>
      </c>
      <c r="BC59" s="4">
        <v>27532150.552000001</v>
      </c>
      <c r="BD59" s="2">
        <v>0</v>
      </c>
      <c r="BE59" s="2">
        <v>0</v>
      </c>
      <c r="BF59" s="4">
        <v>48993625.104999997</v>
      </c>
      <c r="BG59" s="2">
        <v>0</v>
      </c>
    </row>
    <row r="61" spans="1:59" x14ac:dyDescent="0.3">
      <c r="A61" s="2" t="s">
        <v>53</v>
      </c>
      <c r="B61" s="5">
        <f>B26-B59</f>
        <v>217124517.36300015</v>
      </c>
      <c r="C61" s="4">
        <v>217124517.36300001</v>
      </c>
      <c r="D61" s="2">
        <v>0</v>
      </c>
      <c r="E61" s="4">
        <v>9069805.6960000005</v>
      </c>
      <c r="F61" s="2">
        <v>0</v>
      </c>
      <c r="G61" s="2"/>
      <c r="H61" s="2">
        <v>0</v>
      </c>
      <c r="I61" s="4">
        <v>60338085.614</v>
      </c>
      <c r="J61" s="2">
        <v>0</v>
      </c>
      <c r="K61" s="2"/>
      <c r="L61" s="2">
        <v>0</v>
      </c>
      <c r="M61" s="4">
        <v>10506097.745999999</v>
      </c>
      <c r="N61" s="2">
        <v>0</v>
      </c>
      <c r="O61" s="2">
        <v>0</v>
      </c>
      <c r="P61" s="4">
        <v>17268594.958000001</v>
      </c>
      <c r="Q61" s="2">
        <v>0</v>
      </c>
      <c r="R61" s="2">
        <v>0</v>
      </c>
      <c r="S61" s="4">
        <v>11318930.526000001</v>
      </c>
      <c r="T61" s="2">
        <v>0</v>
      </c>
      <c r="U61" s="2">
        <v>0</v>
      </c>
      <c r="V61" s="4">
        <v>9045500.6610000003</v>
      </c>
      <c r="W61" s="2">
        <v>0</v>
      </c>
      <c r="X61" s="2">
        <v>0</v>
      </c>
      <c r="Y61" s="4">
        <v>13751431.593</v>
      </c>
      <c r="Z61" s="2">
        <v>0</v>
      </c>
      <c r="AA61" s="2">
        <v>0</v>
      </c>
      <c r="AB61" s="4">
        <v>14636271.518999999</v>
      </c>
      <c r="AC61" s="2">
        <v>0</v>
      </c>
      <c r="AD61" s="2">
        <v>0</v>
      </c>
      <c r="AE61" s="4">
        <v>18713086.491</v>
      </c>
      <c r="AF61" s="2">
        <v>0</v>
      </c>
      <c r="AG61" s="2">
        <v>0</v>
      </c>
      <c r="AH61" s="4">
        <v>13228187.220000001</v>
      </c>
      <c r="AI61" s="2">
        <v>0</v>
      </c>
      <c r="AJ61" s="2">
        <v>0</v>
      </c>
      <c r="AK61" s="4">
        <v>96071.826000000001</v>
      </c>
      <c r="AL61" s="2">
        <v>0</v>
      </c>
      <c r="AM61" s="2">
        <v>0</v>
      </c>
      <c r="AN61" s="4">
        <v>6737032.5590000004</v>
      </c>
      <c r="AO61" s="2">
        <v>0</v>
      </c>
      <c r="AP61" s="2">
        <v>0</v>
      </c>
      <c r="AQ61" s="4">
        <v>8239992.1710000001</v>
      </c>
      <c r="AR61" s="2">
        <v>0</v>
      </c>
      <c r="AS61" s="2">
        <v>0</v>
      </c>
      <c r="AT61" s="4">
        <v>4655947.5659999996</v>
      </c>
      <c r="AU61" s="2">
        <v>0</v>
      </c>
      <c r="AV61" s="2">
        <v>0</v>
      </c>
      <c r="AW61" s="4">
        <v>8464197.9580000006</v>
      </c>
      <c r="AX61" s="2">
        <v>0</v>
      </c>
      <c r="AY61" s="2">
        <v>0</v>
      </c>
      <c r="AZ61" s="4">
        <v>2370878.4559999998</v>
      </c>
      <c r="BA61" s="2">
        <v>0</v>
      </c>
      <c r="BB61" s="2">
        <v>0</v>
      </c>
      <c r="BC61" s="4">
        <v>2713423.838</v>
      </c>
      <c r="BD61" s="2">
        <v>0</v>
      </c>
      <c r="BE61" s="2">
        <v>0</v>
      </c>
      <c r="BF61" s="4">
        <v>5970980.9649999999</v>
      </c>
      <c r="BG61" s="2">
        <v>0</v>
      </c>
    </row>
    <row r="63" spans="1:59" x14ac:dyDescent="0.3">
      <c r="A63" s="2" t="s">
        <v>54</v>
      </c>
      <c r="B63" s="6">
        <f>B61/B26%</f>
        <v>10.746560323281413</v>
      </c>
      <c r="C63" s="2">
        <v>10.747</v>
      </c>
      <c r="D63" s="2">
        <v>0</v>
      </c>
      <c r="E63" s="2">
        <v>11.435</v>
      </c>
      <c r="F63" s="2">
        <v>0</v>
      </c>
      <c r="G63" s="2"/>
      <c r="H63" s="2">
        <v>0</v>
      </c>
      <c r="I63" s="2">
        <v>10.519</v>
      </c>
      <c r="J63" s="2">
        <v>0</v>
      </c>
      <c r="K63" s="2"/>
      <c r="L63" s="2">
        <v>0</v>
      </c>
      <c r="M63" s="2">
        <v>11.147</v>
      </c>
      <c r="N63" s="2">
        <v>0</v>
      </c>
      <c r="O63" s="2">
        <v>0</v>
      </c>
      <c r="P63" s="2">
        <v>10.417999999999999</v>
      </c>
      <c r="Q63" s="2">
        <v>0</v>
      </c>
      <c r="R63" s="2">
        <v>0</v>
      </c>
      <c r="S63" s="2">
        <v>9.9809999999999999</v>
      </c>
      <c r="T63" s="2">
        <v>0</v>
      </c>
      <c r="U63" s="2">
        <v>0</v>
      </c>
      <c r="V63" s="2">
        <v>10.952</v>
      </c>
      <c r="W63" s="2">
        <v>0</v>
      </c>
      <c r="X63" s="2">
        <v>0</v>
      </c>
      <c r="Y63" s="2">
        <v>10.614000000000001</v>
      </c>
      <c r="Z63" s="2">
        <v>0</v>
      </c>
      <c r="AA63" s="2">
        <v>0</v>
      </c>
      <c r="AB63" s="2">
        <v>12.086</v>
      </c>
      <c r="AC63" s="2">
        <v>0</v>
      </c>
      <c r="AD63" s="2">
        <v>0</v>
      </c>
      <c r="AE63" s="2">
        <v>11.058999999999999</v>
      </c>
      <c r="AF63" s="2">
        <v>0</v>
      </c>
      <c r="AG63" s="2">
        <v>0</v>
      </c>
      <c r="AH63" s="2">
        <v>10.371</v>
      </c>
      <c r="AI63" s="2">
        <v>0</v>
      </c>
      <c r="AJ63" s="2">
        <v>0</v>
      </c>
      <c r="AK63" s="2">
        <v>19.024999999999999</v>
      </c>
      <c r="AL63" s="2">
        <v>0</v>
      </c>
      <c r="AM63" s="2">
        <v>0</v>
      </c>
      <c r="AN63" s="2">
        <v>11.629</v>
      </c>
      <c r="AO63" s="2">
        <v>0</v>
      </c>
      <c r="AP63" s="2">
        <v>0</v>
      </c>
      <c r="AQ63" s="2">
        <v>10.878</v>
      </c>
      <c r="AR63" s="2">
        <v>0</v>
      </c>
      <c r="AS63" s="2">
        <v>0</v>
      </c>
      <c r="AT63" s="2">
        <v>11.414999999999999</v>
      </c>
      <c r="AU63" s="2">
        <v>0</v>
      </c>
      <c r="AV63" s="2">
        <v>0</v>
      </c>
      <c r="AW63" s="2">
        <v>10.691000000000001</v>
      </c>
      <c r="AX63" s="2">
        <v>0</v>
      </c>
      <c r="AY63" s="2">
        <v>0</v>
      </c>
      <c r="AZ63" s="2">
        <v>9.5909999999999993</v>
      </c>
      <c r="BA63" s="2">
        <v>0</v>
      </c>
      <c r="BB63" s="2">
        <v>0</v>
      </c>
      <c r="BC63" s="2">
        <v>8.9710000000000001</v>
      </c>
      <c r="BD63" s="2">
        <v>0</v>
      </c>
      <c r="BE63" s="2">
        <v>0</v>
      </c>
      <c r="BF63" s="2">
        <v>10.863</v>
      </c>
      <c r="BG63" s="2">
        <v>0</v>
      </c>
    </row>
    <row r="66" spans="1:59" x14ac:dyDescent="0.3">
      <c r="A66" s="2" t="s">
        <v>55</v>
      </c>
      <c r="B66" s="5">
        <f>SUM(B67:B73)</f>
        <v>22592074.100000001</v>
      </c>
      <c r="C66" s="4">
        <v>22592074.100000001</v>
      </c>
      <c r="D66" s="2">
        <v>0</v>
      </c>
      <c r="E66" s="4">
        <v>1040535.14</v>
      </c>
      <c r="F66" s="2">
        <v>0</v>
      </c>
      <c r="G66" s="2"/>
      <c r="H66" s="2">
        <v>0</v>
      </c>
      <c r="I66" s="4">
        <v>4410001.4400000004</v>
      </c>
      <c r="J66" s="2">
        <v>0</v>
      </c>
      <c r="K66" s="2"/>
      <c r="L66" s="2">
        <v>0</v>
      </c>
      <c r="M66" s="4">
        <v>1286199.56</v>
      </c>
      <c r="N66" s="2">
        <v>0</v>
      </c>
      <c r="O66" s="2">
        <v>0</v>
      </c>
      <c r="P66" s="4">
        <v>1978266.5</v>
      </c>
      <c r="Q66" s="2">
        <v>0</v>
      </c>
      <c r="R66" s="2">
        <v>0</v>
      </c>
      <c r="S66" s="4">
        <v>1249082.3600000001</v>
      </c>
      <c r="T66" s="2">
        <v>0</v>
      </c>
      <c r="U66" s="2">
        <v>0</v>
      </c>
      <c r="V66" s="4">
        <v>1052137.94</v>
      </c>
      <c r="W66" s="2">
        <v>0</v>
      </c>
      <c r="X66" s="2">
        <v>0</v>
      </c>
      <c r="Y66" s="4">
        <v>1153496.3</v>
      </c>
      <c r="Z66" s="2">
        <v>0</v>
      </c>
      <c r="AA66" s="2">
        <v>0</v>
      </c>
      <c r="AB66" s="4">
        <v>1744839.64</v>
      </c>
      <c r="AC66" s="2">
        <v>0</v>
      </c>
      <c r="AD66" s="2">
        <v>0</v>
      </c>
      <c r="AE66" s="4">
        <v>1696714.92</v>
      </c>
      <c r="AF66" s="2">
        <v>0</v>
      </c>
      <c r="AG66" s="2">
        <v>0</v>
      </c>
      <c r="AH66" s="4">
        <v>1546521.33</v>
      </c>
      <c r="AI66" s="2">
        <v>0</v>
      </c>
      <c r="AJ66" s="2">
        <v>0</v>
      </c>
      <c r="AK66" s="4">
        <v>94245</v>
      </c>
      <c r="AL66" s="2">
        <v>0</v>
      </c>
      <c r="AM66" s="2">
        <v>0</v>
      </c>
      <c r="AN66" s="4">
        <v>746563.07</v>
      </c>
      <c r="AO66" s="2">
        <v>0</v>
      </c>
      <c r="AP66" s="2">
        <v>0</v>
      </c>
      <c r="AQ66" s="4">
        <v>861345.02</v>
      </c>
      <c r="AR66" s="2">
        <v>0</v>
      </c>
      <c r="AS66" s="2">
        <v>0</v>
      </c>
      <c r="AT66" s="4">
        <v>708458.99</v>
      </c>
      <c r="AU66" s="2">
        <v>0</v>
      </c>
      <c r="AV66" s="2">
        <v>0</v>
      </c>
      <c r="AW66" s="4">
        <v>973740.91</v>
      </c>
      <c r="AX66" s="2">
        <v>0</v>
      </c>
      <c r="AY66" s="2">
        <v>0</v>
      </c>
      <c r="AZ66" s="4">
        <v>482769.52</v>
      </c>
      <c r="BA66" s="2">
        <v>0</v>
      </c>
      <c r="BB66" s="2">
        <v>0</v>
      </c>
      <c r="BC66" s="4">
        <v>511685.49</v>
      </c>
      <c r="BD66" s="2">
        <v>0</v>
      </c>
      <c r="BE66" s="2">
        <v>0</v>
      </c>
      <c r="BF66" s="4">
        <v>1055470.97</v>
      </c>
      <c r="BG66" s="2">
        <v>0</v>
      </c>
    </row>
    <row r="67" spans="1:59" x14ac:dyDescent="0.3">
      <c r="A67" s="2" t="s">
        <v>56</v>
      </c>
      <c r="B67" s="4">
        <v>18363418</v>
      </c>
      <c r="C67" s="4">
        <v>18363418</v>
      </c>
      <c r="D67" s="2">
        <v>0</v>
      </c>
      <c r="E67" s="4">
        <v>879180</v>
      </c>
      <c r="F67" s="2">
        <v>0</v>
      </c>
      <c r="G67" s="2"/>
      <c r="H67" s="2">
        <v>0</v>
      </c>
      <c r="I67" s="4">
        <v>3859146</v>
      </c>
      <c r="J67" s="2">
        <v>0</v>
      </c>
      <c r="K67" s="2"/>
      <c r="L67" s="2">
        <v>0</v>
      </c>
      <c r="M67" s="4">
        <v>966889</v>
      </c>
      <c r="N67" s="2">
        <v>0</v>
      </c>
      <c r="O67" s="2">
        <v>0</v>
      </c>
      <c r="P67" s="4">
        <v>1492515</v>
      </c>
      <c r="Q67" s="2">
        <v>0</v>
      </c>
      <c r="R67" s="2">
        <v>0</v>
      </c>
      <c r="S67" s="4">
        <v>1121662</v>
      </c>
      <c r="T67" s="2">
        <v>0</v>
      </c>
      <c r="U67" s="2">
        <v>0</v>
      </c>
      <c r="V67" s="4">
        <v>904087</v>
      </c>
      <c r="W67" s="2">
        <v>0</v>
      </c>
      <c r="X67" s="2">
        <v>0</v>
      </c>
      <c r="Y67" s="4">
        <v>941601</v>
      </c>
      <c r="Z67" s="2">
        <v>0</v>
      </c>
      <c r="AA67" s="2">
        <v>0</v>
      </c>
      <c r="AB67" s="4">
        <v>1272268</v>
      </c>
      <c r="AC67" s="2">
        <v>0</v>
      </c>
      <c r="AD67" s="2">
        <v>0</v>
      </c>
      <c r="AE67" s="4">
        <v>1429099</v>
      </c>
      <c r="AF67" s="2">
        <v>0</v>
      </c>
      <c r="AG67" s="2">
        <v>0</v>
      </c>
      <c r="AH67" s="4">
        <v>1208853</v>
      </c>
      <c r="AI67" s="2">
        <v>0</v>
      </c>
      <c r="AJ67" s="2">
        <v>0</v>
      </c>
      <c r="AK67" s="4">
        <v>94245</v>
      </c>
      <c r="AL67" s="2">
        <v>0</v>
      </c>
      <c r="AM67" s="2">
        <v>0</v>
      </c>
      <c r="AN67" s="4">
        <v>608227</v>
      </c>
      <c r="AO67" s="2">
        <v>0</v>
      </c>
      <c r="AP67" s="2">
        <v>0</v>
      </c>
      <c r="AQ67" s="4">
        <v>680848</v>
      </c>
      <c r="AR67" s="2">
        <v>0</v>
      </c>
      <c r="AS67" s="2">
        <v>0</v>
      </c>
      <c r="AT67" s="4">
        <v>512497</v>
      </c>
      <c r="AU67" s="2">
        <v>0</v>
      </c>
      <c r="AV67" s="2">
        <v>0</v>
      </c>
      <c r="AW67" s="4">
        <v>784357</v>
      </c>
      <c r="AX67" s="2">
        <v>0</v>
      </c>
      <c r="AY67" s="2">
        <v>0</v>
      </c>
      <c r="AZ67" s="4">
        <v>416374</v>
      </c>
      <c r="BA67" s="2">
        <v>0</v>
      </c>
      <c r="BB67" s="2">
        <v>0</v>
      </c>
      <c r="BC67" s="4">
        <v>462272</v>
      </c>
      <c r="BD67" s="2">
        <v>0</v>
      </c>
      <c r="BE67" s="2">
        <v>0</v>
      </c>
      <c r="BF67" s="4">
        <v>729298</v>
      </c>
      <c r="BG67" s="2">
        <v>0</v>
      </c>
    </row>
    <row r="68" spans="1:59" x14ac:dyDescent="0.3">
      <c r="A68" s="2" t="s">
        <v>57</v>
      </c>
      <c r="B68" s="4">
        <v>483581</v>
      </c>
      <c r="C68" s="4">
        <v>483581</v>
      </c>
      <c r="D68" s="2">
        <v>0</v>
      </c>
      <c r="E68" s="4">
        <v>1826</v>
      </c>
      <c r="F68" s="2">
        <v>0</v>
      </c>
      <c r="G68" s="2"/>
      <c r="H68" s="2">
        <v>0</v>
      </c>
      <c r="I68" s="4">
        <v>22669</v>
      </c>
      <c r="J68" s="2">
        <v>0</v>
      </c>
      <c r="K68" s="2"/>
      <c r="L68" s="2">
        <v>0</v>
      </c>
      <c r="M68" s="4">
        <v>19856</v>
      </c>
      <c r="N68" s="2">
        <v>0</v>
      </c>
      <c r="O68" s="2">
        <v>0</v>
      </c>
      <c r="P68" s="4">
        <v>18346</v>
      </c>
      <c r="Q68" s="2">
        <v>0</v>
      </c>
      <c r="R68" s="2">
        <v>0</v>
      </c>
      <c r="S68" s="4">
        <v>15855</v>
      </c>
      <c r="T68" s="2">
        <v>0</v>
      </c>
      <c r="U68" s="2">
        <v>0</v>
      </c>
      <c r="V68" s="4">
        <v>17394</v>
      </c>
      <c r="W68" s="2">
        <v>0</v>
      </c>
      <c r="X68" s="2">
        <v>0</v>
      </c>
      <c r="Y68" s="4">
        <v>7318</v>
      </c>
      <c r="Z68" s="2">
        <v>0</v>
      </c>
      <c r="AA68" s="2">
        <v>0</v>
      </c>
      <c r="AB68" s="4">
        <v>6315</v>
      </c>
      <c r="AC68" s="2">
        <v>0</v>
      </c>
      <c r="AD68" s="2">
        <v>0</v>
      </c>
      <c r="AE68" s="4">
        <v>13565</v>
      </c>
      <c r="AF68" s="2">
        <v>0</v>
      </c>
      <c r="AG68" s="2">
        <v>0</v>
      </c>
      <c r="AH68" s="4">
        <v>45613</v>
      </c>
      <c r="AI68" s="2">
        <v>0</v>
      </c>
      <c r="AJ68" s="2">
        <v>0</v>
      </c>
      <c r="AK68" s="2">
        <v>0</v>
      </c>
      <c r="AL68" s="2">
        <v>0</v>
      </c>
      <c r="AM68" s="2">
        <v>0</v>
      </c>
      <c r="AN68" s="4">
        <v>4540</v>
      </c>
      <c r="AO68" s="2">
        <v>0</v>
      </c>
      <c r="AP68" s="2">
        <v>0</v>
      </c>
      <c r="AQ68" s="4">
        <v>4515</v>
      </c>
      <c r="AR68" s="2">
        <v>0</v>
      </c>
      <c r="AS68" s="2">
        <v>0</v>
      </c>
      <c r="AT68" s="4">
        <v>8146</v>
      </c>
      <c r="AU68" s="2">
        <v>0</v>
      </c>
      <c r="AV68" s="2">
        <v>0</v>
      </c>
      <c r="AW68" s="4">
        <v>35719</v>
      </c>
      <c r="AX68" s="2">
        <v>0</v>
      </c>
      <c r="AY68" s="2">
        <v>0</v>
      </c>
      <c r="AZ68" s="4">
        <v>29672</v>
      </c>
      <c r="BA68" s="2">
        <v>0</v>
      </c>
      <c r="BB68" s="2">
        <v>0</v>
      </c>
      <c r="BC68" s="4">
        <v>18891</v>
      </c>
      <c r="BD68" s="2">
        <v>0</v>
      </c>
      <c r="BE68" s="2">
        <v>0</v>
      </c>
      <c r="BF68" s="4">
        <v>213341</v>
      </c>
      <c r="BG68" s="2">
        <v>0</v>
      </c>
    </row>
    <row r="69" spans="1:59" x14ac:dyDescent="0.3">
      <c r="A69" s="2" t="s">
        <v>58</v>
      </c>
      <c r="B69" s="4">
        <v>3548533.1</v>
      </c>
      <c r="C69" s="4">
        <v>3548533.1</v>
      </c>
      <c r="D69" s="2">
        <v>0</v>
      </c>
      <c r="E69" s="4">
        <v>140279.14000000001</v>
      </c>
      <c r="F69" s="2">
        <v>0</v>
      </c>
      <c r="G69" s="2"/>
      <c r="H69" s="2">
        <v>0</v>
      </c>
      <c r="I69" s="4">
        <v>527701.43999999994</v>
      </c>
      <c r="J69" s="2">
        <v>0</v>
      </c>
      <c r="K69" s="2"/>
      <c r="L69" s="2">
        <v>0</v>
      </c>
      <c r="M69" s="4">
        <v>272854.56</v>
      </c>
      <c r="N69" s="2">
        <v>0</v>
      </c>
      <c r="O69" s="2">
        <v>0</v>
      </c>
      <c r="P69" s="4">
        <v>433005.5</v>
      </c>
      <c r="Q69" s="2">
        <v>0</v>
      </c>
      <c r="R69" s="2">
        <v>0</v>
      </c>
      <c r="S69" s="4">
        <v>111065.36</v>
      </c>
      <c r="T69" s="2">
        <v>0</v>
      </c>
      <c r="U69" s="2">
        <v>0</v>
      </c>
      <c r="V69" s="4">
        <v>129791.94</v>
      </c>
      <c r="W69" s="2">
        <v>0</v>
      </c>
      <c r="X69" s="2">
        <v>0</v>
      </c>
      <c r="Y69" s="4">
        <v>204577.3</v>
      </c>
      <c r="Z69" s="2">
        <v>0</v>
      </c>
      <c r="AA69" s="2">
        <v>0</v>
      </c>
      <c r="AB69" s="4">
        <v>427560.64</v>
      </c>
      <c r="AC69" s="2">
        <v>0</v>
      </c>
      <c r="AD69" s="2">
        <v>0</v>
      </c>
      <c r="AE69" s="4">
        <v>254050.92</v>
      </c>
      <c r="AF69" s="2">
        <v>0</v>
      </c>
      <c r="AG69" s="2">
        <v>0</v>
      </c>
      <c r="AH69" s="4">
        <v>290375.33</v>
      </c>
      <c r="AI69" s="2">
        <v>0</v>
      </c>
      <c r="AJ69" s="2">
        <v>0</v>
      </c>
      <c r="AK69" s="2">
        <v>0</v>
      </c>
      <c r="AL69" s="2">
        <v>0</v>
      </c>
      <c r="AM69" s="2">
        <v>0</v>
      </c>
      <c r="AN69" s="4">
        <v>114996.07</v>
      </c>
      <c r="AO69" s="2">
        <v>0</v>
      </c>
      <c r="AP69" s="2">
        <v>0</v>
      </c>
      <c r="AQ69" s="4">
        <v>153727.01999999999</v>
      </c>
      <c r="AR69" s="2">
        <v>0</v>
      </c>
      <c r="AS69" s="2">
        <v>0</v>
      </c>
      <c r="AT69" s="4">
        <v>166085.99</v>
      </c>
      <c r="AU69" s="2">
        <v>0</v>
      </c>
      <c r="AV69" s="2">
        <v>0</v>
      </c>
      <c r="AW69" s="4">
        <v>153038.91</v>
      </c>
      <c r="AX69" s="2">
        <v>0</v>
      </c>
      <c r="AY69" s="2">
        <v>0</v>
      </c>
      <c r="AZ69" s="4">
        <v>36583.519999999997</v>
      </c>
      <c r="BA69" s="2">
        <v>0</v>
      </c>
      <c r="BB69" s="2">
        <v>0</v>
      </c>
      <c r="BC69" s="4">
        <v>29732.49</v>
      </c>
      <c r="BD69" s="2">
        <v>0</v>
      </c>
      <c r="BE69" s="2">
        <v>0</v>
      </c>
      <c r="BF69" s="4">
        <v>103106.97</v>
      </c>
      <c r="BG69" s="2">
        <v>0</v>
      </c>
    </row>
    <row r="70" spans="1:59" x14ac:dyDescent="0.3">
      <c r="A70" s="2" t="s">
        <v>59</v>
      </c>
      <c r="B70" s="4">
        <v>196542</v>
      </c>
      <c r="C70" s="4">
        <v>196542</v>
      </c>
      <c r="D70" s="2">
        <v>0</v>
      </c>
      <c r="E70" s="4">
        <v>19250</v>
      </c>
      <c r="F70" s="2">
        <v>0</v>
      </c>
      <c r="G70" s="2"/>
      <c r="H70" s="2">
        <v>0</v>
      </c>
      <c r="I70" s="2">
        <v>485</v>
      </c>
      <c r="J70" s="2">
        <v>0</v>
      </c>
      <c r="K70" s="2"/>
      <c r="L70" s="2">
        <v>0</v>
      </c>
      <c r="M70" s="4">
        <v>26600</v>
      </c>
      <c r="N70" s="2">
        <v>0</v>
      </c>
      <c r="O70" s="2">
        <v>0</v>
      </c>
      <c r="P70" s="4">
        <v>34400</v>
      </c>
      <c r="Q70" s="2">
        <v>0</v>
      </c>
      <c r="R70" s="2">
        <v>0</v>
      </c>
      <c r="S70" s="2">
        <v>500</v>
      </c>
      <c r="T70" s="2">
        <v>0</v>
      </c>
      <c r="U70" s="2">
        <v>0</v>
      </c>
      <c r="V70" s="2">
        <v>865</v>
      </c>
      <c r="W70" s="2">
        <v>0</v>
      </c>
      <c r="X70" s="2">
        <v>0</v>
      </c>
      <c r="Y70" s="2">
        <v>0</v>
      </c>
      <c r="Z70" s="2">
        <v>0</v>
      </c>
      <c r="AA70" s="2">
        <v>0</v>
      </c>
      <c r="AB70" s="4">
        <v>38696</v>
      </c>
      <c r="AC70" s="2">
        <v>0</v>
      </c>
      <c r="AD70" s="2">
        <v>0</v>
      </c>
      <c r="AE70" s="2">
        <v>0</v>
      </c>
      <c r="AF70" s="2">
        <v>0</v>
      </c>
      <c r="AG70" s="2">
        <v>0</v>
      </c>
      <c r="AH70" s="4">
        <v>1680</v>
      </c>
      <c r="AI70" s="2">
        <v>0</v>
      </c>
      <c r="AJ70" s="2">
        <v>0</v>
      </c>
      <c r="AK70" s="2">
        <v>0</v>
      </c>
      <c r="AL70" s="2">
        <v>0</v>
      </c>
      <c r="AM70" s="2">
        <v>0</v>
      </c>
      <c r="AN70" s="4">
        <v>18800</v>
      </c>
      <c r="AO70" s="2">
        <v>0</v>
      </c>
      <c r="AP70" s="2">
        <v>0</v>
      </c>
      <c r="AQ70" s="4">
        <v>22255</v>
      </c>
      <c r="AR70" s="2">
        <v>0</v>
      </c>
      <c r="AS70" s="2">
        <v>0</v>
      </c>
      <c r="AT70" s="4">
        <v>21730</v>
      </c>
      <c r="AU70" s="2">
        <v>0</v>
      </c>
      <c r="AV70" s="2">
        <v>0</v>
      </c>
      <c r="AW70" s="2">
        <v>626</v>
      </c>
      <c r="AX70" s="2">
        <v>0</v>
      </c>
      <c r="AY70" s="2">
        <v>0</v>
      </c>
      <c r="AZ70" s="2">
        <v>140</v>
      </c>
      <c r="BA70" s="2">
        <v>0</v>
      </c>
      <c r="BB70" s="2">
        <v>0</v>
      </c>
      <c r="BC70" s="2">
        <v>790</v>
      </c>
      <c r="BD70" s="2">
        <v>0</v>
      </c>
      <c r="BE70" s="2">
        <v>0</v>
      </c>
      <c r="BF70" s="4">
        <v>9725</v>
      </c>
      <c r="BG70" s="2">
        <v>0</v>
      </c>
    </row>
    <row r="71" spans="1:59" x14ac:dyDescent="0.3">
      <c r="A71" s="2" t="s">
        <v>60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/>
      <c r="H71" s="2">
        <v>0</v>
      </c>
      <c r="I71" s="2">
        <v>0</v>
      </c>
      <c r="J71" s="2">
        <v>0</v>
      </c>
      <c r="K71" s="2"/>
      <c r="L71" s="2">
        <v>0</v>
      </c>
      <c r="M71" s="2">
        <v>0</v>
      </c>
      <c r="N71" s="2">
        <v>0</v>
      </c>
      <c r="O71" s="2">
        <v>0</v>
      </c>
      <c r="P71" s="2">
        <v>0</v>
      </c>
      <c r="Q71" s="2">
        <v>0</v>
      </c>
      <c r="R71" s="2">
        <v>0</v>
      </c>
      <c r="S71" s="2">
        <v>0</v>
      </c>
      <c r="T71" s="2">
        <v>0</v>
      </c>
      <c r="U71" s="2">
        <v>0</v>
      </c>
      <c r="V71" s="2">
        <v>0</v>
      </c>
      <c r="W71" s="2">
        <v>0</v>
      </c>
      <c r="X71" s="2">
        <v>0</v>
      </c>
      <c r="Y71" s="2">
        <v>0</v>
      </c>
      <c r="Z71" s="2">
        <v>0</v>
      </c>
      <c r="AA71" s="2">
        <v>0</v>
      </c>
      <c r="AB71" s="2">
        <v>0</v>
      </c>
      <c r="AC71" s="2">
        <v>0</v>
      </c>
      <c r="AD71" s="2">
        <v>0</v>
      </c>
      <c r="AE71" s="2">
        <v>0</v>
      </c>
      <c r="AF71" s="2">
        <v>0</v>
      </c>
      <c r="AG71" s="2">
        <v>0</v>
      </c>
      <c r="AH71" s="2">
        <v>0</v>
      </c>
      <c r="AI71" s="2">
        <v>0</v>
      </c>
      <c r="AJ71" s="2">
        <v>0</v>
      </c>
      <c r="AK71" s="2">
        <v>0</v>
      </c>
      <c r="AL71" s="2">
        <v>0</v>
      </c>
      <c r="AM71" s="2">
        <v>0</v>
      </c>
      <c r="AN71" s="2">
        <v>0</v>
      </c>
      <c r="AO71" s="2">
        <v>0</v>
      </c>
      <c r="AP71" s="2">
        <v>0</v>
      </c>
      <c r="AQ71" s="2">
        <v>0</v>
      </c>
      <c r="AR71" s="2">
        <v>0</v>
      </c>
      <c r="AS71" s="2">
        <v>0</v>
      </c>
      <c r="AT71" s="2">
        <v>0</v>
      </c>
      <c r="AU71" s="2">
        <v>0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</row>
    <row r="73" spans="1:59" x14ac:dyDescent="0.3">
      <c r="A73" s="2" t="s">
        <v>17</v>
      </c>
      <c r="B73" s="2">
        <v>0</v>
      </c>
      <c r="C73" s="2">
        <v>0</v>
      </c>
      <c r="D73" s="2">
        <v>0</v>
      </c>
      <c r="E73" s="2">
        <v>0</v>
      </c>
      <c r="F73" s="2">
        <v>0</v>
      </c>
      <c r="G73" s="2"/>
      <c r="H73" s="2">
        <v>0</v>
      </c>
      <c r="I73" s="2">
        <v>0</v>
      </c>
      <c r="J73" s="2">
        <v>0</v>
      </c>
      <c r="K73" s="2"/>
      <c r="L73" s="2">
        <v>0</v>
      </c>
      <c r="M73" s="2">
        <v>0</v>
      </c>
      <c r="N73" s="2">
        <v>0</v>
      </c>
      <c r="O73" s="2">
        <v>0</v>
      </c>
      <c r="P73" s="2">
        <v>0</v>
      </c>
      <c r="Q73" s="2">
        <v>0</v>
      </c>
      <c r="R73" s="2">
        <v>0</v>
      </c>
      <c r="S73" s="2">
        <v>0</v>
      </c>
      <c r="T73" s="2">
        <v>0</v>
      </c>
      <c r="U73" s="2">
        <v>0</v>
      </c>
      <c r="V73" s="2">
        <v>0</v>
      </c>
      <c r="W73" s="2">
        <v>0</v>
      </c>
      <c r="X73" s="2">
        <v>0</v>
      </c>
      <c r="Y73" s="2">
        <v>0</v>
      </c>
      <c r="Z73" s="2">
        <v>0</v>
      </c>
      <c r="AA73" s="2">
        <v>0</v>
      </c>
      <c r="AB73" s="2">
        <v>0</v>
      </c>
      <c r="AC73" s="2">
        <v>0</v>
      </c>
      <c r="AD73" s="2">
        <v>0</v>
      </c>
      <c r="AE73" s="2">
        <v>0</v>
      </c>
      <c r="AF73" s="2">
        <v>0</v>
      </c>
      <c r="AG73" s="2">
        <v>0</v>
      </c>
      <c r="AH73" s="2">
        <v>0</v>
      </c>
      <c r="AI73" s="2">
        <v>0</v>
      </c>
      <c r="AJ73" s="2">
        <v>0</v>
      </c>
      <c r="AK73" s="2">
        <v>0</v>
      </c>
      <c r="AL73" s="2">
        <v>0</v>
      </c>
      <c r="AM73" s="2">
        <v>0</v>
      </c>
      <c r="AN73" s="2">
        <v>0</v>
      </c>
      <c r="AO73" s="2">
        <v>0</v>
      </c>
      <c r="AP73" s="2">
        <v>0</v>
      </c>
      <c r="AQ73" s="2">
        <v>0</v>
      </c>
      <c r="AR73" s="2">
        <v>0</v>
      </c>
      <c r="AS73" s="2">
        <v>0</v>
      </c>
      <c r="AT73" s="2">
        <v>0</v>
      </c>
      <c r="AU73" s="2">
        <v>0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</row>
    <row r="74" spans="1:59" x14ac:dyDescent="0.3">
      <c r="A74" s="2" t="s">
        <v>57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/>
      <c r="H74" s="2">
        <v>0</v>
      </c>
      <c r="I74" s="2">
        <v>0</v>
      </c>
      <c r="J74" s="2">
        <v>0</v>
      </c>
      <c r="K74" s="2"/>
      <c r="L74" s="2">
        <v>0</v>
      </c>
      <c r="M74" s="2">
        <v>0</v>
      </c>
      <c r="N74" s="2">
        <v>0</v>
      </c>
      <c r="O74" s="2">
        <v>0</v>
      </c>
      <c r="P74" s="2">
        <v>0</v>
      </c>
      <c r="Q74" s="2">
        <v>0</v>
      </c>
      <c r="R74" s="2">
        <v>0</v>
      </c>
      <c r="S74" s="2">
        <v>0</v>
      </c>
      <c r="T74" s="2">
        <v>0</v>
      </c>
      <c r="U74" s="2">
        <v>0</v>
      </c>
      <c r="V74" s="2">
        <v>0</v>
      </c>
      <c r="W74" s="2">
        <v>0</v>
      </c>
      <c r="X74" s="2">
        <v>0</v>
      </c>
      <c r="Y74" s="2">
        <v>0</v>
      </c>
      <c r="Z74" s="2">
        <v>0</v>
      </c>
      <c r="AA74" s="2">
        <v>0</v>
      </c>
      <c r="AB74" s="2">
        <v>0</v>
      </c>
      <c r="AC74" s="2">
        <v>0</v>
      </c>
      <c r="AD74" s="2">
        <v>0</v>
      </c>
      <c r="AE74" s="2">
        <v>0</v>
      </c>
      <c r="AF74" s="2">
        <v>0</v>
      </c>
      <c r="AG74" s="2">
        <v>0</v>
      </c>
      <c r="AH74" s="2">
        <v>0</v>
      </c>
      <c r="AI74" s="2">
        <v>0</v>
      </c>
      <c r="AJ74" s="2">
        <v>0</v>
      </c>
      <c r="AK74" s="2">
        <v>0</v>
      </c>
      <c r="AL74" s="2">
        <v>0</v>
      </c>
      <c r="AM74" s="2">
        <v>0</v>
      </c>
      <c r="AN74" s="2">
        <v>0</v>
      </c>
      <c r="AO74" s="2">
        <v>0</v>
      </c>
      <c r="AP74" s="2">
        <v>0</v>
      </c>
      <c r="AQ74" s="2">
        <v>0</v>
      </c>
      <c r="AR74" s="2">
        <v>0</v>
      </c>
      <c r="AS74" s="2">
        <v>0</v>
      </c>
      <c r="AT74" s="2">
        <v>0</v>
      </c>
      <c r="AU74" s="2">
        <v>0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</row>
    <row r="75" spans="1:59" x14ac:dyDescent="0.3">
      <c r="A75" s="2" t="s">
        <v>61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/>
      <c r="H75" s="2">
        <v>0</v>
      </c>
      <c r="I75" s="2">
        <v>0</v>
      </c>
      <c r="J75" s="2">
        <v>0</v>
      </c>
      <c r="K75" s="2"/>
      <c r="L75" s="2">
        <v>0</v>
      </c>
      <c r="M75" s="2">
        <v>0</v>
      </c>
      <c r="N75" s="2">
        <v>0</v>
      </c>
      <c r="O75" s="2">
        <v>0</v>
      </c>
      <c r="P75" s="2">
        <v>0</v>
      </c>
      <c r="Q75" s="2">
        <v>0</v>
      </c>
      <c r="R75" s="2">
        <v>0</v>
      </c>
      <c r="S75" s="2">
        <v>0</v>
      </c>
      <c r="T75" s="2">
        <v>0</v>
      </c>
      <c r="U75" s="2">
        <v>0</v>
      </c>
      <c r="V75" s="2">
        <v>0</v>
      </c>
      <c r="W75" s="2">
        <v>0</v>
      </c>
      <c r="X75" s="2">
        <v>0</v>
      </c>
      <c r="Y75" s="2">
        <v>0</v>
      </c>
      <c r="Z75" s="2">
        <v>0</v>
      </c>
      <c r="AA75" s="2">
        <v>0</v>
      </c>
      <c r="AB75" s="2">
        <v>0</v>
      </c>
      <c r="AC75" s="2">
        <v>0</v>
      </c>
      <c r="AD75" s="2">
        <v>0</v>
      </c>
      <c r="AE75" s="2">
        <v>0</v>
      </c>
      <c r="AF75" s="2">
        <v>0</v>
      </c>
      <c r="AG75" s="2">
        <v>0</v>
      </c>
      <c r="AH75" s="2">
        <v>0</v>
      </c>
      <c r="AI75" s="2">
        <v>0</v>
      </c>
      <c r="AJ75" s="2">
        <v>0</v>
      </c>
      <c r="AK75" s="2">
        <v>0</v>
      </c>
      <c r="AL75" s="2">
        <v>0</v>
      </c>
      <c r="AM75" s="2">
        <v>0</v>
      </c>
      <c r="AN75" s="2">
        <v>0</v>
      </c>
      <c r="AO75" s="2">
        <v>0</v>
      </c>
      <c r="AP75" s="2">
        <v>0</v>
      </c>
      <c r="AQ75" s="2">
        <v>0</v>
      </c>
      <c r="AR75" s="2">
        <v>0</v>
      </c>
      <c r="AS75" s="2">
        <v>0</v>
      </c>
      <c r="AT75" s="2">
        <v>0</v>
      </c>
      <c r="AU75" s="2">
        <v>0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</row>
    <row r="76" spans="1:59" x14ac:dyDescent="0.3">
      <c r="A76" s="2" t="s">
        <v>62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/>
      <c r="H76" s="2">
        <v>0</v>
      </c>
      <c r="I76" s="2">
        <v>0</v>
      </c>
      <c r="J76" s="2">
        <v>0</v>
      </c>
      <c r="K76" s="2"/>
      <c r="L76" s="2">
        <v>0</v>
      </c>
      <c r="M76" s="2">
        <v>0</v>
      </c>
      <c r="N76" s="2">
        <v>0</v>
      </c>
      <c r="O76" s="2">
        <v>0</v>
      </c>
      <c r="P76" s="2">
        <v>0</v>
      </c>
      <c r="Q76" s="2">
        <v>0</v>
      </c>
      <c r="R76" s="2">
        <v>0</v>
      </c>
      <c r="S76" s="2">
        <v>0</v>
      </c>
      <c r="T76" s="2">
        <v>0</v>
      </c>
      <c r="U76" s="2">
        <v>0</v>
      </c>
      <c r="V76" s="2">
        <v>0</v>
      </c>
      <c r="W76" s="2">
        <v>0</v>
      </c>
      <c r="X76" s="2">
        <v>0</v>
      </c>
      <c r="Y76" s="2">
        <v>0</v>
      </c>
      <c r="Z76" s="2">
        <v>0</v>
      </c>
      <c r="AA76" s="2">
        <v>0</v>
      </c>
      <c r="AB76" s="2">
        <v>0</v>
      </c>
      <c r="AC76" s="2">
        <v>0</v>
      </c>
      <c r="AD76" s="2">
        <v>0</v>
      </c>
      <c r="AE76" s="2">
        <v>0</v>
      </c>
      <c r="AF76" s="2">
        <v>0</v>
      </c>
      <c r="AG76" s="2">
        <v>0</v>
      </c>
      <c r="AH76" s="2">
        <v>0</v>
      </c>
      <c r="AI76" s="2">
        <v>0</v>
      </c>
      <c r="AJ76" s="2">
        <v>0</v>
      </c>
      <c r="AK76" s="2">
        <v>0</v>
      </c>
      <c r="AL76" s="2">
        <v>0</v>
      </c>
      <c r="AM76" s="2">
        <v>0</v>
      </c>
      <c r="AN76" s="2">
        <v>0</v>
      </c>
      <c r="AO76" s="2">
        <v>0</v>
      </c>
      <c r="AP76" s="2">
        <v>0</v>
      </c>
      <c r="AQ76" s="2">
        <v>0</v>
      </c>
      <c r="AR76" s="2">
        <v>0</v>
      </c>
      <c r="AS76" s="2">
        <v>0</v>
      </c>
      <c r="AT76" s="2">
        <v>0</v>
      </c>
      <c r="AU76" s="2">
        <v>0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</row>
    <row r="77" spans="1:59" x14ac:dyDescent="0.3">
      <c r="A77" s="2" t="s">
        <v>63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/>
      <c r="H77" s="2">
        <v>0</v>
      </c>
      <c r="I77" s="2">
        <v>0</v>
      </c>
      <c r="J77" s="2">
        <v>0</v>
      </c>
      <c r="K77" s="2"/>
      <c r="L77" s="2">
        <v>0</v>
      </c>
      <c r="M77" s="2">
        <v>0</v>
      </c>
      <c r="N77" s="2">
        <v>0</v>
      </c>
      <c r="O77" s="2">
        <v>0</v>
      </c>
      <c r="P77" s="2">
        <v>0</v>
      </c>
      <c r="Q77" s="2">
        <v>0</v>
      </c>
      <c r="R77" s="2">
        <v>0</v>
      </c>
      <c r="S77" s="2">
        <v>0</v>
      </c>
      <c r="T77" s="2">
        <v>0</v>
      </c>
      <c r="U77" s="2">
        <v>0</v>
      </c>
      <c r="V77" s="2">
        <v>0</v>
      </c>
      <c r="W77" s="2">
        <v>0</v>
      </c>
      <c r="X77" s="2">
        <v>0</v>
      </c>
      <c r="Y77" s="2">
        <v>0</v>
      </c>
      <c r="Z77" s="2">
        <v>0</v>
      </c>
      <c r="AA77" s="2">
        <v>0</v>
      </c>
      <c r="AB77" s="2">
        <v>0</v>
      </c>
      <c r="AC77" s="2">
        <v>0</v>
      </c>
      <c r="AD77" s="2">
        <v>0</v>
      </c>
      <c r="AE77" s="2">
        <v>0</v>
      </c>
      <c r="AF77" s="2">
        <v>0</v>
      </c>
      <c r="AG77" s="2">
        <v>0</v>
      </c>
      <c r="AH77" s="2">
        <v>0</v>
      </c>
      <c r="AI77" s="2">
        <v>0</v>
      </c>
      <c r="AJ77" s="2">
        <v>0</v>
      </c>
      <c r="AK77" s="2">
        <v>0</v>
      </c>
      <c r="AL77" s="2">
        <v>0</v>
      </c>
      <c r="AM77" s="2">
        <v>0</v>
      </c>
      <c r="AN77" s="2">
        <v>0</v>
      </c>
      <c r="AO77" s="2">
        <v>0</v>
      </c>
      <c r="AP77" s="2">
        <v>0</v>
      </c>
      <c r="AQ77" s="2">
        <v>0</v>
      </c>
      <c r="AR77" s="2">
        <v>0</v>
      </c>
      <c r="AS77" s="2">
        <v>0</v>
      </c>
      <c r="AT77" s="2">
        <v>0</v>
      </c>
      <c r="AU77" s="2">
        <v>0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</row>
    <row r="78" spans="1:59" x14ac:dyDescent="0.3">
      <c r="A78" s="2" t="s">
        <v>64</v>
      </c>
      <c r="B78" s="2">
        <v>0</v>
      </c>
      <c r="C78" s="2">
        <v>0</v>
      </c>
      <c r="D78" s="2">
        <v>0</v>
      </c>
      <c r="E78" s="2">
        <v>0</v>
      </c>
      <c r="F78" s="2">
        <v>0</v>
      </c>
      <c r="G78" s="2"/>
      <c r="H78" s="2">
        <v>0</v>
      </c>
      <c r="I78" s="2">
        <v>0</v>
      </c>
      <c r="J78" s="2">
        <v>0</v>
      </c>
      <c r="K78" s="2"/>
      <c r="L78" s="2">
        <v>0</v>
      </c>
      <c r="M78" s="2">
        <v>0</v>
      </c>
      <c r="N78" s="2">
        <v>0</v>
      </c>
      <c r="O78" s="2">
        <v>0</v>
      </c>
      <c r="P78" s="2">
        <v>0</v>
      </c>
      <c r="Q78" s="2">
        <v>0</v>
      </c>
      <c r="R78" s="2">
        <v>0</v>
      </c>
      <c r="S78" s="2">
        <v>0</v>
      </c>
      <c r="T78" s="2">
        <v>0</v>
      </c>
      <c r="U78" s="2">
        <v>0</v>
      </c>
      <c r="V78" s="2">
        <v>0</v>
      </c>
      <c r="W78" s="2">
        <v>0</v>
      </c>
      <c r="X78" s="2">
        <v>0</v>
      </c>
      <c r="Y78" s="2">
        <v>0</v>
      </c>
      <c r="Z78" s="2">
        <v>0</v>
      </c>
      <c r="AA78" s="2">
        <v>0</v>
      </c>
      <c r="AB78" s="2">
        <v>0</v>
      </c>
      <c r="AC78" s="2">
        <v>0</v>
      </c>
      <c r="AD78" s="2">
        <v>0</v>
      </c>
      <c r="AE78" s="2">
        <v>0</v>
      </c>
      <c r="AF78" s="2">
        <v>0</v>
      </c>
      <c r="AG78" s="2">
        <v>0</v>
      </c>
      <c r="AH78" s="2">
        <v>0</v>
      </c>
      <c r="AI78" s="2">
        <v>0</v>
      </c>
      <c r="AJ78" s="2">
        <v>0</v>
      </c>
      <c r="AK78" s="2">
        <v>0</v>
      </c>
      <c r="AL78" s="2">
        <v>0</v>
      </c>
      <c r="AM78" s="2">
        <v>0</v>
      </c>
      <c r="AN78" s="2">
        <v>0</v>
      </c>
      <c r="AO78" s="2">
        <v>0</v>
      </c>
      <c r="AP78" s="2">
        <v>0</v>
      </c>
      <c r="AQ78" s="2">
        <v>0</v>
      </c>
      <c r="AR78" s="2">
        <v>0</v>
      </c>
      <c r="AS78" s="2">
        <v>0</v>
      </c>
      <c r="AT78" s="2">
        <v>0</v>
      </c>
      <c r="AU78" s="2">
        <v>0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</row>
    <row r="79" spans="1:59" x14ac:dyDescent="0.3">
      <c r="A79" s="2" t="s">
        <v>65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/>
      <c r="H79" s="2">
        <v>0</v>
      </c>
      <c r="I79" s="2">
        <v>0</v>
      </c>
      <c r="J79" s="2">
        <v>0</v>
      </c>
      <c r="K79" s="2"/>
      <c r="L79" s="2">
        <v>0</v>
      </c>
      <c r="M79" s="2">
        <v>0</v>
      </c>
      <c r="N79" s="2">
        <v>0</v>
      </c>
      <c r="O79" s="2">
        <v>0</v>
      </c>
      <c r="P79" s="2">
        <v>0</v>
      </c>
      <c r="Q79" s="2">
        <v>0</v>
      </c>
      <c r="R79" s="2">
        <v>0</v>
      </c>
      <c r="S79" s="2">
        <v>0</v>
      </c>
      <c r="T79" s="2">
        <v>0</v>
      </c>
      <c r="U79" s="2">
        <v>0</v>
      </c>
      <c r="V79" s="2">
        <v>0</v>
      </c>
      <c r="W79" s="2">
        <v>0</v>
      </c>
      <c r="X79" s="2">
        <v>0</v>
      </c>
      <c r="Y79" s="2">
        <v>0</v>
      </c>
      <c r="Z79" s="2">
        <v>0</v>
      </c>
      <c r="AA79" s="2">
        <v>0</v>
      </c>
      <c r="AB79" s="2">
        <v>0</v>
      </c>
      <c r="AC79" s="2">
        <v>0</v>
      </c>
      <c r="AD79" s="2">
        <v>0</v>
      </c>
      <c r="AE79" s="2">
        <v>0</v>
      </c>
      <c r="AF79" s="2">
        <v>0</v>
      </c>
      <c r="AG79" s="2">
        <v>0</v>
      </c>
      <c r="AH79" s="2">
        <v>0</v>
      </c>
      <c r="AI79" s="2">
        <v>0</v>
      </c>
      <c r="AJ79" s="2">
        <v>0</v>
      </c>
      <c r="AK79" s="2">
        <v>0</v>
      </c>
      <c r="AL79" s="2">
        <v>0</v>
      </c>
      <c r="AM79" s="2">
        <v>0</v>
      </c>
      <c r="AN79" s="2">
        <v>0</v>
      </c>
      <c r="AO79" s="2">
        <v>0</v>
      </c>
      <c r="AP79" s="2">
        <v>0</v>
      </c>
      <c r="AQ79" s="2">
        <v>0</v>
      </c>
      <c r="AR79" s="2">
        <v>0</v>
      </c>
      <c r="AS79" s="2">
        <v>0</v>
      </c>
      <c r="AT79" s="2">
        <v>0</v>
      </c>
      <c r="AU79" s="2">
        <v>0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</row>
    <row r="81" spans="1:59" x14ac:dyDescent="0.3">
      <c r="A81" s="2" t="s">
        <v>66</v>
      </c>
      <c r="B81" s="5">
        <f>B61-B66</f>
        <v>194532443.26300016</v>
      </c>
      <c r="C81" s="4">
        <v>194532443.26300001</v>
      </c>
      <c r="D81" s="2">
        <v>0</v>
      </c>
      <c r="E81" s="4">
        <v>8029270.5559999999</v>
      </c>
      <c r="F81" s="2">
        <v>0</v>
      </c>
      <c r="G81" s="2"/>
      <c r="H81" s="2">
        <v>0</v>
      </c>
      <c r="I81" s="4">
        <v>55928084.174000002</v>
      </c>
      <c r="J81" s="2">
        <v>0</v>
      </c>
      <c r="K81" s="2"/>
      <c r="L81" s="2">
        <v>0</v>
      </c>
      <c r="M81" s="4">
        <v>9219898.1860000007</v>
      </c>
      <c r="N81" s="2">
        <v>0</v>
      </c>
      <c r="O81" s="2">
        <v>0</v>
      </c>
      <c r="P81" s="4">
        <v>15290328.458000001</v>
      </c>
      <c r="Q81" s="2">
        <v>0</v>
      </c>
      <c r="R81" s="2">
        <v>0</v>
      </c>
      <c r="S81" s="4">
        <v>10069848.165999999</v>
      </c>
      <c r="T81" s="2">
        <v>0</v>
      </c>
      <c r="U81" s="2">
        <v>0</v>
      </c>
      <c r="V81" s="4">
        <v>7993362.7209999999</v>
      </c>
      <c r="W81" s="2">
        <v>0</v>
      </c>
      <c r="X81" s="2">
        <v>0</v>
      </c>
      <c r="Y81" s="4">
        <v>12597935.293</v>
      </c>
      <c r="Z81" s="2">
        <v>0</v>
      </c>
      <c r="AA81" s="2">
        <v>0</v>
      </c>
      <c r="AB81" s="4">
        <v>12891431.879000001</v>
      </c>
      <c r="AC81" s="2">
        <v>0</v>
      </c>
      <c r="AD81" s="2">
        <v>0</v>
      </c>
      <c r="AE81" s="4">
        <v>17016371.570999999</v>
      </c>
      <c r="AF81" s="2">
        <v>0</v>
      </c>
      <c r="AG81" s="2">
        <v>0</v>
      </c>
      <c r="AH81" s="4">
        <v>11681665.890000001</v>
      </c>
      <c r="AI81" s="2">
        <v>0</v>
      </c>
      <c r="AJ81" s="2">
        <v>0</v>
      </c>
      <c r="AK81" s="4">
        <v>1826.826</v>
      </c>
      <c r="AL81" s="2">
        <v>0</v>
      </c>
      <c r="AM81" s="2">
        <v>0</v>
      </c>
      <c r="AN81" s="4">
        <v>5990469.4890000001</v>
      </c>
      <c r="AO81" s="2">
        <v>0</v>
      </c>
      <c r="AP81" s="2">
        <v>0</v>
      </c>
      <c r="AQ81" s="4">
        <v>7378647.1509999996</v>
      </c>
      <c r="AR81" s="2">
        <v>0</v>
      </c>
      <c r="AS81" s="2">
        <v>0</v>
      </c>
      <c r="AT81" s="4">
        <v>3947488.5759999999</v>
      </c>
      <c r="AU81" s="2">
        <v>0</v>
      </c>
      <c r="AV81" s="2">
        <v>0</v>
      </c>
      <c r="AW81" s="4">
        <v>7490457.0480000004</v>
      </c>
      <c r="AX81" s="2">
        <v>0</v>
      </c>
      <c r="AY81" s="2">
        <v>0</v>
      </c>
      <c r="AZ81" s="4">
        <v>1888108.936</v>
      </c>
      <c r="BA81" s="2">
        <v>0</v>
      </c>
      <c r="BB81" s="2">
        <v>0</v>
      </c>
      <c r="BC81" s="4">
        <v>2201738.3480000002</v>
      </c>
      <c r="BD81" s="2">
        <v>0</v>
      </c>
      <c r="BE81" s="2">
        <v>0</v>
      </c>
      <c r="BF81" s="4">
        <v>4915509.9950000001</v>
      </c>
      <c r="BG81" s="2">
        <v>0</v>
      </c>
    </row>
    <row r="83" spans="1:59" x14ac:dyDescent="0.3">
      <c r="A83" s="2" t="s">
        <v>67</v>
      </c>
      <c r="B83" s="6">
        <f>B81/B26%</f>
        <v>9.6283674536213297</v>
      </c>
      <c r="C83" s="2">
        <v>9.6280000000000001</v>
      </c>
      <c r="D83" s="2">
        <v>0</v>
      </c>
      <c r="E83" s="2">
        <v>10.122999999999999</v>
      </c>
      <c r="F83" s="2">
        <v>0</v>
      </c>
      <c r="G83" s="2"/>
      <c r="H83" s="2">
        <v>0</v>
      </c>
      <c r="I83" s="2">
        <v>9.7509999999999994</v>
      </c>
      <c r="J83" s="2">
        <v>0</v>
      </c>
      <c r="K83" s="2"/>
      <c r="L83" s="2">
        <v>0</v>
      </c>
      <c r="M83" s="2">
        <v>9.782</v>
      </c>
      <c r="N83" s="2">
        <v>0</v>
      </c>
      <c r="O83" s="2">
        <v>0</v>
      </c>
      <c r="P83" s="2">
        <v>9.2249999999999996</v>
      </c>
      <c r="Q83" s="2">
        <v>0</v>
      </c>
      <c r="R83" s="2">
        <v>0</v>
      </c>
      <c r="S83" s="2">
        <v>8.8800000000000008</v>
      </c>
      <c r="T83" s="2">
        <v>0</v>
      </c>
      <c r="U83" s="2">
        <v>0</v>
      </c>
      <c r="V83" s="2">
        <v>9.6780000000000008</v>
      </c>
      <c r="W83" s="2">
        <v>0</v>
      </c>
      <c r="X83" s="2">
        <v>0</v>
      </c>
      <c r="Y83" s="2">
        <v>9.7240000000000002</v>
      </c>
      <c r="Z83" s="2">
        <v>0</v>
      </c>
      <c r="AA83" s="2">
        <v>0</v>
      </c>
      <c r="AB83" s="2">
        <v>10.645</v>
      </c>
      <c r="AC83" s="2">
        <v>0</v>
      </c>
      <c r="AD83" s="2">
        <v>0</v>
      </c>
      <c r="AE83" s="2">
        <v>10.055999999999999</v>
      </c>
      <c r="AF83" s="2">
        <v>0</v>
      </c>
      <c r="AG83" s="2">
        <v>0</v>
      </c>
      <c r="AH83" s="2">
        <v>9.1590000000000007</v>
      </c>
      <c r="AI83" s="2">
        <v>0</v>
      </c>
      <c r="AJ83" s="2">
        <v>0</v>
      </c>
      <c r="AK83" s="2">
        <v>0.36199999999999999</v>
      </c>
      <c r="AL83" s="2">
        <v>0</v>
      </c>
      <c r="AM83" s="2">
        <v>0</v>
      </c>
      <c r="AN83" s="2">
        <v>10.340999999999999</v>
      </c>
      <c r="AO83" s="2">
        <v>0</v>
      </c>
      <c r="AP83" s="2">
        <v>0</v>
      </c>
      <c r="AQ83" s="2">
        <v>9.7409999999999997</v>
      </c>
      <c r="AR83" s="2">
        <v>0</v>
      </c>
      <c r="AS83" s="2">
        <v>0</v>
      </c>
      <c r="AT83" s="2">
        <v>9.6780000000000008</v>
      </c>
      <c r="AU83" s="2">
        <v>0</v>
      </c>
      <c r="AV83" s="2">
        <v>0</v>
      </c>
      <c r="AW83" s="2">
        <v>9.4610000000000003</v>
      </c>
      <c r="AX83" s="2">
        <v>0</v>
      </c>
      <c r="AY83" s="2">
        <v>0</v>
      </c>
      <c r="AZ83" s="2">
        <v>7.6379999999999999</v>
      </c>
      <c r="BA83" s="2">
        <v>0</v>
      </c>
      <c r="BB83" s="2">
        <v>0</v>
      </c>
      <c r="BC83" s="2">
        <v>7.28</v>
      </c>
      <c r="BD83" s="2">
        <v>0</v>
      </c>
      <c r="BE83" s="2">
        <v>0</v>
      </c>
      <c r="BF83" s="2">
        <v>8.9429999999999996</v>
      </c>
      <c r="BG83" s="2">
        <v>0</v>
      </c>
    </row>
    <row r="86" spans="1:59" x14ac:dyDescent="0.3">
      <c r="A86" s="2" t="s">
        <v>68</v>
      </c>
      <c r="B86" s="5">
        <f>B90+B112+B127+B145+B164+B179+B189+B207</f>
        <v>80789775.676999986</v>
      </c>
      <c r="C86" s="4">
        <v>80789775.677000001</v>
      </c>
      <c r="D86" s="2">
        <v>0</v>
      </c>
      <c r="E86" s="4">
        <v>4538484.1349999998</v>
      </c>
      <c r="F86" s="2">
        <v>0</v>
      </c>
      <c r="G86" s="2"/>
      <c r="H86" s="2">
        <v>0</v>
      </c>
      <c r="I86" s="4">
        <v>8785610.0480000004</v>
      </c>
      <c r="J86" s="2">
        <v>0</v>
      </c>
      <c r="K86" s="2"/>
      <c r="L86" s="2">
        <v>0</v>
      </c>
      <c r="M86" s="4">
        <v>4433393.2699999996</v>
      </c>
      <c r="N86" s="2">
        <v>0</v>
      </c>
      <c r="O86" s="2">
        <v>0</v>
      </c>
      <c r="P86" s="4">
        <v>8535125.4629999995</v>
      </c>
      <c r="Q86" s="2">
        <v>0</v>
      </c>
      <c r="R86" s="2">
        <v>0</v>
      </c>
      <c r="S86" s="4">
        <v>3106485.6910000001</v>
      </c>
      <c r="T86" s="2">
        <v>0</v>
      </c>
      <c r="U86" s="2">
        <v>0</v>
      </c>
      <c r="V86" s="4">
        <v>3436740.5520000001</v>
      </c>
      <c r="W86" s="2">
        <v>0</v>
      </c>
      <c r="X86" s="2">
        <v>0</v>
      </c>
      <c r="Y86" s="4">
        <v>4391312.5970000001</v>
      </c>
      <c r="Z86" s="2">
        <v>0</v>
      </c>
      <c r="AA86" s="2">
        <v>0</v>
      </c>
      <c r="AB86" s="4">
        <v>6460225.8090000004</v>
      </c>
      <c r="AC86" s="2">
        <v>0</v>
      </c>
      <c r="AD86" s="2">
        <v>0</v>
      </c>
      <c r="AE86" s="4">
        <v>4462047.4639999997</v>
      </c>
      <c r="AF86" s="2">
        <v>0</v>
      </c>
      <c r="AG86" s="2">
        <v>0</v>
      </c>
      <c r="AH86" s="4">
        <v>6307546.3650000002</v>
      </c>
      <c r="AI86" s="2">
        <v>0</v>
      </c>
      <c r="AJ86" s="2">
        <v>0</v>
      </c>
      <c r="AK86" s="4">
        <v>22136.808000000001</v>
      </c>
      <c r="AL86" s="2">
        <v>0</v>
      </c>
      <c r="AM86" s="2">
        <v>0</v>
      </c>
      <c r="AN86" s="4">
        <v>3667801.4470000002</v>
      </c>
      <c r="AO86" s="2">
        <v>0</v>
      </c>
      <c r="AP86" s="2">
        <v>0</v>
      </c>
      <c r="AQ86" s="4">
        <v>4016581.78</v>
      </c>
      <c r="AR86" s="2">
        <v>0</v>
      </c>
      <c r="AS86" s="2">
        <v>0</v>
      </c>
      <c r="AT86" s="4">
        <v>3985761.7379999999</v>
      </c>
      <c r="AU86" s="2">
        <v>0</v>
      </c>
      <c r="AV86" s="2">
        <v>0</v>
      </c>
      <c r="AW86" s="4">
        <v>4462510.1880000001</v>
      </c>
      <c r="AX86" s="2">
        <v>0</v>
      </c>
      <c r="AY86" s="2">
        <v>0</v>
      </c>
      <c r="AZ86" s="4">
        <v>2555236.9849999999</v>
      </c>
      <c r="BA86" s="2">
        <v>0</v>
      </c>
      <c r="BB86" s="2">
        <v>0</v>
      </c>
      <c r="BC86" s="4">
        <v>2610679.6359999999</v>
      </c>
      <c r="BD86" s="2">
        <v>0</v>
      </c>
      <c r="BE86" s="2">
        <v>0</v>
      </c>
      <c r="BF86" s="4">
        <v>5012095.7010000004</v>
      </c>
      <c r="BG86" s="2">
        <v>0</v>
      </c>
    </row>
    <row r="88" spans="1:59" x14ac:dyDescent="0.3">
      <c r="A88" s="2" t="s">
        <v>69</v>
      </c>
      <c r="B88" s="4">
        <f>B90</f>
        <v>926172.8280000001</v>
      </c>
      <c r="C88" s="4">
        <v>926172.82799999998</v>
      </c>
      <c r="D88" s="2">
        <v>0</v>
      </c>
      <c r="E88" s="4">
        <v>53087.165000000001</v>
      </c>
      <c r="F88" s="2">
        <v>0</v>
      </c>
      <c r="G88" s="2"/>
      <c r="H88" s="2">
        <v>0</v>
      </c>
      <c r="I88" s="4">
        <v>100617.40399999999</v>
      </c>
      <c r="J88" s="2">
        <v>0</v>
      </c>
      <c r="K88" s="2"/>
      <c r="L88" s="2">
        <v>0</v>
      </c>
      <c r="M88" s="4">
        <v>48595.315999999999</v>
      </c>
      <c r="N88" s="2">
        <v>0</v>
      </c>
      <c r="O88" s="2">
        <v>0</v>
      </c>
      <c r="P88" s="4">
        <v>95014.17</v>
      </c>
      <c r="Q88" s="2">
        <v>0</v>
      </c>
      <c r="R88" s="2">
        <v>0</v>
      </c>
      <c r="S88" s="4">
        <v>39713.495999999999</v>
      </c>
      <c r="T88" s="2">
        <v>0</v>
      </c>
      <c r="U88" s="2">
        <v>0</v>
      </c>
      <c r="V88" s="4">
        <v>40472.942999999999</v>
      </c>
      <c r="W88" s="2">
        <v>0</v>
      </c>
      <c r="X88" s="2">
        <v>0</v>
      </c>
      <c r="Y88" s="4">
        <v>47780.298000000003</v>
      </c>
      <c r="Z88" s="2">
        <v>0</v>
      </c>
      <c r="AA88" s="2">
        <v>0</v>
      </c>
      <c r="AB88" s="4">
        <v>69794.989000000001</v>
      </c>
      <c r="AC88" s="2">
        <v>0</v>
      </c>
      <c r="AD88" s="2">
        <v>0</v>
      </c>
      <c r="AE88" s="4">
        <v>54698.673000000003</v>
      </c>
      <c r="AF88" s="2">
        <v>0</v>
      </c>
      <c r="AG88" s="2">
        <v>0</v>
      </c>
      <c r="AH88" s="4">
        <v>74092.345000000001</v>
      </c>
      <c r="AI88" s="2">
        <v>0</v>
      </c>
      <c r="AJ88" s="2">
        <v>0</v>
      </c>
      <c r="AK88" s="2">
        <v>0</v>
      </c>
      <c r="AL88" s="2">
        <v>0</v>
      </c>
      <c r="AM88" s="2">
        <v>0</v>
      </c>
      <c r="AN88" s="4">
        <v>40908.235999999997</v>
      </c>
      <c r="AO88" s="2">
        <v>0</v>
      </c>
      <c r="AP88" s="2">
        <v>0</v>
      </c>
      <c r="AQ88" s="4">
        <v>49438.116999999998</v>
      </c>
      <c r="AR88" s="2">
        <v>0</v>
      </c>
      <c r="AS88" s="2">
        <v>0</v>
      </c>
      <c r="AT88" s="4">
        <v>42992.082999999999</v>
      </c>
      <c r="AU88" s="2">
        <v>0</v>
      </c>
      <c r="AV88" s="2">
        <v>0</v>
      </c>
      <c r="AW88" s="4">
        <v>47233.868999999999</v>
      </c>
      <c r="AX88" s="2">
        <v>0</v>
      </c>
      <c r="AY88" s="2">
        <v>0</v>
      </c>
      <c r="AZ88" s="4">
        <v>27951.337</v>
      </c>
      <c r="BA88" s="2">
        <v>0</v>
      </c>
      <c r="BB88" s="2">
        <v>0</v>
      </c>
      <c r="BC88" s="4">
        <v>28544.076000000001</v>
      </c>
      <c r="BD88" s="2">
        <v>0</v>
      </c>
      <c r="BE88" s="2">
        <v>0</v>
      </c>
      <c r="BF88" s="4">
        <v>65238.311000000002</v>
      </c>
      <c r="BG88" s="2">
        <v>0</v>
      </c>
    </row>
    <row r="90" spans="1:59" x14ac:dyDescent="0.3">
      <c r="A90" s="2" t="s">
        <v>70</v>
      </c>
      <c r="B90" s="5">
        <f>SUM(B91:B101)</f>
        <v>926172.8280000001</v>
      </c>
      <c r="C90" s="4">
        <v>926172.82799999998</v>
      </c>
      <c r="D90" s="2">
        <v>0</v>
      </c>
      <c r="E90" s="4">
        <v>53087.165000000001</v>
      </c>
      <c r="F90" s="2">
        <v>0</v>
      </c>
      <c r="G90" s="2"/>
      <c r="H90" s="2">
        <v>0</v>
      </c>
      <c r="I90" s="4">
        <v>100617.40399999999</v>
      </c>
      <c r="J90" s="2">
        <v>0</v>
      </c>
      <c r="K90" s="2"/>
      <c r="L90" s="2">
        <v>0</v>
      </c>
      <c r="M90" s="4">
        <v>48595.315999999999</v>
      </c>
      <c r="N90" s="2">
        <v>0</v>
      </c>
      <c r="O90" s="2">
        <v>0</v>
      </c>
      <c r="P90" s="4">
        <v>95014.17</v>
      </c>
      <c r="Q90" s="2">
        <v>0</v>
      </c>
      <c r="R90" s="2">
        <v>0</v>
      </c>
      <c r="S90" s="4">
        <v>39713.495999999999</v>
      </c>
      <c r="T90" s="2">
        <v>0</v>
      </c>
      <c r="U90" s="2">
        <v>0</v>
      </c>
      <c r="V90" s="4">
        <v>40472.942999999999</v>
      </c>
      <c r="W90" s="2">
        <v>0</v>
      </c>
      <c r="X90" s="2">
        <v>0</v>
      </c>
      <c r="Y90" s="4">
        <v>47780.298000000003</v>
      </c>
      <c r="Z90" s="2">
        <v>0</v>
      </c>
      <c r="AA90" s="2">
        <v>0</v>
      </c>
      <c r="AB90" s="4">
        <v>69794.989000000001</v>
      </c>
      <c r="AC90" s="2">
        <v>0</v>
      </c>
      <c r="AD90" s="2">
        <v>0</v>
      </c>
      <c r="AE90" s="4">
        <v>54698.673000000003</v>
      </c>
      <c r="AF90" s="2">
        <v>0</v>
      </c>
      <c r="AG90" s="2">
        <v>0</v>
      </c>
      <c r="AH90" s="4">
        <v>74092.345000000001</v>
      </c>
      <c r="AI90" s="2">
        <v>0</v>
      </c>
      <c r="AJ90" s="2">
        <v>0</v>
      </c>
      <c r="AK90" s="2">
        <v>0</v>
      </c>
      <c r="AL90" s="2">
        <v>0</v>
      </c>
      <c r="AM90" s="2">
        <v>0</v>
      </c>
      <c r="AN90" s="4">
        <v>40908.235999999997</v>
      </c>
      <c r="AO90" s="2">
        <v>0</v>
      </c>
      <c r="AP90" s="2">
        <v>0</v>
      </c>
      <c r="AQ90" s="4">
        <v>49438.116999999998</v>
      </c>
      <c r="AR90" s="2">
        <v>0</v>
      </c>
      <c r="AS90" s="2">
        <v>0</v>
      </c>
      <c r="AT90" s="4">
        <v>42992.082999999999</v>
      </c>
      <c r="AU90" s="2">
        <v>0</v>
      </c>
      <c r="AV90" s="2">
        <v>0</v>
      </c>
      <c r="AW90" s="4">
        <v>47233.868999999999</v>
      </c>
      <c r="AX90" s="2">
        <v>0</v>
      </c>
      <c r="AY90" s="2">
        <v>0</v>
      </c>
      <c r="AZ90" s="4">
        <v>27951.337</v>
      </c>
      <c r="BA90" s="2">
        <v>0</v>
      </c>
      <c r="BB90" s="2">
        <v>0</v>
      </c>
      <c r="BC90" s="4">
        <v>28544.076000000001</v>
      </c>
      <c r="BD90" s="2">
        <v>0</v>
      </c>
      <c r="BE90" s="2">
        <v>0</v>
      </c>
      <c r="BF90" s="4">
        <v>65238.311000000002</v>
      </c>
      <c r="BG90" s="2">
        <v>0</v>
      </c>
    </row>
    <row r="91" spans="1:59" x14ac:dyDescent="0.3">
      <c r="A91" s="2" t="s">
        <v>56</v>
      </c>
      <c r="B91" s="4">
        <v>624428.48800000001</v>
      </c>
      <c r="C91" s="4">
        <v>624428.48800000001</v>
      </c>
      <c r="D91" s="2">
        <v>0</v>
      </c>
      <c r="E91" s="4">
        <v>35791.525000000001</v>
      </c>
      <c r="F91" s="2">
        <v>0</v>
      </c>
      <c r="G91" s="2"/>
      <c r="H91" s="2">
        <v>0</v>
      </c>
      <c r="I91" s="4">
        <v>67836.554000000004</v>
      </c>
      <c r="J91" s="2">
        <v>0</v>
      </c>
      <c r="K91" s="2"/>
      <c r="L91" s="2">
        <v>0</v>
      </c>
      <c r="M91" s="4">
        <v>32763.108</v>
      </c>
      <c r="N91" s="2">
        <v>0</v>
      </c>
      <c r="O91" s="2">
        <v>0</v>
      </c>
      <c r="P91" s="4">
        <v>64058.837</v>
      </c>
      <c r="Q91" s="2">
        <v>0</v>
      </c>
      <c r="R91" s="2">
        <v>0</v>
      </c>
      <c r="S91" s="4">
        <v>26774.957999999999</v>
      </c>
      <c r="T91" s="2">
        <v>0</v>
      </c>
      <c r="U91" s="2">
        <v>0</v>
      </c>
      <c r="V91" s="4">
        <v>27286.978999999999</v>
      </c>
      <c r="W91" s="2">
        <v>0</v>
      </c>
      <c r="X91" s="2">
        <v>0</v>
      </c>
      <c r="Y91" s="4">
        <v>32213.620999999999</v>
      </c>
      <c r="Z91" s="2">
        <v>0</v>
      </c>
      <c r="AA91" s="2">
        <v>0</v>
      </c>
      <c r="AB91" s="4">
        <v>47055.99</v>
      </c>
      <c r="AC91" s="2">
        <v>0</v>
      </c>
      <c r="AD91" s="2">
        <v>0</v>
      </c>
      <c r="AE91" s="4">
        <v>36878.008999999998</v>
      </c>
      <c r="AF91" s="2">
        <v>0</v>
      </c>
      <c r="AG91" s="2">
        <v>0</v>
      </c>
      <c r="AH91" s="4">
        <v>49953.279999999999</v>
      </c>
      <c r="AI91" s="2">
        <v>0</v>
      </c>
      <c r="AJ91" s="2">
        <v>0</v>
      </c>
      <c r="AK91" s="2">
        <v>0</v>
      </c>
      <c r="AL91" s="2">
        <v>0</v>
      </c>
      <c r="AM91" s="2">
        <v>0</v>
      </c>
      <c r="AN91" s="4">
        <v>27580.455000000002</v>
      </c>
      <c r="AO91" s="2">
        <v>0</v>
      </c>
      <c r="AP91" s="2">
        <v>0</v>
      </c>
      <c r="AQ91" s="4">
        <v>33331.326000000001</v>
      </c>
      <c r="AR91" s="2">
        <v>0</v>
      </c>
      <c r="AS91" s="2">
        <v>0</v>
      </c>
      <c r="AT91" s="4">
        <v>28985.391</v>
      </c>
      <c r="AU91" s="2">
        <v>0</v>
      </c>
      <c r="AV91" s="2">
        <v>0</v>
      </c>
      <c r="AW91" s="4">
        <v>31845.216</v>
      </c>
      <c r="AX91" s="2">
        <v>0</v>
      </c>
      <c r="AY91" s="2">
        <v>0</v>
      </c>
      <c r="AZ91" s="4">
        <v>18844.875</v>
      </c>
      <c r="BA91" s="2">
        <v>0</v>
      </c>
      <c r="BB91" s="2">
        <v>0</v>
      </c>
      <c r="BC91" s="4">
        <v>19244.501</v>
      </c>
      <c r="BD91" s="2">
        <v>0</v>
      </c>
      <c r="BE91" s="2">
        <v>0</v>
      </c>
      <c r="BF91" s="4">
        <v>43983.862999999998</v>
      </c>
      <c r="BG91" s="2">
        <v>0</v>
      </c>
    </row>
    <row r="92" spans="1:59" x14ac:dyDescent="0.3">
      <c r="A92" s="2" t="s">
        <v>71</v>
      </c>
      <c r="B92" s="4">
        <v>94327.635999999999</v>
      </c>
      <c r="C92" s="4">
        <v>94327.635999999999</v>
      </c>
      <c r="D92" s="2">
        <v>0</v>
      </c>
      <c r="E92" s="4">
        <v>5406.7520000000004</v>
      </c>
      <c r="F92" s="2">
        <v>0</v>
      </c>
      <c r="G92" s="2"/>
      <c r="H92" s="2">
        <v>0</v>
      </c>
      <c r="I92" s="4">
        <v>10247.549000000001</v>
      </c>
      <c r="J92" s="2">
        <v>0</v>
      </c>
      <c r="K92" s="2"/>
      <c r="L92" s="2">
        <v>0</v>
      </c>
      <c r="M92" s="4">
        <v>4949.2719999999999</v>
      </c>
      <c r="N92" s="2">
        <v>0</v>
      </c>
      <c r="O92" s="2">
        <v>0</v>
      </c>
      <c r="P92" s="4">
        <v>9676.8790000000008</v>
      </c>
      <c r="Q92" s="2">
        <v>0</v>
      </c>
      <c r="R92" s="2">
        <v>0</v>
      </c>
      <c r="S92" s="4">
        <v>4044.6880000000001</v>
      </c>
      <c r="T92" s="2">
        <v>0</v>
      </c>
      <c r="U92" s="2">
        <v>0</v>
      </c>
      <c r="V92" s="4">
        <v>4122.0349999999999</v>
      </c>
      <c r="W92" s="2">
        <v>0</v>
      </c>
      <c r="X92" s="2">
        <v>0</v>
      </c>
      <c r="Y92" s="4">
        <v>4866.2650000000003</v>
      </c>
      <c r="Z92" s="2">
        <v>0</v>
      </c>
      <c r="AA92" s="2">
        <v>0</v>
      </c>
      <c r="AB92" s="4">
        <v>7108.3890000000001</v>
      </c>
      <c r="AC92" s="2">
        <v>0</v>
      </c>
      <c r="AD92" s="2">
        <v>0</v>
      </c>
      <c r="AE92" s="4">
        <v>5570.8789999999999</v>
      </c>
      <c r="AF92" s="2">
        <v>0</v>
      </c>
      <c r="AG92" s="2">
        <v>0</v>
      </c>
      <c r="AH92" s="4">
        <v>7546.06</v>
      </c>
      <c r="AI92" s="2">
        <v>0</v>
      </c>
      <c r="AJ92" s="2">
        <v>0</v>
      </c>
      <c r="AK92" s="2">
        <v>0</v>
      </c>
      <c r="AL92" s="2">
        <v>0</v>
      </c>
      <c r="AM92" s="2">
        <v>0</v>
      </c>
      <c r="AN92" s="4">
        <v>4166.3680000000004</v>
      </c>
      <c r="AO92" s="2">
        <v>0</v>
      </c>
      <c r="AP92" s="2">
        <v>0</v>
      </c>
      <c r="AQ92" s="4">
        <v>5035.1090000000004</v>
      </c>
      <c r="AR92" s="2">
        <v>0</v>
      </c>
      <c r="AS92" s="2">
        <v>0</v>
      </c>
      <c r="AT92" s="4">
        <v>4378.6009999999997</v>
      </c>
      <c r="AU92" s="2">
        <v>0</v>
      </c>
      <c r="AV92" s="2">
        <v>0</v>
      </c>
      <c r="AW92" s="4">
        <v>4810.6130000000003</v>
      </c>
      <c r="AX92" s="2">
        <v>0</v>
      </c>
      <c r="AY92" s="2">
        <v>0</v>
      </c>
      <c r="AZ92" s="4">
        <v>2846.7510000000002</v>
      </c>
      <c r="BA92" s="2">
        <v>0</v>
      </c>
      <c r="BB92" s="2">
        <v>0</v>
      </c>
      <c r="BC92" s="4">
        <v>2907.12</v>
      </c>
      <c r="BD92" s="2">
        <v>0</v>
      </c>
      <c r="BE92" s="2">
        <v>0</v>
      </c>
      <c r="BF92" s="4">
        <v>6644.3059999999996</v>
      </c>
      <c r="BG92" s="2">
        <v>0</v>
      </c>
    </row>
    <row r="93" spans="1:59" x14ac:dyDescent="0.3">
      <c r="A93" s="2" t="s">
        <v>72</v>
      </c>
      <c r="B93" s="2">
        <v>0</v>
      </c>
      <c r="C93" s="2">
        <v>0</v>
      </c>
      <c r="D93" s="2">
        <v>0</v>
      </c>
      <c r="E93" s="2">
        <v>0</v>
      </c>
      <c r="F93" s="2">
        <v>0</v>
      </c>
      <c r="G93" s="2"/>
      <c r="H93" s="2">
        <v>0</v>
      </c>
      <c r="I93" s="2">
        <v>0</v>
      </c>
      <c r="J93" s="2">
        <v>0</v>
      </c>
      <c r="K93" s="2"/>
      <c r="L93" s="2">
        <v>0</v>
      </c>
      <c r="M93" s="2">
        <v>0</v>
      </c>
      <c r="N93" s="2">
        <v>0</v>
      </c>
      <c r="O93" s="2">
        <v>0</v>
      </c>
      <c r="P93" s="2">
        <v>0</v>
      </c>
      <c r="Q93" s="2">
        <v>0</v>
      </c>
      <c r="R93" s="2">
        <v>0</v>
      </c>
      <c r="S93" s="2">
        <v>0</v>
      </c>
      <c r="T93" s="2">
        <v>0</v>
      </c>
      <c r="U93" s="2">
        <v>0</v>
      </c>
      <c r="V93" s="2">
        <v>0</v>
      </c>
      <c r="W93" s="2">
        <v>0</v>
      </c>
      <c r="X93" s="2">
        <v>0</v>
      </c>
      <c r="Y93" s="2">
        <v>0</v>
      </c>
      <c r="Z93" s="2">
        <v>0</v>
      </c>
      <c r="AA93" s="2">
        <v>0</v>
      </c>
      <c r="AB93" s="2">
        <v>0</v>
      </c>
      <c r="AC93" s="2">
        <v>0</v>
      </c>
      <c r="AD93" s="2">
        <v>0</v>
      </c>
      <c r="AE93" s="2">
        <v>0</v>
      </c>
      <c r="AF93" s="2">
        <v>0</v>
      </c>
      <c r="AG93" s="2">
        <v>0</v>
      </c>
      <c r="AH93" s="2">
        <v>0</v>
      </c>
      <c r="AI93" s="2">
        <v>0</v>
      </c>
      <c r="AJ93" s="2">
        <v>0</v>
      </c>
      <c r="AK93" s="2">
        <v>0</v>
      </c>
      <c r="AL93" s="2">
        <v>0</v>
      </c>
      <c r="AM93" s="2">
        <v>0</v>
      </c>
      <c r="AN93" s="2">
        <v>0</v>
      </c>
      <c r="AO93" s="2">
        <v>0</v>
      </c>
      <c r="AP93" s="2">
        <v>0</v>
      </c>
      <c r="AQ93" s="2">
        <v>0</v>
      </c>
      <c r="AR93" s="2">
        <v>0</v>
      </c>
      <c r="AS93" s="2">
        <v>0</v>
      </c>
      <c r="AT93" s="2">
        <v>0</v>
      </c>
      <c r="AU93" s="2">
        <v>0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</row>
    <row r="94" spans="1:59" x14ac:dyDescent="0.3">
      <c r="A94" s="2" t="s">
        <v>62</v>
      </c>
      <c r="B94" s="4">
        <v>44693.394</v>
      </c>
      <c r="C94" s="4">
        <v>44693.394</v>
      </c>
      <c r="D94" s="2">
        <v>0</v>
      </c>
      <c r="E94" s="4">
        <v>2561.7739999999999</v>
      </c>
      <c r="F94" s="2">
        <v>0</v>
      </c>
      <c r="G94" s="2"/>
      <c r="H94" s="2">
        <v>0</v>
      </c>
      <c r="I94" s="4">
        <v>4855.393</v>
      </c>
      <c r="J94" s="2">
        <v>0</v>
      </c>
      <c r="K94" s="2"/>
      <c r="L94" s="2">
        <v>0</v>
      </c>
      <c r="M94" s="4">
        <v>2345.0149999999999</v>
      </c>
      <c r="N94" s="2">
        <v>0</v>
      </c>
      <c r="O94" s="2">
        <v>0</v>
      </c>
      <c r="P94" s="4">
        <v>4585.0039999999999</v>
      </c>
      <c r="Q94" s="2">
        <v>0</v>
      </c>
      <c r="R94" s="2">
        <v>0</v>
      </c>
      <c r="S94" s="4">
        <v>1916.414</v>
      </c>
      <c r="T94" s="2">
        <v>0</v>
      </c>
      <c r="U94" s="2">
        <v>0</v>
      </c>
      <c r="V94" s="4">
        <v>1953.0619999999999</v>
      </c>
      <c r="W94" s="2">
        <v>0</v>
      </c>
      <c r="X94" s="2">
        <v>0</v>
      </c>
      <c r="Y94" s="4">
        <v>2305.6860000000001</v>
      </c>
      <c r="Z94" s="2">
        <v>0</v>
      </c>
      <c r="AA94" s="2">
        <v>0</v>
      </c>
      <c r="AB94" s="4">
        <v>3368.027</v>
      </c>
      <c r="AC94" s="2">
        <v>0</v>
      </c>
      <c r="AD94" s="2">
        <v>0</v>
      </c>
      <c r="AE94" s="4">
        <v>2639.5390000000002</v>
      </c>
      <c r="AF94" s="2">
        <v>0</v>
      </c>
      <c r="AG94" s="2">
        <v>0</v>
      </c>
      <c r="AH94" s="4">
        <v>3575.4</v>
      </c>
      <c r="AI94" s="2">
        <v>0</v>
      </c>
      <c r="AJ94" s="2">
        <v>0</v>
      </c>
      <c r="AK94" s="2">
        <v>0</v>
      </c>
      <c r="AL94" s="2">
        <v>0</v>
      </c>
      <c r="AM94" s="2">
        <v>0</v>
      </c>
      <c r="AN94" s="4">
        <v>1974.068</v>
      </c>
      <c r="AO94" s="2">
        <v>0</v>
      </c>
      <c r="AP94" s="2">
        <v>0</v>
      </c>
      <c r="AQ94" s="4">
        <v>2385.6860000000001</v>
      </c>
      <c r="AR94" s="2">
        <v>0</v>
      </c>
      <c r="AS94" s="2">
        <v>0</v>
      </c>
      <c r="AT94" s="4">
        <v>2074.6260000000002</v>
      </c>
      <c r="AU94" s="2">
        <v>0</v>
      </c>
      <c r="AV94" s="2">
        <v>0</v>
      </c>
      <c r="AW94" s="4">
        <v>2279.317</v>
      </c>
      <c r="AX94" s="2">
        <v>0</v>
      </c>
      <c r="AY94" s="2">
        <v>0</v>
      </c>
      <c r="AZ94" s="4">
        <v>1348.82</v>
      </c>
      <c r="BA94" s="2">
        <v>0</v>
      </c>
      <c r="BB94" s="2">
        <v>0</v>
      </c>
      <c r="BC94" s="4">
        <v>1377.423</v>
      </c>
      <c r="BD94" s="2">
        <v>0</v>
      </c>
      <c r="BE94" s="2">
        <v>0</v>
      </c>
      <c r="BF94" s="4">
        <v>3148.14</v>
      </c>
      <c r="BG94" s="2">
        <v>0</v>
      </c>
    </row>
    <row r="95" spans="1:59" x14ac:dyDescent="0.3">
      <c r="A95" s="2" t="s">
        <v>73</v>
      </c>
      <c r="B95" s="4">
        <v>56991.139000000003</v>
      </c>
      <c r="C95" s="4">
        <v>56991.139000000003</v>
      </c>
      <c r="D95" s="2">
        <v>0</v>
      </c>
      <c r="E95" s="4">
        <v>3266.6669999999999</v>
      </c>
      <c r="F95" s="2">
        <v>0</v>
      </c>
      <c r="G95" s="2"/>
      <c r="H95" s="2">
        <v>0</v>
      </c>
      <c r="I95" s="4">
        <v>6191.3940000000002</v>
      </c>
      <c r="J95" s="2">
        <v>0</v>
      </c>
      <c r="K95" s="2"/>
      <c r="L95" s="2">
        <v>0</v>
      </c>
      <c r="M95" s="4">
        <v>2990.2649999999999</v>
      </c>
      <c r="N95" s="2">
        <v>0</v>
      </c>
      <c r="O95" s="2">
        <v>0</v>
      </c>
      <c r="P95" s="4">
        <v>5846.6040000000003</v>
      </c>
      <c r="Q95" s="2">
        <v>0</v>
      </c>
      <c r="R95" s="2">
        <v>0</v>
      </c>
      <c r="S95" s="4">
        <v>2443.7310000000002</v>
      </c>
      <c r="T95" s="2">
        <v>0</v>
      </c>
      <c r="U95" s="2">
        <v>0</v>
      </c>
      <c r="V95" s="4">
        <v>2490.4630000000002</v>
      </c>
      <c r="W95" s="2">
        <v>0</v>
      </c>
      <c r="X95" s="2">
        <v>0</v>
      </c>
      <c r="Y95" s="4">
        <v>2940.114</v>
      </c>
      <c r="Z95" s="2">
        <v>0</v>
      </c>
      <c r="AA95" s="2">
        <v>0</v>
      </c>
      <c r="AB95" s="4">
        <v>4294.7659999999996</v>
      </c>
      <c r="AC95" s="2">
        <v>0</v>
      </c>
      <c r="AD95" s="2">
        <v>0</v>
      </c>
      <c r="AE95" s="4">
        <v>3365.8290000000002</v>
      </c>
      <c r="AF95" s="2">
        <v>0</v>
      </c>
      <c r="AG95" s="2">
        <v>0</v>
      </c>
      <c r="AH95" s="4">
        <v>4559.2</v>
      </c>
      <c r="AI95" s="2">
        <v>0</v>
      </c>
      <c r="AJ95" s="2">
        <v>0</v>
      </c>
      <c r="AK95" s="2">
        <v>0</v>
      </c>
      <c r="AL95" s="2">
        <v>0</v>
      </c>
      <c r="AM95" s="2">
        <v>0</v>
      </c>
      <c r="AN95" s="4">
        <v>2517.248</v>
      </c>
      <c r="AO95" s="2">
        <v>0</v>
      </c>
      <c r="AP95" s="2">
        <v>0</v>
      </c>
      <c r="AQ95" s="4">
        <v>3042.1260000000002</v>
      </c>
      <c r="AR95" s="2">
        <v>0</v>
      </c>
      <c r="AS95" s="2">
        <v>0</v>
      </c>
      <c r="AT95" s="4">
        <v>2645.4760000000001</v>
      </c>
      <c r="AU95" s="2">
        <v>0</v>
      </c>
      <c r="AV95" s="2">
        <v>0</v>
      </c>
      <c r="AW95" s="4">
        <v>2906.49</v>
      </c>
      <c r="AX95" s="2">
        <v>0</v>
      </c>
      <c r="AY95" s="2">
        <v>0</v>
      </c>
      <c r="AZ95" s="4">
        <v>1719.9580000000001</v>
      </c>
      <c r="BA95" s="2">
        <v>0</v>
      </c>
      <c r="BB95" s="2">
        <v>0</v>
      </c>
      <c r="BC95" s="4">
        <v>1756.432</v>
      </c>
      <c r="BD95" s="2">
        <v>0</v>
      </c>
      <c r="BE95" s="2">
        <v>0</v>
      </c>
      <c r="BF95" s="4">
        <v>4014.3760000000002</v>
      </c>
      <c r="BG95" s="2">
        <v>0</v>
      </c>
    </row>
    <row r="96" spans="1:59" x14ac:dyDescent="0.3">
      <c r="A96" s="2" t="s">
        <v>74</v>
      </c>
      <c r="B96" s="4">
        <v>34250.684000000001</v>
      </c>
      <c r="C96" s="4">
        <v>34250.684000000001</v>
      </c>
      <c r="D96" s="2">
        <v>0</v>
      </c>
      <c r="E96" s="4">
        <v>1963.21</v>
      </c>
      <c r="F96" s="2">
        <v>0</v>
      </c>
      <c r="G96" s="2"/>
      <c r="H96" s="2">
        <v>0</v>
      </c>
      <c r="I96" s="4">
        <v>3720.92</v>
      </c>
      <c r="J96" s="2">
        <v>0</v>
      </c>
      <c r="K96" s="2"/>
      <c r="L96" s="2">
        <v>0</v>
      </c>
      <c r="M96" s="4">
        <v>1797.098</v>
      </c>
      <c r="N96" s="2">
        <v>0</v>
      </c>
      <c r="O96" s="2">
        <v>0</v>
      </c>
      <c r="P96" s="4">
        <v>3513.7069999999999</v>
      </c>
      <c r="Q96" s="2">
        <v>0</v>
      </c>
      <c r="R96" s="2">
        <v>0</v>
      </c>
      <c r="S96" s="4">
        <v>1468.64</v>
      </c>
      <c r="T96" s="2">
        <v>0</v>
      </c>
      <c r="U96" s="2">
        <v>0</v>
      </c>
      <c r="V96" s="4">
        <v>1496.7249999999999</v>
      </c>
      <c r="W96" s="2">
        <v>0</v>
      </c>
      <c r="X96" s="2">
        <v>0</v>
      </c>
      <c r="Y96" s="4">
        <v>1766.9570000000001</v>
      </c>
      <c r="Z96" s="2">
        <v>0</v>
      </c>
      <c r="AA96" s="2">
        <v>0</v>
      </c>
      <c r="AB96" s="4">
        <v>2581.08</v>
      </c>
      <c r="AC96" s="2">
        <v>0</v>
      </c>
      <c r="AD96" s="2">
        <v>0</v>
      </c>
      <c r="AE96" s="4">
        <v>2022.8050000000001</v>
      </c>
      <c r="AF96" s="2">
        <v>0</v>
      </c>
      <c r="AG96" s="2">
        <v>0</v>
      </c>
      <c r="AH96" s="4">
        <v>2740</v>
      </c>
      <c r="AI96" s="2">
        <v>0</v>
      </c>
      <c r="AJ96" s="2">
        <v>0</v>
      </c>
      <c r="AK96" s="2">
        <v>0</v>
      </c>
      <c r="AL96" s="2">
        <v>0</v>
      </c>
      <c r="AM96" s="2">
        <v>0</v>
      </c>
      <c r="AN96" s="4">
        <v>1512.8219999999999</v>
      </c>
      <c r="AO96" s="2">
        <v>0</v>
      </c>
      <c r="AP96" s="2">
        <v>0</v>
      </c>
      <c r="AQ96" s="4">
        <v>1828.2650000000001</v>
      </c>
      <c r="AR96" s="2">
        <v>0</v>
      </c>
      <c r="AS96" s="2">
        <v>0</v>
      </c>
      <c r="AT96" s="4">
        <v>1589.885</v>
      </c>
      <c r="AU96" s="2">
        <v>0</v>
      </c>
      <c r="AV96" s="2">
        <v>0</v>
      </c>
      <c r="AW96" s="4">
        <v>1746.75</v>
      </c>
      <c r="AX96" s="2">
        <v>0</v>
      </c>
      <c r="AY96" s="2">
        <v>0</v>
      </c>
      <c r="AZ96" s="4">
        <v>1033.665</v>
      </c>
      <c r="BA96" s="2">
        <v>0</v>
      </c>
      <c r="BB96" s="2">
        <v>0</v>
      </c>
      <c r="BC96" s="4">
        <v>1055.585</v>
      </c>
      <c r="BD96" s="2">
        <v>0</v>
      </c>
      <c r="BE96" s="2">
        <v>0</v>
      </c>
      <c r="BF96" s="4">
        <v>2412.5700000000002</v>
      </c>
      <c r="BG96" s="2">
        <v>0</v>
      </c>
    </row>
    <row r="97" spans="1:59" x14ac:dyDescent="0.3">
      <c r="A97" s="2" t="s">
        <v>59</v>
      </c>
      <c r="B97" s="2">
        <v>500.01</v>
      </c>
      <c r="C97" s="2">
        <v>500.01</v>
      </c>
      <c r="D97" s="2">
        <v>0</v>
      </c>
      <c r="E97" s="2">
        <v>28.66</v>
      </c>
      <c r="F97" s="2">
        <v>0</v>
      </c>
      <c r="G97" s="2"/>
      <c r="H97" s="2">
        <v>0</v>
      </c>
      <c r="I97" s="2">
        <v>54.32</v>
      </c>
      <c r="J97" s="2">
        <v>0</v>
      </c>
      <c r="K97" s="2"/>
      <c r="L97" s="2">
        <v>0</v>
      </c>
      <c r="M97" s="2">
        <v>26.234999999999999</v>
      </c>
      <c r="N97" s="2">
        <v>0</v>
      </c>
      <c r="O97" s="2">
        <v>0</v>
      </c>
      <c r="P97" s="2">
        <v>51.295000000000002</v>
      </c>
      <c r="Q97" s="2">
        <v>0</v>
      </c>
      <c r="R97" s="2">
        <v>0</v>
      </c>
      <c r="S97" s="2">
        <v>21.44</v>
      </c>
      <c r="T97" s="2">
        <v>0</v>
      </c>
      <c r="U97" s="2">
        <v>0</v>
      </c>
      <c r="V97" s="2">
        <v>21.85</v>
      </c>
      <c r="W97" s="2">
        <v>0</v>
      </c>
      <c r="X97" s="2">
        <v>0</v>
      </c>
      <c r="Y97" s="2">
        <v>25.795000000000002</v>
      </c>
      <c r="Z97" s="2">
        <v>0</v>
      </c>
      <c r="AA97" s="2">
        <v>0</v>
      </c>
      <c r="AB97" s="2">
        <v>37.68</v>
      </c>
      <c r="AC97" s="2">
        <v>0</v>
      </c>
      <c r="AD97" s="2">
        <v>0</v>
      </c>
      <c r="AE97" s="2">
        <v>29.53</v>
      </c>
      <c r="AF97" s="2">
        <v>0</v>
      </c>
      <c r="AG97" s="2">
        <v>0</v>
      </c>
      <c r="AH97" s="2">
        <v>40</v>
      </c>
      <c r="AI97" s="2">
        <v>0</v>
      </c>
      <c r="AJ97" s="2">
        <v>0</v>
      </c>
      <c r="AK97" s="2">
        <v>0</v>
      </c>
      <c r="AL97" s="2">
        <v>0</v>
      </c>
      <c r="AM97" s="2">
        <v>0</v>
      </c>
      <c r="AN97" s="2">
        <v>22.085000000000001</v>
      </c>
      <c r="AO97" s="2">
        <v>0</v>
      </c>
      <c r="AP97" s="2">
        <v>0</v>
      </c>
      <c r="AQ97" s="2">
        <v>26.69</v>
      </c>
      <c r="AR97" s="2">
        <v>0</v>
      </c>
      <c r="AS97" s="2">
        <v>0</v>
      </c>
      <c r="AT97" s="2">
        <v>23.21</v>
      </c>
      <c r="AU97" s="2">
        <v>0</v>
      </c>
      <c r="AV97" s="2">
        <v>0</v>
      </c>
      <c r="AW97" s="2">
        <v>25.5</v>
      </c>
      <c r="AX97" s="2">
        <v>0</v>
      </c>
      <c r="AY97" s="2">
        <v>0</v>
      </c>
      <c r="AZ97" s="2">
        <v>15.09</v>
      </c>
      <c r="BA97" s="2">
        <v>0</v>
      </c>
      <c r="BB97" s="2">
        <v>0</v>
      </c>
      <c r="BC97" s="2">
        <v>15.41</v>
      </c>
      <c r="BD97" s="2">
        <v>0</v>
      </c>
      <c r="BE97" s="2">
        <v>0</v>
      </c>
      <c r="BF97" s="2">
        <v>35.22</v>
      </c>
      <c r="BG97" s="2">
        <v>0</v>
      </c>
    </row>
    <row r="98" spans="1:59" x14ac:dyDescent="0.3">
      <c r="A98" s="2" t="s">
        <v>75</v>
      </c>
      <c r="B98" s="4">
        <v>25448.508000000002</v>
      </c>
      <c r="C98" s="4">
        <v>25448.508000000002</v>
      </c>
      <c r="D98" s="2">
        <v>0</v>
      </c>
      <c r="E98" s="4">
        <v>1458.6790000000001</v>
      </c>
      <c r="F98" s="2">
        <v>0</v>
      </c>
      <c r="G98" s="2"/>
      <c r="H98" s="2">
        <v>0</v>
      </c>
      <c r="I98" s="4">
        <v>2764.6709999999998</v>
      </c>
      <c r="J98" s="2">
        <v>0</v>
      </c>
      <c r="K98" s="2"/>
      <c r="L98" s="2">
        <v>0</v>
      </c>
      <c r="M98" s="4">
        <v>1335.2570000000001</v>
      </c>
      <c r="N98" s="2">
        <v>0</v>
      </c>
      <c r="O98" s="2">
        <v>0</v>
      </c>
      <c r="P98" s="4">
        <v>2610.71</v>
      </c>
      <c r="Q98" s="2">
        <v>0</v>
      </c>
      <c r="R98" s="2">
        <v>0</v>
      </c>
      <c r="S98" s="4">
        <v>1091.21</v>
      </c>
      <c r="T98" s="2">
        <v>0</v>
      </c>
      <c r="U98" s="2">
        <v>0</v>
      </c>
      <c r="V98" s="4">
        <v>1112.078</v>
      </c>
      <c r="W98" s="2">
        <v>0</v>
      </c>
      <c r="X98" s="2">
        <v>0</v>
      </c>
      <c r="Y98" s="4">
        <v>1312.8620000000001</v>
      </c>
      <c r="Z98" s="2">
        <v>0</v>
      </c>
      <c r="AA98" s="2">
        <v>0</v>
      </c>
      <c r="AB98" s="4">
        <v>1917.761</v>
      </c>
      <c r="AC98" s="2">
        <v>0</v>
      </c>
      <c r="AD98" s="2">
        <v>0</v>
      </c>
      <c r="AE98" s="4">
        <v>1502.9590000000001</v>
      </c>
      <c r="AF98" s="2">
        <v>0</v>
      </c>
      <c r="AG98" s="2">
        <v>0</v>
      </c>
      <c r="AH98" s="4">
        <v>2035.84</v>
      </c>
      <c r="AI98" s="2">
        <v>0</v>
      </c>
      <c r="AJ98" s="2">
        <v>0</v>
      </c>
      <c r="AK98" s="2">
        <v>0</v>
      </c>
      <c r="AL98" s="2">
        <v>0</v>
      </c>
      <c r="AM98" s="2">
        <v>0</v>
      </c>
      <c r="AN98" s="4">
        <v>1124.038</v>
      </c>
      <c r="AO98" s="2">
        <v>0</v>
      </c>
      <c r="AP98" s="2">
        <v>0</v>
      </c>
      <c r="AQ98" s="4">
        <v>1358.414</v>
      </c>
      <c r="AR98" s="2">
        <v>0</v>
      </c>
      <c r="AS98" s="2">
        <v>0</v>
      </c>
      <c r="AT98" s="4">
        <v>1181.296</v>
      </c>
      <c r="AU98" s="2">
        <v>0</v>
      </c>
      <c r="AV98" s="2">
        <v>0</v>
      </c>
      <c r="AW98" s="4">
        <v>1297.848</v>
      </c>
      <c r="AX98" s="2">
        <v>0</v>
      </c>
      <c r="AY98" s="2">
        <v>0</v>
      </c>
      <c r="AZ98" s="2">
        <v>768.02099999999996</v>
      </c>
      <c r="BA98" s="2">
        <v>0</v>
      </c>
      <c r="BB98" s="2">
        <v>0</v>
      </c>
      <c r="BC98" s="2">
        <v>784.30700000000002</v>
      </c>
      <c r="BD98" s="2">
        <v>0</v>
      </c>
      <c r="BE98" s="2">
        <v>0</v>
      </c>
      <c r="BF98" s="4">
        <v>1792.557</v>
      </c>
      <c r="BG98" s="2">
        <v>0</v>
      </c>
    </row>
    <row r="99" spans="1:59" x14ac:dyDescent="0.3">
      <c r="A99" s="2" t="s">
        <v>57</v>
      </c>
      <c r="B99" s="4">
        <v>7924.1580000000004</v>
      </c>
      <c r="C99" s="4">
        <v>7924.1580000000004</v>
      </c>
      <c r="D99" s="2">
        <v>0</v>
      </c>
      <c r="E99" s="2">
        <v>454.20400000000001</v>
      </c>
      <c r="F99" s="2">
        <v>0</v>
      </c>
      <c r="G99" s="2"/>
      <c r="H99" s="2">
        <v>0</v>
      </c>
      <c r="I99" s="2">
        <v>860.86300000000006</v>
      </c>
      <c r="J99" s="2">
        <v>0</v>
      </c>
      <c r="K99" s="2"/>
      <c r="L99" s="2">
        <v>0</v>
      </c>
      <c r="M99" s="2">
        <v>415.77199999999999</v>
      </c>
      <c r="N99" s="2">
        <v>0</v>
      </c>
      <c r="O99" s="2">
        <v>0</v>
      </c>
      <c r="P99" s="2">
        <v>812.923</v>
      </c>
      <c r="Q99" s="2">
        <v>0</v>
      </c>
      <c r="R99" s="2">
        <v>0</v>
      </c>
      <c r="S99" s="2">
        <v>339.78100000000001</v>
      </c>
      <c r="T99" s="2">
        <v>0</v>
      </c>
      <c r="U99" s="2">
        <v>0</v>
      </c>
      <c r="V99" s="2">
        <v>346.279</v>
      </c>
      <c r="W99" s="2">
        <v>0</v>
      </c>
      <c r="X99" s="2">
        <v>0</v>
      </c>
      <c r="Y99" s="2">
        <v>408.79899999999998</v>
      </c>
      <c r="Z99" s="2">
        <v>0</v>
      </c>
      <c r="AA99" s="2">
        <v>0</v>
      </c>
      <c r="AB99" s="2">
        <v>597.15300000000002</v>
      </c>
      <c r="AC99" s="2">
        <v>0</v>
      </c>
      <c r="AD99" s="2">
        <v>0</v>
      </c>
      <c r="AE99" s="2">
        <v>467.99099999999999</v>
      </c>
      <c r="AF99" s="2">
        <v>0</v>
      </c>
      <c r="AG99" s="2">
        <v>0</v>
      </c>
      <c r="AH99" s="2">
        <v>633.91999999999996</v>
      </c>
      <c r="AI99" s="2">
        <v>0</v>
      </c>
      <c r="AJ99" s="2">
        <v>0</v>
      </c>
      <c r="AK99" s="2">
        <v>0</v>
      </c>
      <c r="AL99" s="2">
        <v>0</v>
      </c>
      <c r="AM99" s="2">
        <v>0</v>
      </c>
      <c r="AN99" s="2">
        <v>350.00299999999999</v>
      </c>
      <c r="AO99" s="2">
        <v>0</v>
      </c>
      <c r="AP99" s="2">
        <v>0</v>
      </c>
      <c r="AQ99" s="2">
        <v>422.983</v>
      </c>
      <c r="AR99" s="2">
        <v>0</v>
      </c>
      <c r="AS99" s="2">
        <v>0</v>
      </c>
      <c r="AT99" s="2">
        <v>367.83199999999999</v>
      </c>
      <c r="AU99" s="2">
        <v>0</v>
      </c>
      <c r="AV99" s="2">
        <v>0</v>
      </c>
      <c r="AW99" s="2">
        <v>404.12400000000002</v>
      </c>
      <c r="AX99" s="2">
        <v>0</v>
      </c>
      <c r="AY99" s="2">
        <v>0</v>
      </c>
      <c r="AZ99" s="2">
        <v>239.14599999999999</v>
      </c>
      <c r="BA99" s="2">
        <v>0</v>
      </c>
      <c r="BB99" s="2">
        <v>0</v>
      </c>
      <c r="BC99" s="2">
        <v>244.21799999999999</v>
      </c>
      <c r="BD99" s="2">
        <v>0</v>
      </c>
      <c r="BE99" s="2">
        <v>0</v>
      </c>
      <c r="BF99" s="2">
        <v>558.16700000000003</v>
      </c>
      <c r="BG99" s="2">
        <v>0</v>
      </c>
    </row>
    <row r="100" spans="1:59" x14ac:dyDescent="0.3">
      <c r="A100" s="2" t="s">
        <v>65</v>
      </c>
      <c r="B100" s="4">
        <v>37608.811000000002</v>
      </c>
      <c r="C100" s="4">
        <v>37608.811000000002</v>
      </c>
      <c r="D100" s="2">
        <v>0</v>
      </c>
      <c r="E100" s="4">
        <v>2155.694</v>
      </c>
      <c r="F100" s="2">
        <v>0</v>
      </c>
      <c r="G100" s="2"/>
      <c r="H100" s="2">
        <v>0</v>
      </c>
      <c r="I100" s="4">
        <v>4085.74</v>
      </c>
      <c r="J100" s="2">
        <v>0</v>
      </c>
      <c r="K100" s="2"/>
      <c r="L100" s="2">
        <v>0</v>
      </c>
      <c r="M100" s="4">
        <v>1973.2940000000001</v>
      </c>
      <c r="N100" s="2">
        <v>0</v>
      </c>
      <c r="O100" s="2">
        <v>0</v>
      </c>
      <c r="P100" s="4">
        <v>3858.2109999999998</v>
      </c>
      <c r="Q100" s="2">
        <v>0</v>
      </c>
      <c r="R100" s="2">
        <v>0</v>
      </c>
      <c r="S100" s="4">
        <v>1612.634</v>
      </c>
      <c r="T100" s="2">
        <v>0</v>
      </c>
      <c r="U100" s="2">
        <v>0</v>
      </c>
      <c r="V100" s="4">
        <v>1643.472</v>
      </c>
      <c r="W100" s="2">
        <v>0</v>
      </c>
      <c r="X100" s="2">
        <v>0</v>
      </c>
      <c r="Y100" s="4">
        <v>1940.1990000000001</v>
      </c>
      <c r="Z100" s="2">
        <v>0</v>
      </c>
      <c r="AA100" s="2">
        <v>0</v>
      </c>
      <c r="AB100" s="4">
        <v>2834.143</v>
      </c>
      <c r="AC100" s="2">
        <v>0</v>
      </c>
      <c r="AD100" s="2">
        <v>0</v>
      </c>
      <c r="AE100" s="4">
        <v>2221.1320000000001</v>
      </c>
      <c r="AF100" s="2">
        <v>0</v>
      </c>
      <c r="AG100" s="2">
        <v>0</v>
      </c>
      <c r="AH100" s="4">
        <v>3008.645</v>
      </c>
      <c r="AI100" s="2">
        <v>0</v>
      </c>
      <c r="AJ100" s="2">
        <v>0</v>
      </c>
      <c r="AK100" s="2">
        <v>0</v>
      </c>
      <c r="AL100" s="2">
        <v>0</v>
      </c>
      <c r="AM100" s="2">
        <v>0</v>
      </c>
      <c r="AN100" s="4">
        <v>1661.1489999999999</v>
      </c>
      <c r="AO100" s="2">
        <v>0</v>
      </c>
      <c r="AP100" s="2">
        <v>0</v>
      </c>
      <c r="AQ100" s="4">
        <v>2007.518</v>
      </c>
      <c r="AR100" s="2">
        <v>0</v>
      </c>
      <c r="AS100" s="2">
        <v>0</v>
      </c>
      <c r="AT100" s="4">
        <v>1745.7660000000001</v>
      </c>
      <c r="AU100" s="2">
        <v>0</v>
      </c>
      <c r="AV100" s="2">
        <v>0</v>
      </c>
      <c r="AW100" s="4">
        <v>1918.011</v>
      </c>
      <c r="AX100" s="2">
        <v>0</v>
      </c>
      <c r="AY100" s="2">
        <v>0</v>
      </c>
      <c r="AZ100" s="4">
        <v>1135.011</v>
      </c>
      <c r="BA100" s="2">
        <v>0</v>
      </c>
      <c r="BB100" s="2">
        <v>0</v>
      </c>
      <c r="BC100" s="4">
        <v>1159.08</v>
      </c>
      <c r="BD100" s="2">
        <v>0</v>
      </c>
      <c r="BE100" s="2">
        <v>0</v>
      </c>
      <c r="BF100" s="4">
        <v>2649.1120000000001</v>
      </c>
      <c r="BG100" s="2">
        <v>0</v>
      </c>
    </row>
    <row r="101" spans="1:59" x14ac:dyDescent="0.3">
      <c r="A101" s="2" t="s">
        <v>60</v>
      </c>
      <c r="B101" s="2">
        <v>0</v>
      </c>
      <c r="C101" s="2">
        <v>0</v>
      </c>
      <c r="D101" s="2">
        <v>0</v>
      </c>
      <c r="E101" s="2">
        <v>0</v>
      </c>
      <c r="F101" s="2">
        <v>0</v>
      </c>
      <c r="G101" s="2"/>
      <c r="H101" s="2">
        <v>0</v>
      </c>
      <c r="I101" s="2">
        <v>0</v>
      </c>
      <c r="J101" s="2">
        <v>0</v>
      </c>
      <c r="K101" s="2"/>
      <c r="L101" s="2">
        <v>0</v>
      </c>
      <c r="M101" s="2">
        <v>0</v>
      </c>
      <c r="N101" s="2">
        <v>0</v>
      </c>
      <c r="O101" s="2">
        <v>0</v>
      </c>
      <c r="P101" s="2">
        <v>0</v>
      </c>
      <c r="Q101" s="2">
        <v>0</v>
      </c>
      <c r="R101" s="2">
        <v>0</v>
      </c>
      <c r="S101" s="2">
        <v>0</v>
      </c>
      <c r="T101" s="2">
        <v>0</v>
      </c>
      <c r="U101" s="2">
        <v>0</v>
      </c>
      <c r="V101" s="2">
        <v>0</v>
      </c>
      <c r="W101" s="2">
        <v>0</v>
      </c>
      <c r="X101" s="2">
        <v>0</v>
      </c>
      <c r="Y101" s="2">
        <v>0</v>
      </c>
      <c r="Z101" s="2">
        <v>0</v>
      </c>
      <c r="AA101" s="2">
        <v>0</v>
      </c>
      <c r="AB101" s="2">
        <v>0</v>
      </c>
      <c r="AC101" s="2">
        <v>0</v>
      </c>
      <c r="AD101" s="2">
        <v>0</v>
      </c>
      <c r="AE101" s="2">
        <v>0</v>
      </c>
      <c r="AF101" s="2">
        <v>0</v>
      </c>
      <c r="AG101" s="2">
        <v>0</v>
      </c>
      <c r="AH101" s="2">
        <v>0</v>
      </c>
      <c r="AI101" s="2">
        <v>0</v>
      </c>
      <c r="AJ101" s="2">
        <v>0</v>
      </c>
      <c r="AK101" s="2">
        <v>0</v>
      </c>
      <c r="AL101" s="2">
        <v>0</v>
      </c>
      <c r="AM101" s="2">
        <v>0</v>
      </c>
      <c r="AN101" s="2">
        <v>0</v>
      </c>
      <c r="AO101" s="2">
        <v>0</v>
      </c>
      <c r="AP101" s="2">
        <v>0</v>
      </c>
      <c r="AQ101" s="2">
        <v>0</v>
      </c>
      <c r="AR101" s="2">
        <v>0</v>
      </c>
      <c r="AS101" s="2">
        <v>0</v>
      </c>
      <c r="AT101" s="2">
        <v>0</v>
      </c>
      <c r="AU101" s="2">
        <v>0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</row>
    <row r="103" spans="1:59" x14ac:dyDescent="0.3">
      <c r="A103" s="2" t="s">
        <v>76</v>
      </c>
      <c r="B103" s="2">
        <v>0</v>
      </c>
      <c r="C103" s="2">
        <v>0</v>
      </c>
      <c r="D103" s="2">
        <v>0</v>
      </c>
      <c r="E103" s="2">
        <v>0</v>
      </c>
      <c r="F103" s="2">
        <v>0</v>
      </c>
      <c r="G103" s="2"/>
      <c r="H103" s="2">
        <v>0</v>
      </c>
      <c r="I103" s="2">
        <v>0</v>
      </c>
      <c r="J103" s="2">
        <v>0</v>
      </c>
      <c r="K103" s="2"/>
      <c r="L103" s="2">
        <v>0</v>
      </c>
      <c r="M103" s="2">
        <v>0</v>
      </c>
      <c r="N103" s="2">
        <v>0</v>
      </c>
      <c r="O103" s="2">
        <v>0</v>
      </c>
      <c r="P103" s="2">
        <v>0</v>
      </c>
      <c r="Q103" s="2">
        <v>0</v>
      </c>
      <c r="R103" s="2">
        <v>0</v>
      </c>
      <c r="S103" s="2">
        <v>0</v>
      </c>
      <c r="T103" s="2">
        <v>0</v>
      </c>
      <c r="U103" s="2">
        <v>0</v>
      </c>
      <c r="V103" s="2">
        <v>0</v>
      </c>
      <c r="W103" s="2">
        <v>0</v>
      </c>
      <c r="X103" s="2">
        <v>0</v>
      </c>
      <c r="Y103" s="2">
        <v>0</v>
      </c>
      <c r="Z103" s="2">
        <v>0</v>
      </c>
      <c r="AA103" s="2">
        <v>0</v>
      </c>
      <c r="AB103" s="2">
        <v>0</v>
      </c>
      <c r="AC103" s="2">
        <v>0</v>
      </c>
      <c r="AD103" s="2">
        <v>0</v>
      </c>
      <c r="AE103" s="2">
        <v>0</v>
      </c>
      <c r="AF103" s="2">
        <v>0</v>
      </c>
      <c r="AG103" s="2">
        <v>0</v>
      </c>
      <c r="AH103" s="2">
        <v>0</v>
      </c>
      <c r="AI103" s="2">
        <v>0</v>
      </c>
      <c r="AJ103" s="2">
        <v>0</v>
      </c>
      <c r="AK103" s="2">
        <v>0</v>
      </c>
      <c r="AL103" s="2">
        <v>0</v>
      </c>
      <c r="AM103" s="2">
        <v>0</v>
      </c>
      <c r="AN103" s="2">
        <v>0</v>
      </c>
      <c r="AO103" s="2">
        <v>0</v>
      </c>
      <c r="AP103" s="2">
        <v>0</v>
      </c>
      <c r="AQ103" s="2">
        <v>0</v>
      </c>
      <c r="AR103" s="2">
        <v>0</v>
      </c>
      <c r="AS103" s="2">
        <v>0</v>
      </c>
      <c r="AT103" s="2">
        <v>0</v>
      </c>
      <c r="AU103" s="2">
        <v>0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</row>
    <row r="104" spans="1:59" x14ac:dyDescent="0.3">
      <c r="A104" s="2" t="s">
        <v>71</v>
      </c>
      <c r="B104" s="2">
        <v>0</v>
      </c>
      <c r="C104" s="2">
        <v>0</v>
      </c>
      <c r="D104" s="2">
        <v>0</v>
      </c>
      <c r="E104" s="2">
        <v>0</v>
      </c>
      <c r="F104" s="2">
        <v>0</v>
      </c>
      <c r="G104" s="2"/>
      <c r="H104" s="2">
        <v>0</v>
      </c>
      <c r="I104" s="2">
        <v>0</v>
      </c>
      <c r="J104" s="2">
        <v>0</v>
      </c>
      <c r="K104" s="2"/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</row>
    <row r="105" spans="1:59" x14ac:dyDescent="0.3">
      <c r="A105" s="2" t="s">
        <v>73</v>
      </c>
      <c r="B105" s="2">
        <v>0</v>
      </c>
      <c r="C105" s="2">
        <v>0</v>
      </c>
      <c r="D105" s="2">
        <v>0</v>
      </c>
      <c r="E105" s="2">
        <v>0</v>
      </c>
      <c r="F105" s="2">
        <v>0</v>
      </c>
      <c r="G105" s="2"/>
      <c r="H105" s="2">
        <v>0</v>
      </c>
      <c r="I105" s="2">
        <v>0</v>
      </c>
      <c r="J105" s="2">
        <v>0</v>
      </c>
      <c r="K105" s="2"/>
      <c r="L105" s="2">
        <v>0</v>
      </c>
      <c r="M105" s="2">
        <v>0</v>
      </c>
      <c r="N105" s="2">
        <v>0</v>
      </c>
      <c r="O105" s="2">
        <v>0</v>
      </c>
      <c r="P105" s="2">
        <v>0</v>
      </c>
      <c r="Q105" s="2">
        <v>0</v>
      </c>
      <c r="R105" s="2">
        <v>0</v>
      </c>
      <c r="S105" s="2">
        <v>0</v>
      </c>
      <c r="T105" s="2">
        <v>0</v>
      </c>
      <c r="U105" s="2">
        <v>0</v>
      </c>
      <c r="V105" s="2">
        <v>0</v>
      </c>
      <c r="W105" s="2">
        <v>0</v>
      </c>
      <c r="X105" s="2">
        <v>0</v>
      </c>
      <c r="Y105" s="2">
        <v>0</v>
      </c>
      <c r="Z105" s="2">
        <v>0</v>
      </c>
      <c r="AA105" s="2">
        <v>0</v>
      </c>
      <c r="AB105" s="2">
        <v>0</v>
      </c>
      <c r="AC105" s="2">
        <v>0</v>
      </c>
      <c r="AD105" s="2">
        <v>0</v>
      </c>
      <c r="AE105" s="2">
        <v>0</v>
      </c>
      <c r="AF105" s="2">
        <v>0</v>
      </c>
      <c r="AG105" s="2">
        <v>0</v>
      </c>
      <c r="AH105" s="2">
        <v>0</v>
      </c>
      <c r="AI105" s="2">
        <v>0</v>
      </c>
      <c r="AJ105" s="2">
        <v>0</v>
      </c>
      <c r="AK105" s="2">
        <v>0</v>
      </c>
      <c r="AL105" s="2">
        <v>0</v>
      </c>
      <c r="AM105" s="2">
        <v>0</v>
      </c>
      <c r="AN105" s="2">
        <v>0</v>
      </c>
      <c r="AO105" s="2">
        <v>0</v>
      </c>
      <c r="AP105" s="2">
        <v>0</v>
      </c>
      <c r="AQ105" s="2">
        <v>0</v>
      </c>
      <c r="AR105" s="2">
        <v>0</v>
      </c>
      <c r="AS105" s="2">
        <v>0</v>
      </c>
      <c r="AT105" s="2">
        <v>0</v>
      </c>
      <c r="AU105" s="2">
        <v>0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</row>
    <row r="106" spans="1:59" x14ac:dyDescent="0.3">
      <c r="A106" s="2" t="s">
        <v>74</v>
      </c>
      <c r="B106" s="2">
        <v>0</v>
      </c>
      <c r="C106" s="2">
        <v>0</v>
      </c>
      <c r="D106" s="2">
        <v>0</v>
      </c>
      <c r="E106" s="2">
        <v>0</v>
      </c>
      <c r="F106" s="2">
        <v>0</v>
      </c>
      <c r="G106" s="2"/>
      <c r="H106" s="2">
        <v>0</v>
      </c>
      <c r="I106" s="2">
        <v>0</v>
      </c>
      <c r="J106" s="2">
        <v>0</v>
      </c>
      <c r="K106" s="2"/>
      <c r="L106" s="2">
        <v>0</v>
      </c>
      <c r="M106" s="2">
        <v>0</v>
      </c>
      <c r="N106" s="2">
        <v>0</v>
      </c>
      <c r="O106" s="2">
        <v>0</v>
      </c>
      <c r="P106" s="2">
        <v>0</v>
      </c>
      <c r="Q106" s="2">
        <v>0</v>
      </c>
      <c r="R106" s="2">
        <v>0</v>
      </c>
      <c r="S106" s="2">
        <v>0</v>
      </c>
      <c r="T106" s="2">
        <v>0</v>
      </c>
      <c r="U106" s="2">
        <v>0</v>
      </c>
      <c r="V106" s="2">
        <v>0</v>
      </c>
      <c r="W106" s="2">
        <v>0</v>
      </c>
      <c r="X106" s="2">
        <v>0</v>
      </c>
      <c r="Y106" s="2">
        <v>0</v>
      </c>
      <c r="Z106" s="2">
        <v>0</v>
      </c>
      <c r="AA106" s="2">
        <v>0</v>
      </c>
      <c r="AB106" s="2">
        <v>0</v>
      </c>
      <c r="AC106" s="2">
        <v>0</v>
      </c>
      <c r="AD106" s="2">
        <v>0</v>
      </c>
      <c r="AE106" s="2">
        <v>0</v>
      </c>
      <c r="AF106" s="2">
        <v>0</v>
      </c>
      <c r="AG106" s="2">
        <v>0</v>
      </c>
      <c r="AH106" s="2">
        <v>0</v>
      </c>
      <c r="AI106" s="2">
        <v>0</v>
      </c>
      <c r="AJ106" s="2">
        <v>0</v>
      </c>
      <c r="AK106" s="2">
        <v>0</v>
      </c>
      <c r="AL106" s="2">
        <v>0</v>
      </c>
      <c r="AM106" s="2">
        <v>0</v>
      </c>
      <c r="AN106" s="2">
        <v>0</v>
      </c>
      <c r="AO106" s="2">
        <v>0</v>
      </c>
      <c r="AP106" s="2">
        <v>0</v>
      </c>
      <c r="AQ106" s="2">
        <v>0</v>
      </c>
      <c r="AR106" s="2">
        <v>0</v>
      </c>
      <c r="AS106" s="2">
        <v>0</v>
      </c>
      <c r="AT106" s="2">
        <v>0</v>
      </c>
      <c r="AU106" s="2">
        <v>0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</row>
    <row r="107" spans="1:59" x14ac:dyDescent="0.3">
      <c r="A107" s="2" t="s">
        <v>56</v>
      </c>
      <c r="B107" s="2">
        <v>0</v>
      </c>
      <c r="C107" s="2">
        <v>0</v>
      </c>
      <c r="D107" s="2">
        <v>0</v>
      </c>
      <c r="E107" s="2">
        <v>0</v>
      </c>
      <c r="F107" s="2">
        <v>0</v>
      </c>
      <c r="G107" s="2"/>
      <c r="H107" s="2">
        <v>0</v>
      </c>
      <c r="I107" s="2">
        <v>0</v>
      </c>
      <c r="J107" s="2">
        <v>0</v>
      </c>
      <c r="K107" s="2"/>
      <c r="L107" s="2">
        <v>0</v>
      </c>
      <c r="M107" s="2">
        <v>0</v>
      </c>
      <c r="N107" s="2">
        <v>0</v>
      </c>
      <c r="O107" s="2">
        <v>0</v>
      </c>
      <c r="P107" s="2">
        <v>0</v>
      </c>
      <c r="Q107" s="2">
        <v>0</v>
      </c>
      <c r="R107" s="2">
        <v>0</v>
      </c>
      <c r="S107" s="2">
        <v>0</v>
      </c>
      <c r="T107" s="2">
        <v>0</v>
      </c>
      <c r="U107" s="2">
        <v>0</v>
      </c>
      <c r="V107" s="2">
        <v>0</v>
      </c>
      <c r="W107" s="2">
        <v>0</v>
      </c>
      <c r="X107" s="2">
        <v>0</v>
      </c>
      <c r="Y107" s="2">
        <v>0</v>
      </c>
      <c r="Z107" s="2">
        <v>0</v>
      </c>
      <c r="AA107" s="2">
        <v>0</v>
      </c>
      <c r="AB107" s="2">
        <v>0</v>
      </c>
      <c r="AC107" s="2">
        <v>0</v>
      </c>
      <c r="AD107" s="2">
        <v>0</v>
      </c>
      <c r="AE107" s="2">
        <v>0</v>
      </c>
      <c r="AF107" s="2">
        <v>0</v>
      </c>
      <c r="AG107" s="2">
        <v>0</v>
      </c>
      <c r="AH107" s="2">
        <v>0</v>
      </c>
      <c r="AI107" s="2">
        <v>0</v>
      </c>
      <c r="AJ107" s="2">
        <v>0</v>
      </c>
      <c r="AK107" s="2">
        <v>0</v>
      </c>
      <c r="AL107" s="2">
        <v>0</v>
      </c>
      <c r="AM107" s="2">
        <v>0</v>
      </c>
      <c r="AN107" s="2">
        <v>0</v>
      </c>
      <c r="AO107" s="2">
        <v>0</v>
      </c>
      <c r="AP107" s="2">
        <v>0</v>
      </c>
      <c r="AQ107" s="2">
        <v>0</v>
      </c>
      <c r="AR107" s="2">
        <v>0</v>
      </c>
      <c r="AS107" s="2">
        <v>0</v>
      </c>
      <c r="AT107" s="2">
        <v>0</v>
      </c>
      <c r="AU107" s="2">
        <v>0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</row>
    <row r="108" spans="1:59" x14ac:dyDescent="0.3">
      <c r="A108" s="2" t="s">
        <v>65</v>
      </c>
      <c r="B108" s="2">
        <v>0</v>
      </c>
      <c r="C108" s="2">
        <v>0</v>
      </c>
      <c r="D108" s="2">
        <v>0</v>
      </c>
      <c r="E108" s="2">
        <v>0</v>
      </c>
      <c r="F108" s="2">
        <v>0</v>
      </c>
      <c r="G108" s="2"/>
      <c r="H108" s="2">
        <v>0</v>
      </c>
      <c r="I108" s="2">
        <v>0</v>
      </c>
      <c r="J108" s="2">
        <v>0</v>
      </c>
      <c r="K108" s="2"/>
      <c r="L108" s="2">
        <v>0</v>
      </c>
      <c r="M108" s="2">
        <v>0</v>
      </c>
      <c r="N108" s="2">
        <v>0</v>
      </c>
      <c r="O108" s="2">
        <v>0</v>
      </c>
      <c r="P108" s="2">
        <v>0</v>
      </c>
      <c r="Q108" s="2">
        <v>0</v>
      </c>
      <c r="R108" s="2">
        <v>0</v>
      </c>
      <c r="S108" s="2">
        <v>0</v>
      </c>
      <c r="T108" s="2">
        <v>0</v>
      </c>
      <c r="U108" s="2">
        <v>0</v>
      </c>
      <c r="V108" s="2">
        <v>0</v>
      </c>
      <c r="W108" s="2">
        <v>0</v>
      </c>
      <c r="X108" s="2">
        <v>0</v>
      </c>
      <c r="Y108" s="2">
        <v>0</v>
      </c>
      <c r="Z108" s="2">
        <v>0</v>
      </c>
      <c r="AA108" s="2">
        <v>0</v>
      </c>
      <c r="AB108" s="2">
        <v>0</v>
      </c>
      <c r="AC108" s="2">
        <v>0</v>
      </c>
      <c r="AD108" s="2">
        <v>0</v>
      </c>
      <c r="AE108" s="2">
        <v>0</v>
      </c>
      <c r="AF108" s="2">
        <v>0</v>
      </c>
      <c r="AG108" s="2">
        <v>0</v>
      </c>
      <c r="AH108" s="2">
        <v>0</v>
      </c>
      <c r="AI108" s="2">
        <v>0</v>
      </c>
      <c r="AJ108" s="2">
        <v>0</v>
      </c>
      <c r="AK108" s="2">
        <v>0</v>
      </c>
      <c r="AL108" s="2">
        <v>0</v>
      </c>
      <c r="AM108" s="2">
        <v>0</v>
      </c>
      <c r="AN108" s="2">
        <v>0</v>
      </c>
      <c r="AO108" s="2">
        <v>0</v>
      </c>
      <c r="AP108" s="2">
        <v>0</v>
      </c>
      <c r="AQ108" s="2">
        <v>0</v>
      </c>
      <c r="AR108" s="2">
        <v>0</v>
      </c>
      <c r="AS108" s="2">
        <v>0</v>
      </c>
      <c r="AT108" s="2">
        <v>0</v>
      </c>
      <c r="AU108" s="2">
        <v>0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</row>
    <row r="110" spans="1:59" x14ac:dyDescent="0.3">
      <c r="A110" s="2" t="s">
        <v>77</v>
      </c>
      <c r="B110" s="4">
        <v>458067.32199999999</v>
      </c>
      <c r="C110" s="4">
        <v>458067.32199999999</v>
      </c>
      <c r="D110" s="2">
        <v>0</v>
      </c>
      <c r="E110" s="4">
        <v>26255.893</v>
      </c>
      <c r="F110" s="2">
        <v>0</v>
      </c>
      <c r="G110" s="2"/>
      <c r="H110" s="2">
        <v>0</v>
      </c>
      <c r="I110" s="4">
        <v>49763.438999999998</v>
      </c>
      <c r="J110" s="2">
        <v>0</v>
      </c>
      <c r="K110" s="2"/>
      <c r="L110" s="2">
        <v>0</v>
      </c>
      <c r="M110" s="4">
        <v>24034.31</v>
      </c>
      <c r="N110" s="2">
        <v>0</v>
      </c>
      <c r="O110" s="2">
        <v>0</v>
      </c>
      <c r="P110" s="4">
        <v>46992.188000000002</v>
      </c>
      <c r="Q110" s="2">
        <v>0</v>
      </c>
      <c r="R110" s="2">
        <v>0</v>
      </c>
      <c r="S110" s="4">
        <v>19641.534</v>
      </c>
      <c r="T110" s="2">
        <v>0</v>
      </c>
      <c r="U110" s="2">
        <v>0</v>
      </c>
      <c r="V110" s="4">
        <v>20017.142</v>
      </c>
      <c r="W110" s="2">
        <v>0</v>
      </c>
      <c r="X110" s="2">
        <v>0</v>
      </c>
      <c r="Y110" s="4">
        <v>23631.221000000001</v>
      </c>
      <c r="Z110" s="2">
        <v>0</v>
      </c>
      <c r="AA110" s="2">
        <v>0</v>
      </c>
      <c r="AB110" s="4">
        <v>34519.262999999999</v>
      </c>
      <c r="AC110" s="2">
        <v>0</v>
      </c>
      <c r="AD110" s="2">
        <v>0</v>
      </c>
      <c r="AE110" s="4">
        <v>27052.915000000001</v>
      </c>
      <c r="AF110" s="2">
        <v>0</v>
      </c>
      <c r="AG110" s="2">
        <v>0</v>
      </c>
      <c r="AH110" s="4">
        <v>36644.652999999998</v>
      </c>
      <c r="AI110" s="2">
        <v>0</v>
      </c>
      <c r="AJ110" s="2">
        <v>0</v>
      </c>
      <c r="AK110" s="2">
        <v>0</v>
      </c>
      <c r="AL110" s="2">
        <v>0</v>
      </c>
      <c r="AM110" s="2">
        <v>0</v>
      </c>
      <c r="AN110" s="4">
        <v>20232.43</v>
      </c>
      <c r="AO110" s="2">
        <v>0</v>
      </c>
      <c r="AP110" s="2">
        <v>0</v>
      </c>
      <c r="AQ110" s="4">
        <v>24451.144</v>
      </c>
      <c r="AR110" s="2">
        <v>0</v>
      </c>
      <c r="AS110" s="2">
        <v>0</v>
      </c>
      <c r="AT110" s="4">
        <v>21263.059000000001</v>
      </c>
      <c r="AU110" s="2">
        <v>0</v>
      </c>
      <c r="AV110" s="2">
        <v>0</v>
      </c>
      <c r="AW110" s="4">
        <v>23360.966</v>
      </c>
      <c r="AX110" s="2">
        <v>0</v>
      </c>
      <c r="AY110" s="2">
        <v>0</v>
      </c>
      <c r="AZ110" s="4">
        <v>13824.196</v>
      </c>
      <c r="BA110" s="2">
        <v>0</v>
      </c>
      <c r="BB110" s="2">
        <v>0</v>
      </c>
      <c r="BC110" s="4">
        <v>14117.352000000001</v>
      </c>
      <c r="BD110" s="2">
        <v>0</v>
      </c>
      <c r="BE110" s="2">
        <v>0</v>
      </c>
      <c r="BF110" s="4">
        <v>32265.616999999998</v>
      </c>
      <c r="BG110" s="2">
        <v>0</v>
      </c>
    </row>
    <row r="112" spans="1:59" x14ac:dyDescent="0.3">
      <c r="A112" s="2" t="s">
        <v>78</v>
      </c>
      <c r="B112" s="5">
        <f>SUM(B113:B118)</f>
        <v>458067.32200000004</v>
      </c>
      <c r="C112" s="4">
        <v>458067.32199999999</v>
      </c>
      <c r="D112" s="2">
        <v>0</v>
      </c>
      <c r="E112" s="4">
        <v>26255.893</v>
      </c>
      <c r="F112" s="2">
        <v>0</v>
      </c>
      <c r="G112" s="2"/>
      <c r="H112" s="2">
        <v>0</v>
      </c>
      <c r="I112" s="4">
        <v>49763.438999999998</v>
      </c>
      <c r="J112" s="2">
        <v>0</v>
      </c>
      <c r="K112" s="2"/>
      <c r="L112" s="2">
        <v>0</v>
      </c>
      <c r="M112" s="4">
        <v>24034.31</v>
      </c>
      <c r="N112" s="2">
        <v>0</v>
      </c>
      <c r="O112" s="2">
        <v>0</v>
      </c>
      <c r="P112" s="4">
        <v>46992.188000000002</v>
      </c>
      <c r="Q112" s="2">
        <v>0</v>
      </c>
      <c r="R112" s="2">
        <v>0</v>
      </c>
      <c r="S112" s="4">
        <v>19641.534</v>
      </c>
      <c r="T112" s="2">
        <v>0</v>
      </c>
      <c r="U112" s="2">
        <v>0</v>
      </c>
      <c r="V112" s="4">
        <v>20017.142</v>
      </c>
      <c r="W112" s="2">
        <v>0</v>
      </c>
      <c r="X112" s="2">
        <v>0</v>
      </c>
      <c r="Y112" s="4">
        <v>23631.221000000001</v>
      </c>
      <c r="Z112" s="2">
        <v>0</v>
      </c>
      <c r="AA112" s="2">
        <v>0</v>
      </c>
      <c r="AB112" s="4">
        <v>34519.262999999999</v>
      </c>
      <c r="AC112" s="2">
        <v>0</v>
      </c>
      <c r="AD112" s="2">
        <v>0</v>
      </c>
      <c r="AE112" s="4">
        <v>27052.915000000001</v>
      </c>
      <c r="AF112" s="2">
        <v>0</v>
      </c>
      <c r="AG112" s="2">
        <v>0</v>
      </c>
      <c r="AH112" s="4">
        <v>36644.652999999998</v>
      </c>
      <c r="AI112" s="2">
        <v>0</v>
      </c>
      <c r="AJ112" s="2">
        <v>0</v>
      </c>
      <c r="AK112" s="2">
        <v>0</v>
      </c>
      <c r="AL112" s="2">
        <v>0</v>
      </c>
      <c r="AM112" s="2">
        <v>0</v>
      </c>
      <c r="AN112" s="4">
        <v>20232.43</v>
      </c>
      <c r="AO112" s="2">
        <v>0</v>
      </c>
      <c r="AP112" s="2">
        <v>0</v>
      </c>
      <c r="AQ112" s="4">
        <v>24451.144</v>
      </c>
      <c r="AR112" s="2">
        <v>0</v>
      </c>
      <c r="AS112" s="2">
        <v>0</v>
      </c>
      <c r="AT112" s="4">
        <v>21263.059000000001</v>
      </c>
      <c r="AU112" s="2">
        <v>0</v>
      </c>
      <c r="AV112" s="2">
        <v>0</v>
      </c>
      <c r="AW112" s="4">
        <v>23360.966</v>
      </c>
      <c r="AX112" s="2">
        <v>0</v>
      </c>
      <c r="AY112" s="2">
        <v>0</v>
      </c>
      <c r="AZ112" s="4">
        <v>13824.196</v>
      </c>
      <c r="BA112" s="2">
        <v>0</v>
      </c>
      <c r="BB112" s="2">
        <v>0</v>
      </c>
      <c r="BC112" s="4">
        <v>14117.352000000001</v>
      </c>
      <c r="BD112" s="2">
        <v>0</v>
      </c>
      <c r="BE112" s="2">
        <v>0</v>
      </c>
      <c r="BF112" s="4">
        <v>32265.616999999998</v>
      </c>
      <c r="BG112" s="2">
        <v>0</v>
      </c>
    </row>
    <row r="113" spans="1:59" x14ac:dyDescent="0.3">
      <c r="A113" s="2" t="s">
        <v>62</v>
      </c>
      <c r="B113" s="2">
        <v>0</v>
      </c>
      <c r="C113" s="2">
        <v>0</v>
      </c>
      <c r="D113" s="2">
        <v>0</v>
      </c>
      <c r="E113" s="2">
        <v>0</v>
      </c>
      <c r="F113" s="2">
        <v>0</v>
      </c>
      <c r="G113" s="2"/>
      <c r="H113" s="2">
        <v>0</v>
      </c>
      <c r="I113" s="2">
        <v>0</v>
      </c>
      <c r="J113" s="2">
        <v>0</v>
      </c>
      <c r="K113" s="2"/>
      <c r="L113" s="2">
        <v>0</v>
      </c>
      <c r="M113" s="2">
        <v>0</v>
      </c>
      <c r="N113" s="2">
        <v>0</v>
      </c>
      <c r="O113" s="2">
        <v>0</v>
      </c>
      <c r="P113" s="2">
        <v>0</v>
      </c>
      <c r="Q113" s="2">
        <v>0</v>
      </c>
      <c r="R113" s="2">
        <v>0</v>
      </c>
      <c r="S113" s="2">
        <v>0</v>
      </c>
      <c r="T113" s="2">
        <v>0</v>
      </c>
      <c r="U113" s="2">
        <v>0</v>
      </c>
      <c r="V113" s="2">
        <v>0</v>
      </c>
      <c r="W113" s="2">
        <v>0</v>
      </c>
      <c r="X113" s="2">
        <v>0</v>
      </c>
      <c r="Y113" s="2">
        <v>0</v>
      </c>
      <c r="Z113" s="2">
        <v>0</v>
      </c>
      <c r="AA113" s="2">
        <v>0</v>
      </c>
      <c r="AB113" s="2">
        <v>0</v>
      </c>
      <c r="AC113" s="2">
        <v>0</v>
      </c>
      <c r="AD113" s="2">
        <v>0</v>
      </c>
      <c r="AE113" s="2">
        <v>0</v>
      </c>
      <c r="AF113" s="2">
        <v>0</v>
      </c>
      <c r="AG113" s="2">
        <v>0</v>
      </c>
      <c r="AH113" s="2">
        <v>0</v>
      </c>
      <c r="AI113" s="2">
        <v>0</v>
      </c>
      <c r="AJ113" s="2">
        <v>0</v>
      </c>
      <c r="AK113" s="2">
        <v>0</v>
      </c>
      <c r="AL113" s="2">
        <v>0</v>
      </c>
      <c r="AM113" s="2">
        <v>0</v>
      </c>
      <c r="AN113" s="2">
        <v>0</v>
      </c>
      <c r="AO113" s="2">
        <v>0</v>
      </c>
      <c r="AP113" s="2">
        <v>0</v>
      </c>
      <c r="AQ113" s="2">
        <v>0</v>
      </c>
      <c r="AR113" s="2">
        <v>0</v>
      </c>
      <c r="AS113" s="2">
        <v>0</v>
      </c>
      <c r="AT113" s="2">
        <v>0</v>
      </c>
      <c r="AU113" s="2">
        <v>0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</row>
    <row r="114" spans="1:59" x14ac:dyDescent="0.3">
      <c r="A114" s="2" t="s">
        <v>79</v>
      </c>
      <c r="B114" s="4">
        <v>182503.65</v>
      </c>
      <c r="C114" s="4">
        <v>182503.65</v>
      </c>
      <c r="D114" s="2">
        <v>0</v>
      </c>
      <c r="E114" s="4">
        <v>10460.9</v>
      </c>
      <c r="F114" s="2">
        <v>0</v>
      </c>
      <c r="G114" s="2"/>
      <c r="H114" s="2">
        <v>0</v>
      </c>
      <c r="I114" s="4">
        <v>19826.8</v>
      </c>
      <c r="J114" s="2">
        <v>0</v>
      </c>
      <c r="K114" s="2"/>
      <c r="L114" s="2">
        <v>0</v>
      </c>
      <c r="M114" s="4">
        <v>9575.7749999999996</v>
      </c>
      <c r="N114" s="2">
        <v>0</v>
      </c>
      <c r="O114" s="2">
        <v>0</v>
      </c>
      <c r="P114" s="4">
        <v>18722.674999999999</v>
      </c>
      <c r="Q114" s="2">
        <v>0</v>
      </c>
      <c r="R114" s="2">
        <v>0</v>
      </c>
      <c r="S114" s="4">
        <v>7825.6</v>
      </c>
      <c r="T114" s="2">
        <v>0</v>
      </c>
      <c r="U114" s="2">
        <v>0</v>
      </c>
      <c r="V114" s="4">
        <v>7975.25</v>
      </c>
      <c r="W114" s="2">
        <v>0</v>
      </c>
      <c r="X114" s="2">
        <v>0</v>
      </c>
      <c r="Y114" s="4">
        <v>9415.1749999999993</v>
      </c>
      <c r="Z114" s="2">
        <v>0</v>
      </c>
      <c r="AA114" s="2">
        <v>0</v>
      </c>
      <c r="AB114" s="4">
        <v>13753.2</v>
      </c>
      <c r="AC114" s="2">
        <v>0</v>
      </c>
      <c r="AD114" s="2">
        <v>0</v>
      </c>
      <c r="AE114" s="4">
        <v>10778.45</v>
      </c>
      <c r="AF114" s="2">
        <v>0</v>
      </c>
      <c r="AG114" s="2">
        <v>0</v>
      </c>
      <c r="AH114" s="4">
        <v>14600</v>
      </c>
      <c r="AI114" s="2">
        <v>0</v>
      </c>
      <c r="AJ114" s="2">
        <v>0</v>
      </c>
      <c r="AK114" s="2">
        <v>0</v>
      </c>
      <c r="AL114" s="2">
        <v>0</v>
      </c>
      <c r="AM114" s="2">
        <v>0</v>
      </c>
      <c r="AN114" s="4">
        <v>8061.0249999999996</v>
      </c>
      <c r="AO114" s="2">
        <v>0</v>
      </c>
      <c r="AP114" s="2">
        <v>0</v>
      </c>
      <c r="AQ114" s="4">
        <v>9741.85</v>
      </c>
      <c r="AR114" s="2">
        <v>0</v>
      </c>
      <c r="AS114" s="2">
        <v>0</v>
      </c>
      <c r="AT114" s="4">
        <v>8471.65</v>
      </c>
      <c r="AU114" s="2">
        <v>0</v>
      </c>
      <c r="AV114" s="2">
        <v>0</v>
      </c>
      <c r="AW114" s="4">
        <v>9307.5</v>
      </c>
      <c r="AX114" s="2">
        <v>0</v>
      </c>
      <c r="AY114" s="2">
        <v>0</v>
      </c>
      <c r="AZ114" s="4">
        <v>5507.85</v>
      </c>
      <c r="BA114" s="2">
        <v>0</v>
      </c>
      <c r="BB114" s="2">
        <v>0</v>
      </c>
      <c r="BC114" s="4">
        <v>5624.65</v>
      </c>
      <c r="BD114" s="2">
        <v>0</v>
      </c>
      <c r="BE114" s="2">
        <v>0</v>
      </c>
      <c r="BF114" s="4">
        <v>12855.3</v>
      </c>
      <c r="BG114" s="2">
        <v>0</v>
      </c>
    </row>
    <row r="115" spans="1:59" x14ac:dyDescent="0.3">
      <c r="A115" s="2" t="s">
        <v>56</v>
      </c>
      <c r="B115" s="4">
        <v>233385.66899999999</v>
      </c>
      <c r="C115" s="4">
        <v>233385.66899999999</v>
      </c>
      <c r="D115" s="2">
        <v>0</v>
      </c>
      <c r="E115" s="4">
        <v>13377.398999999999</v>
      </c>
      <c r="F115" s="2">
        <v>0</v>
      </c>
      <c r="G115" s="2"/>
      <c r="H115" s="2">
        <v>0</v>
      </c>
      <c r="I115" s="4">
        <v>25354.511999999999</v>
      </c>
      <c r="J115" s="2">
        <v>0</v>
      </c>
      <c r="K115" s="2"/>
      <c r="L115" s="2">
        <v>0</v>
      </c>
      <c r="M115" s="4">
        <v>12245.501</v>
      </c>
      <c r="N115" s="2">
        <v>0</v>
      </c>
      <c r="O115" s="2">
        <v>0</v>
      </c>
      <c r="P115" s="4">
        <v>23942.557000000001</v>
      </c>
      <c r="Q115" s="2">
        <v>0</v>
      </c>
      <c r="R115" s="2">
        <v>0</v>
      </c>
      <c r="S115" s="4">
        <v>10007.377</v>
      </c>
      <c r="T115" s="2">
        <v>0</v>
      </c>
      <c r="U115" s="2">
        <v>0</v>
      </c>
      <c r="V115" s="4">
        <v>10198.75</v>
      </c>
      <c r="W115" s="2">
        <v>0</v>
      </c>
      <c r="X115" s="2">
        <v>0</v>
      </c>
      <c r="Y115" s="4">
        <v>12040.126</v>
      </c>
      <c r="Z115" s="2">
        <v>0</v>
      </c>
      <c r="AA115" s="2">
        <v>0</v>
      </c>
      <c r="AB115" s="4">
        <v>17587.592000000001</v>
      </c>
      <c r="AC115" s="2">
        <v>0</v>
      </c>
      <c r="AD115" s="2">
        <v>0</v>
      </c>
      <c r="AE115" s="4">
        <v>13783.482</v>
      </c>
      <c r="AF115" s="2">
        <v>0</v>
      </c>
      <c r="AG115" s="2">
        <v>0</v>
      </c>
      <c r="AH115" s="4">
        <v>18670.48</v>
      </c>
      <c r="AI115" s="2">
        <v>0</v>
      </c>
      <c r="AJ115" s="2">
        <v>0</v>
      </c>
      <c r="AK115" s="2">
        <v>0</v>
      </c>
      <c r="AL115" s="2">
        <v>0</v>
      </c>
      <c r="AM115" s="2">
        <v>0</v>
      </c>
      <c r="AN115" s="4">
        <v>10308.439</v>
      </c>
      <c r="AO115" s="2">
        <v>0</v>
      </c>
      <c r="AP115" s="2">
        <v>0</v>
      </c>
      <c r="AQ115" s="4">
        <v>12457.878000000001</v>
      </c>
      <c r="AR115" s="2">
        <v>0</v>
      </c>
      <c r="AS115" s="2">
        <v>0</v>
      </c>
      <c r="AT115" s="4">
        <v>10833.546</v>
      </c>
      <c r="AU115" s="2">
        <v>0</v>
      </c>
      <c r="AV115" s="2">
        <v>0</v>
      </c>
      <c r="AW115" s="4">
        <v>11902.431</v>
      </c>
      <c r="AX115" s="2">
        <v>0</v>
      </c>
      <c r="AY115" s="2">
        <v>0</v>
      </c>
      <c r="AZ115" s="4">
        <v>7043.4390000000003</v>
      </c>
      <c r="BA115" s="2">
        <v>0</v>
      </c>
      <c r="BB115" s="2">
        <v>0</v>
      </c>
      <c r="BC115" s="4">
        <v>7192.8019999999997</v>
      </c>
      <c r="BD115" s="2">
        <v>0</v>
      </c>
      <c r="BE115" s="2">
        <v>0</v>
      </c>
      <c r="BF115" s="4">
        <v>16439.358</v>
      </c>
      <c r="BG115" s="2">
        <v>0</v>
      </c>
    </row>
    <row r="116" spans="1:59" x14ac:dyDescent="0.3">
      <c r="A116" s="2" t="s">
        <v>57</v>
      </c>
      <c r="B116" s="4">
        <v>6517.1289999999999</v>
      </c>
      <c r="C116" s="4">
        <v>6517.1289999999999</v>
      </c>
      <c r="D116" s="2">
        <v>0</v>
      </c>
      <c r="E116" s="2">
        <v>373.55399999999997</v>
      </c>
      <c r="F116" s="2">
        <v>0</v>
      </c>
      <c r="G116" s="2"/>
      <c r="H116" s="2">
        <v>0</v>
      </c>
      <c r="I116" s="2">
        <v>708.00699999999995</v>
      </c>
      <c r="J116" s="2">
        <v>0</v>
      </c>
      <c r="K116" s="2"/>
      <c r="L116" s="2">
        <v>0</v>
      </c>
      <c r="M116" s="2">
        <v>341.947</v>
      </c>
      <c r="N116" s="2">
        <v>0</v>
      </c>
      <c r="O116" s="2">
        <v>0</v>
      </c>
      <c r="P116" s="2">
        <v>668.57899999999995</v>
      </c>
      <c r="Q116" s="2">
        <v>0</v>
      </c>
      <c r="R116" s="2">
        <v>0</v>
      </c>
      <c r="S116" s="2">
        <v>279.44900000000001</v>
      </c>
      <c r="T116" s="2">
        <v>0</v>
      </c>
      <c r="U116" s="2">
        <v>0</v>
      </c>
      <c r="V116" s="2">
        <v>284.79300000000001</v>
      </c>
      <c r="W116" s="2">
        <v>0</v>
      </c>
      <c r="X116" s="2">
        <v>0</v>
      </c>
      <c r="Y116" s="2">
        <v>336.21199999999999</v>
      </c>
      <c r="Z116" s="2">
        <v>0</v>
      </c>
      <c r="AA116" s="2">
        <v>0</v>
      </c>
      <c r="AB116" s="2">
        <v>491.12099999999998</v>
      </c>
      <c r="AC116" s="2">
        <v>0</v>
      </c>
      <c r="AD116" s="2">
        <v>0</v>
      </c>
      <c r="AE116" s="2">
        <v>384.89400000000001</v>
      </c>
      <c r="AF116" s="2">
        <v>0</v>
      </c>
      <c r="AG116" s="2">
        <v>0</v>
      </c>
      <c r="AH116" s="2">
        <v>521.36</v>
      </c>
      <c r="AI116" s="2">
        <v>0</v>
      </c>
      <c r="AJ116" s="2">
        <v>0</v>
      </c>
      <c r="AK116" s="2">
        <v>0</v>
      </c>
      <c r="AL116" s="2">
        <v>0</v>
      </c>
      <c r="AM116" s="2">
        <v>0</v>
      </c>
      <c r="AN116" s="2">
        <v>287.85599999999999</v>
      </c>
      <c r="AO116" s="2">
        <v>0</v>
      </c>
      <c r="AP116" s="2">
        <v>0</v>
      </c>
      <c r="AQ116" s="2">
        <v>347.87700000000001</v>
      </c>
      <c r="AR116" s="2">
        <v>0</v>
      </c>
      <c r="AS116" s="2">
        <v>0</v>
      </c>
      <c r="AT116" s="2">
        <v>302.51900000000001</v>
      </c>
      <c r="AU116" s="2">
        <v>0</v>
      </c>
      <c r="AV116" s="2">
        <v>0</v>
      </c>
      <c r="AW116" s="2">
        <v>332.36700000000002</v>
      </c>
      <c r="AX116" s="2">
        <v>0</v>
      </c>
      <c r="AY116" s="2">
        <v>0</v>
      </c>
      <c r="AZ116" s="2">
        <v>196.68299999999999</v>
      </c>
      <c r="BA116" s="2">
        <v>0</v>
      </c>
      <c r="BB116" s="2">
        <v>0</v>
      </c>
      <c r="BC116" s="2">
        <v>200.85400000000001</v>
      </c>
      <c r="BD116" s="2">
        <v>0</v>
      </c>
      <c r="BE116" s="2">
        <v>0</v>
      </c>
      <c r="BF116" s="2">
        <v>459.05700000000002</v>
      </c>
      <c r="BG116" s="2">
        <v>0</v>
      </c>
    </row>
    <row r="117" spans="1:59" x14ac:dyDescent="0.3">
      <c r="A117" s="2" t="s">
        <v>65</v>
      </c>
      <c r="B117" s="4">
        <v>35660.874000000003</v>
      </c>
      <c r="C117" s="4">
        <v>35660.874000000003</v>
      </c>
      <c r="D117" s="2">
        <v>0</v>
      </c>
      <c r="E117" s="4">
        <v>2044.04</v>
      </c>
      <c r="F117" s="2">
        <v>0</v>
      </c>
      <c r="G117" s="2"/>
      <c r="H117" s="2">
        <v>0</v>
      </c>
      <c r="I117" s="4">
        <v>3874.12</v>
      </c>
      <c r="J117" s="2">
        <v>0</v>
      </c>
      <c r="K117" s="2"/>
      <c r="L117" s="2">
        <v>0</v>
      </c>
      <c r="M117" s="4">
        <v>1871.087</v>
      </c>
      <c r="N117" s="2">
        <v>0</v>
      </c>
      <c r="O117" s="2">
        <v>0</v>
      </c>
      <c r="P117" s="4">
        <v>3658.377</v>
      </c>
      <c r="Q117" s="2">
        <v>0</v>
      </c>
      <c r="R117" s="2">
        <v>0</v>
      </c>
      <c r="S117" s="4">
        <v>1529.1079999999999</v>
      </c>
      <c r="T117" s="2">
        <v>0</v>
      </c>
      <c r="U117" s="2">
        <v>0</v>
      </c>
      <c r="V117" s="4">
        <v>1558.3489999999999</v>
      </c>
      <c r="W117" s="2">
        <v>0</v>
      </c>
      <c r="X117" s="2">
        <v>0</v>
      </c>
      <c r="Y117" s="4">
        <v>1839.7080000000001</v>
      </c>
      <c r="Z117" s="2">
        <v>0</v>
      </c>
      <c r="AA117" s="2">
        <v>0</v>
      </c>
      <c r="AB117" s="4">
        <v>2687.35</v>
      </c>
      <c r="AC117" s="2">
        <v>0</v>
      </c>
      <c r="AD117" s="2">
        <v>0</v>
      </c>
      <c r="AE117" s="4">
        <v>2106.0889999999999</v>
      </c>
      <c r="AF117" s="2">
        <v>0</v>
      </c>
      <c r="AG117" s="2">
        <v>0</v>
      </c>
      <c r="AH117" s="4">
        <v>2852.8130000000001</v>
      </c>
      <c r="AI117" s="2">
        <v>0</v>
      </c>
      <c r="AJ117" s="2">
        <v>0</v>
      </c>
      <c r="AK117" s="2">
        <v>0</v>
      </c>
      <c r="AL117" s="2">
        <v>0</v>
      </c>
      <c r="AM117" s="2">
        <v>0</v>
      </c>
      <c r="AN117" s="4">
        <v>1575.11</v>
      </c>
      <c r="AO117" s="2">
        <v>0</v>
      </c>
      <c r="AP117" s="2">
        <v>0</v>
      </c>
      <c r="AQ117" s="4">
        <v>1903.539</v>
      </c>
      <c r="AR117" s="2">
        <v>0</v>
      </c>
      <c r="AS117" s="2">
        <v>0</v>
      </c>
      <c r="AT117" s="4">
        <v>1655.3440000000001</v>
      </c>
      <c r="AU117" s="2">
        <v>0</v>
      </c>
      <c r="AV117" s="2">
        <v>0</v>
      </c>
      <c r="AW117" s="4">
        <v>1818.6679999999999</v>
      </c>
      <c r="AX117" s="2">
        <v>0</v>
      </c>
      <c r="AY117" s="2">
        <v>0</v>
      </c>
      <c r="AZ117" s="4">
        <v>1076.2239999999999</v>
      </c>
      <c r="BA117" s="2">
        <v>0</v>
      </c>
      <c r="BB117" s="2">
        <v>0</v>
      </c>
      <c r="BC117" s="4">
        <v>1099.046</v>
      </c>
      <c r="BD117" s="2">
        <v>0</v>
      </c>
      <c r="BE117" s="2">
        <v>0</v>
      </c>
      <c r="BF117" s="4">
        <v>2511.902</v>
      </c>
      <c r="BG117" s="2">
        <v>0</v>
      </c>
    </row>
    <row r="118" spans="1:59" x14ac:dyDescent="0.3">
      <c r="A118" s="2" t="s">
        <v>60</v>
      </c>
      <c r="B118" s="2">
        <v>0</v>
      </c>
      <c r="C118" s="2">
        <v>0</v>
      </c>
      <c r="D118" s="2">
        <v>0</v>
      </c>
      <c r="E118" s="2">
        <v>0</v>
      </c>
      <c r="F118" s="2">
        <v>0</v>
      </c>
      <c r="G118" s="2"/>
      <c r="H118" s="2">
        <v>0</v>
      </c>
      <c r="I118" s="2">
        <v>0</v>
      </c>
      <c r="J118" s="2">
        <v>0</v>
      </c>
      <c r="K118" s="2"/>
      <c r="L118" s="2">
        <v>0</v>
      </c>
      <c r="M118" s="2">
        <v>0</v>
      </c>
      <c r="N118" s="2">
        <v>0</v>
      </c>
      <c r="O118" s="2">
        <v>0</v>
      </c>
      <c r="P118" s="2">
        <v>0</v>
      </c>
      <c r="Q118" s="2">
        <v>0</v>
      </c>
      <c r="R118" s="2">
        <v>0</v>
      </c>
      <c r="S118" s="2">
        <v>0</v>
      </c>
      <c r="T118" s="2">
        <v>0</v>
      </c>
      <c r="U118" s="2">
        <v>0</v>
      </c>
      <c r="V118" s="2">
        <v>0</v>
      </c>
      <c r="W118" s="2">
        <v>0</v>
      </c>
      <c r="X118" s="2">
        <v>0</v>
      </c>
      <c r="Y118" s="2">
        <v>0</v>
      </c>
      <c r="Z118" s="2">
        <v>0</v>
      </c>
      <c r="AA118" s="2">
        <v>0</v>
      </c>
      <c r="AB118" s="2">
        <v>0</v>
      </c>
      <c r="AC118" s="2">
        <v>0</v>
      </c>
      <c r="AD118" s="2">
        <v>0</v>
      </c>
      <c r="AE118" s="2">
        <v>0</v>
      </c>
      <c r="AF118" s="2">
        <v>0</v>
      </c>
      <c r="AG118" s="2">
        <v>0</v>
      </c>
      <c r="AH118" s="2">
        <v>0</v>
      </c>
      <c r="AI118" s="2">
        <v>0</v>
      </c>
      <c r="AJ118" s="2">
        <v>0</v>
      </c>
      <c r="AK118" s="2">
        <v>0</v>
      </c>
      <c r="AL118" s="2">
        <v>0</v>
      </c>
      <c r="AM118" s="2">
        <v>0</v>
      </c>
      <c r="AN118" s="2">
        <v>0</v>
      </c>
      <c r="AO118" s="2">
        <v>0</v>
      </c>
      <c r="AP118" s="2">
        <v>0</v>
      </c>
      <c r="AQ118" s="2">
        <v>0</v>
      </c>
      <c r="AR118" s="2">
        <v>0</v>
      </c>
      <c r="AS118" s="2">
        <v>0</v>
      </c>
      <c r="AT118" s="2">
        <v>0</v>
      </c>
      <c r="AU118" s="2">
        <v>0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</row>
    <row r="120" spans="1:59" x14ac:dyDescent="0.3">
      <c r="A120" s="2" t="s">
        <v>80</v>
      </c>
      <c r="B120" s="2">
        <v>0</v>
      </c>
      <c r="C120" s="2">
        <v>0</v>
      </c>
      <c r="D120" s="2">
        <v>0</v>
      </c>
      <c r="E120" s="2">
        <v>0</v>
      </c>
      <c r="F120" s="2">
        <v>0</v>
      </c>
      <c r="G120" s="2"/>
      <c r="H120" s="2">
        <v>0</v>
      </c>
      <c r="I120" s="2">
        <v>0</v>
      </c>
      <c r="J120" s="2">
        <v>0</v>
      </c>
      <c r="K120" s="2"/>
      <c r="L120" s="2">
        <v>0</v>
      </c>
      <c r="M120" s="2">
        <v>0</v>
      </c>
      <c r="N120" s="2">
        <v>0</v>
      </c>
      <c r="O120" s="2">
        <v>0</v>
      </c>
      <c r="P120" s="2">
        <v>0</v>
      </c>
      <c r="Q120" s="2">
        <v>0</v>
      </c>
      <c r="R120" s="2">
        <v>0</v>
      </c>
      <c r="S120" s="2">
        <v>0</v>
      </c>
      <c r="T120" s="2">
        <v>0</v>
      </c>
      <c r="U120" s="2">
        <v>0</v>
      </c>
      <c r="V120" s="2">
        <v>0</v>
      </c>
      <c r="W120" s="2">
        <v>0</v>
      </c>
      <c r="X120" s="2">
        <v>0</v>
      </c>
      <c r="Y120" s="2">
        <v>0</v>
      </c>
      <c r="Z120" s="2">
        <v>0</v>
      </c>
      <c r="AA120" s="2">
        <v>0</v>
      </c>
      <c r="AB120" s="2">
        <v>0</v>
      </c>
      <c r="AC120" s="2">
        <v>0</v>
      </c>
      <c r="AD120" s="2">
        <v>0</v>
      </c>
      <c r="AE120" s="2">
        <v>0</v>
      </c>
      <c r="AF120" s="2">
        <v>0</v>
      </c>
      <c r="AG120" s="2">
        <v>0</v>
      </c>
      <c r="AH120" s="2">
        <v>0</v>
      </c>
      <c r="AI120" s="2">
        <v>0</v>
      </c>
      <c r="AJ120" s="2">
        <v>0</v>
      </c>
      <c r="AK120" s="2">
        <v>0</v>
      </c>
      <c r="AL120" s="2">
        <v>0</v>
      </c>
      <c r="AM120" s="2">
        <v>0</v>
      </c>
      <c r="AN120" s="2">
        <v>0</v>
      </c>
      <c r="AO120" s="2">
        <v>0</v>
      </c>
      <c r="AP120" s="2">
        <v>0</v>
      </c>
      <c r="AQ120" s="2">
        <v>0</v>
      </c>
      <c r="AR120" s="2">
        <v>0</v>
      </c>
      <c r="AS120" s="2">
        <v>0</v>
      </c>
      <c r="AT120" s="2">
        <v>0</v>
      </c>
      <c r="AU120" s="2">
        <v>0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</row>
    <row r="121" spans="1:59" x14ac:dyDescent="0.3">
      <c r="A121" s="2" t="s">
        <v>62</v>
      </c>
      <c r="B121" s="2">
        <v>0</v>
      </c>
      <c r="C121" s="2">
        <v>0</v>
      </c>
      <c r="D121" s="2">
        <v>0</v>
      </c>
      <c r="E121" s="2">
        <v>0</v>
      </c>
      <c r="F121" s="2">
        <v>0</v>
      </c>
      <c r="G121" s="2"/>
      <c r="H121" s="2">
        <v>0</v>
      </c>
      <c r="I121" s="2">
        <v>0</v>
      </c>
      <c r="J121" s="2">
        <v>0</v>
      </c>
      <c r="K121" s="2"/>
      <c r="L121" s="2">
        <v>0</v>
      </c>
      <c r="M121" s="2">
        <v>0</v>
      </c>
      <c r="N121" s="2">
        <v>0</v>
      </c>
      <c r="O121" s="2">
        <v>0</v>
      </c>
      <c r="P121" s="2">
        <v>0</v>
      </c>
      <c r="Q121" s="2">
        <v>0</v>
      </c>
      <c r="R121" s="2">
        <v>0</v>
      </c>
      <c r="S121" s="2">
        <v>0</v>
      </c>
      <c r="T121" s="2">
        <v>0</v>
      </c>
      <c r="U121" s="2">
        <v>0</v>
      </c>
      <c r="V121" s="2">
        <v>0</v>
      </c>
      <c r="W121" s="2">
        <v>0</v>
      </c>
      <c r="X121" s="2">
        <v>0</v>
      </c>
      <c r="Y121" s="2">
        <v>0</v>
      </c>
      <c r="Z121" s="2">
        <v>0</v>
      </c>
      <c r="AA121" s="2">
        <v>0</v>
      </c>
      <c r="AB121" s="2">
        <v>0</v>
      </c>
      <c r="AC121" s="2">
        <v>0</v>
      </c>
      <c r="AD121" s="2">
        <v>0</v>
      </c>
      <c r="AE121" s="2">
        <v>0</v>
      </c>
      <c r="AF121" s="2">
        <v>0</v>
      </c>
      <c r="AG121" s="2">
        <v>0</v>
      </c>
      <c r="AH121" s="2">
        <v>0</v>
      </c>
      <c r="AI121" s="2">
        <v>0</v>
      </c>
      <c r="AJ121" s="2">
        <v>0</v>
      </c>
      <c r="AK121" s="2">
        <v>0</v>
      </c>
      <c r="AL121" s="2">
        <v>0</v>
      </c>
      <c r="AM121" s="2">
        <v>0</v>
      </c>
      <c r="AN121" s="2">
        <v>0</v>
      </c>
      <c r="AO121" s="2">
        <v>0</v>
      </c>
      <c r="AP121" s="2">
        <v>0</v>
      </c>
      <c r="AQ121" s="2">
        <v>0</v>
      </c>
      <c r="AR121" s="2">
        <v>0</v>
      </c>
      <c r="AS121" s="2">
        <v>0</v>
      </c>
      <c r="AT121" s="2">
        <v>0</v>
      </c>
      <c r="AU121" s="2">
        <v>0</v>
      </c>
      <c r="AV121" s="2">
        <v>0</v>
      </c>
      <c r="AW121" s="2">
        <v>0</v>
      </c>
      <c r="AX121" s="2">
        <v>0</v>
      </c>
      <c r="AY121" s="2">
        <v>0</v>
      </c>
      <c r="AZ121" s="2">
        <v>0</v>
      </c>
      <c r="BA121" s="2">
        <v>0</v>
      </c>
      <c r="BB121" s="2">
        <v>0</v>
      </c>
      <c r="BC121" s="2">
        <v>0</v>
      </c>
      <c r="BD121" s="2">
        <v>0</v>
      </c>
      <c r="BE121" s="2">
        <v>0</v>
      </c>
      <c r="BF121" s="2">
        <v>0</v>
      </c>
      <c r="BG121" s="2">
        <v>0</v>
      </c>
    </row>
    <row r="122" spans="1:59" x14ac:dyDescent="0.3">
      <c r="A122" s="2" t="s">
        <v>57</v>
      </c>
      <c r="B122" s="2">
        <v>0</v>
      </c>
      <c r="C122" s="2">
        <v>0</v>
      </c>
      <c r="D122" s="2">
        <v>0</v>
      </c>
      <c r="E122" s="2">
        <v>0</v>
      </c>
      <c r="F122" s="2">
        <v>0</v>
      </c>
      <c r="G122" s="2"/>
      <c r="H122" s="2">
        <v>0</v>
      </c>
      <c r="I122" s="2">
        <v>0</v>
      </c>
      <c r="J122" s="2">
        <v>0</v>
      </c>
      <c r="K122" s="2"/>
      <c r="L122" s="2">
        <v>0</v>
      </c>
      <c r="M122" s="2">
        <v>0</v>
      </c>
      <c r="N122" s="2">
        <v>0</v>
      </c>
      <c r="O122" s="2">
        <v>0</v>
      </c>
      <c r="P122" s="2">
        <v>0</v>
      </c>
      <c r="Q122" s="2">
        <v>0</v>
      </c>
      <c r="R122" s="2">
        <v>0</v>
      </c>
      <c r="S122" s="2">
        <v>0</v>
      </c>
      <c r="T122" s="2">
        <v>0</v>
      </c>
      <c r="U122" s="2">
        <v>0</v>
      </c>
      <c r="V122" s="2">
        <v>0</v>
      </c>
      <c r="W122" s="2">
        <v>0</v>
      </c>
      <c r="X122" s="2">
        <v>0</v>
      </c>
      <c r="Y122" s="2">
        <v>0</v>
      </c>
      <c r="Z122" s="2">
        <v>0</v>
      </c>
      <c r="AA122" s="2">
        <v>0</v>
      </c>
      <c r="AB122" s="2">
        <v>0</v>
      </c>
      <c r="AC122" s="2">
        <v>0</v>
      </c>
      <c r="AD122" s="2">
        <v>0</v>
      </c>
      <c r="AE122" s="2">
        <v>0</v>
      </c>
      <c r="AF122" s="2">
        <v>0</v>
      </c>
      <c r="AG122" s="2">
        <v>0</v>
      </c>
      <c r="AH122" s="2">
        <v>0</v>
      </c>
      <c r="AI122" s="2">
        <v>0</v>
      </c>
      <c r="AJ122" s="2">
        <v>0</v>
      </c>
      <c r="AK122" s="2">
        <v>0</v>
      </c>
      <c r="AL122" s="2">
        <v>0</v>
      </c>
      <c r="AM122" s="2">
        <v>0</v>
      </c>
      <c r="AN122" s="2">
        <v>0</v>
      </c>
      <c r="AO122" s="2">
        <v>0</v>
      </c>
      <c r="AP122" s="2">
        <v>0</v>
      </c>
      <c r="AQ122" s="2">
        <v>0</v>
      </c>
      <c r="AR122" s="2">
        <v>0</v>
      </c>
      <c r="AS122" s="2">
        <v>0</v>
      </c>
      <c r="AT122" s="2">
        <v>0</v>
      </c>
      <c r="AU122" s="2">
        <v>0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</row>
    <row r="123" spans="1:59" x14ac:dyDescent="0.3">
      <c r="A123" s="2" t="s">
        <v>65</v>
      </c>
      <c r="B123" s="2">
        <v>0</v>
      </c>
      <c r="C123" s="2">
        <v>0</v>
      </c>
      <c r="D123" s="2">
        <v>0</v>
      </c>
      <c r="E123" s="2">
        <v>0</v>
      </c>
      <c r="F123" s="2">
        <v>0</v>
      </c>
      <c r="G123" s="2"/>
      <c r="H123" s="2">
        <v>0</v>
      </c>
      <c r="I123" s="2">
        <v>0</v>
      </c>
      <c r="J123" s="2">
        <v>0</v>
      </c>
      <c r="K123" s="2"/>
      <c r="L123" s="2">
        <v>0</v>
      </c>
      <c r="M123" s="2">
        <v>0</v>
      </c>
      <c r="N123" s="2">
        <v>0</v>
      </c>
      <c r="O123" s="2">
        <v>0</v>
      </c>
      <c r="P123" s="2">
        <v>0</v>
      </c>
      <c r="Q123" s="2">
        <v>0</v>
      </c>
      <c r="R123" s="2">
        <v>0</v>
      </c>
      <c r="S123" s="2">
        <v>0</v>
      </c>
      <c r="T123" s="2">
        <v>0</v>
      </c>
      <c r="U123" s="2">
        <v>0</v>
      </c>
      <c r="V123" s="2">
        <v>0</v>
      </c>
      <c r="W123" s="2">
        <v>0</v>
      </c>
      <c r="X123" s="2">
        <v>0</v>
      </c>
      <c r="Y123" s="2">
        <v>0</v>
      </c>
      <c r="Z123" s="2">
        <v>0</v>
      </c>
      <c r="AA123" s="2">
        <v>0</v>
      </c>
      <c r="AB123" s="2">
        <v>0</v>
      </c>
      <c r="AC123" s="2">
        <v>0</v>
      </c>
      <c r="AD123" s="2">
        <v>0</v>
      </c>
      <c r="AE123" s="2">
        <v>0</v>
      </c>
      <c r="AF123" s="2">
        <v>0</v>
      </c>
      <c r="AG123" s="2">
        <v>0</v>
      </c>
      <c r="AH123" s="2">
        <v>0</v>
      </c>
      <c r="AI123" s="2">
        <v>0</v>
      </c>
      <c r="AJ123" s="2">
        <v>0</v>
      </c>
      <c r="AK123" s="2">
        <v>0</v>
      </c>
      <c r="AL123" s="2">
        <v>0</v>
      </c>
      <c r="AM123" s="2">
        <v>0</v>
      </c>
      <c r="AN123" s="2">
        <v>0</v>
      </c>
      <c r="AO123" s="2">
        <v>0</v>
      </c>
      <c r="AP123" s="2">
        <v>0</v>
      </c>
      <c r="AQ123" s="2">
        <v>0</v>
      </c>
      <c r="AR123" s="2">
        <v>0</v>
      </c>
      <c r="AS123" s="2">
        <v>0</v>
      </c>
      <c r="AT123" s="2">
        <v>0</v>
      </c>
      <c r="AU123" s="2">
        <v>0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</row>
    <row r="125" spans="1:59" x14ac:dyDescent="0.3">
      <c r="A125" s="2" t="s">
        <v>81</v>
      </c>
      <c r="B125" s="4">
        <v>17794208.366999999</v>
      </c>
      <c r="C125" s="4">
        <v>17794208.366999999</v>
      </c>
      <c r="D125" s="2">
        <v>0</v>
      </c>
      <c r="E125" s="4">
        <v>1019943.624</v>
      </c>
      <c r="F125" s="2">
        <v>0</v>
      </c>
      <c r="G125" s="2"/>
      <c r="H125" s="2">
        <v>0</v>
      </c>
      <c r="I125" s="4">
        <v>1933124.132</v>
      </c>
      <c r="J125" s="2">
        <v>0</v>
      </c>
      <c r="K125" s="2"/>
      <c r="L125" s="2">
        <v>0</v>
      </c>
      <c r="M125" s="4">
        <v>933643.44</v>
      </c>
      <c r="N125" s="2">
        <v>0</v>
      </c>
      <c r="O125" s="2">
        <v>0</v>
      </c>
      <c r="P125" s="4">
        <v>1825471.3259999999</v>
      </c>
      <c r="Q125" s="2">
        <v>0</v>
      </c>
      <c r="R125" s="2">
        <v>0</v>
      </c>
      <c r="S125" s="4">
        <v>763000.39399999997</v>
      </c>
      <c r="T125" s="2">
        <v>0</v>
      </c>
      <c r="U125" s="2">
        <v>0</v>
      </c>
      <c r="V125" s="4">
        <v>777591.35600000003</v>
      </c>
      <c r="W125" s="2">
        <v>0</v>
      </c>
      <c r="X125" s="2">
        <v>0</v>
      </c>
      <c r="Y125" s="4">
        <v>917984.848</v>
      </c>
      <c r="Z125" s="2">
        <v>0</v>
      </c>
      <c r="AA125" s="2">
        <v>0</v>
      </c>
      <c r="AB125" s="4">
        <v>1340944.7250000001</v>
      </c>
      <c r="AC125" s="2">
        <v>0</v>
      </c>
      <c r="AD125" s="2">
        <v>0</v>
      </c>
      <c r="AE125" s="4">
        <v>1050904.929</v>
      </c>
      <c r="AF125" s="2">
        <v>0</v>
      </c>
      <c r="AG125" s="2">
        <v>0</v>
      </c>
      <c r="AH125" s="4">
        <v>1423508.2009999999</v>
      </c>
      <c r="AI125" s="2">
        <v>0</v>
      </c>
      <c r="AJ125" s="2">
        <v>0</v>
      </c>
      <c r="AK125" s="2">
        <v>0</v>
      </c>
      <c r="AL125" s="2">
        <v>0</v>
      </c>
      <c r="AM125" s="2">
        <v>0</v>
      </c>
      <c r="AN125" s="4">
        <v>785954.46400000004</v>
      </c>
      <c r="AO125" s="2">
        <v>0</v>
      </c>
      <c r="AP125" s="2">
        <v>0</v>
      </c>
      <c r="AQ125" s="4">
        <v>949835.848</v>
      </c>
      <c r="AR125" s="2">
        <v>0</v>
      </c>
      <c r="AS125" s="2">
        <v>0</v>
      </c>
      <c r="AT125" s="4">
        <v>825990.63300000003</v>
      </c>
      <c r="AU125" s="2">
        <v>0</v>
      </c>
      <c r="AV125" s="2">
        <v>0</v>
      </c>
      <c r="AW125" s="4">
        <v>907486.478</v>
      </c>
      <c r="AX125" s="2">
        <v>0</v>
      </c>
      <c r="AY125" s="2">
        <v>0</v>
      </c>
      <c r="AZ125" s="4">
        <v>537018.46799999999</v>
      </c>
      <c r="BA125" s="2">
        <v>0</v>
      </c>
      <c r="BB125" s="2">
        <v>0</v>
      </c>
      <c r="BC125" s="4">
        <v>548406.53300000005</v>
      </c>
      <c r="BD125" s="2">
        <v>0</v>
      </c>
      <c r="BE125" s="2">
        <v>0</v>
      </c>
      <c r="BF125" s="4">
        <v>1253398.9680000001</v>
      </c>
      <c r="BG125" s="2">
        <v>0</v>
      </c>
    </row>
    <row r="127" spans="1:59" x14ac:dyDescent="0.3">
      <c r="A127" s="2" t="s">
        <v>82</v>
      </c>
      <c r="B127" s="5">
        <f>SUM(B128:B137)</f>
        <v>17794208.366999995</v>
      </c>
      <c r="C127" s="4">
        <v>17794208.366999999</v>
      </c>
      <c r="D127" s="2">
        <v>0</v>
      </c>
      <c r="E127" s="4">
        <v>1019943.624</v>
      </c>
      <c r="F127" s="2">
        <v>0</v>
      </c>
      <c r="G127" s="2"/>
      <c r="H127" s="2">
        <v>0</v>
      </c>
      <c r="I127" s="4">
        <v>1933124.132</v>
      </c>
      <c r="J127" s="2">
        <v>0</v>
      </c>
      <c r="K127" s="2"/>
      <c r="L127" s="2">
        <v>0</v>
      </c>
      <c r="M127" s="4">
        <v>933643.44</v>
      </c>
      <c r="N127" s="2">
        <v>0</v>
      </c>
      <c r="O127" s="2">
        <v>0</v>
      </c>
      <c r="P127" s="4">
        <v>1825471.3259999999</v>
      </c>
      <c r="Q127" s="2">
        <v>0</v>
      </c>
      <c r="R127" s="2">
        <v>0</v>
      </c>
      <c r="S127" s="4">
        <v>763000.39399999997</v>
      </c>
      <c r="T127" s="2">
        <v>0</v>
      </c>
      <c r="U127" s="2">
        <v>0</v>
      </c>
      <c r="V127" s="4">
        <v>777591.35600000003</v>
      </c>
      <c r="W127" s="2">
        <v>0</v>
      </c>
      <c r="X127" s="2">
        <v>0</v>
      </c>
      <c r="Y127" s="4">
        <v>917984.848</v>
      </c>
      <c r="Z127" s="2">
        <v>0</v>
      </c>
      <c r="AA127" s="2">
        <v>0</v>
      </c>
      <c r="AB127" s="4">
        <v>1340944.7250000001</v>
      </c>
      <c r="AC127" s="2">
        <v>0</v>
      </c>
      <c r="AD127" s="2">
        <v>0</v>
      </c>
      <c r="AE127" s="4">
        <v>1050904.929</v>
      </c>
      <c r="AF127" s="2">
        <v>0</v>
      </c>
      <c r="AG127" s="2">
        <v>0</v>
      </c>
      <c r="AH127" s="4">
        <v>1423508.2009999999</v>
      </c>
      <c r="AI127" s="2">
        <v>0</v>
      </c>
      <c r="AJ127" s="2">
        <v>0</v>
      </c>
      <c r="AK127" s="2">
        <v>0</v>
      </c>
      <c r="AL127" s="2">
        <v>0</v>
      </c>
      <c r="AM127" s="2">
        <v>0</v>
      </c>
      <c r="AN127" s="4">
        <v>785954.46400000004</v>
      </c>
      <c r="AO127" s="2">
        <v>0</v>
      </c>
      <c r="AP127" s="2">
        <v>0</v>
      </c>
      <c r="AQ127" s="4">
        <v>949835.848</v>
      </c>
      <c r="AR127" s="2">
        <v>0</v>
      </c>
      <c r="AS127" s="2">
        <v>0</v>
      </c>
      <c r="AT127" s="4">
        <v>825990.63300000003</v>
      </c>
      <c r="AU127" s="2">
        <v>0</v>
      </c>
      <c r="AV127" s="2">
        <v>0</v>
      </c>
      <c r="AW127" s="4">
        <v>907486.478</v>
      </c>
      <c r="AX127" s="2">
        <v>0</v>
      </c>
      <c r="AY127" s="2">
        <v>0</v>
      </c>
      <c r="AZ127" s="4">
        <v>537018.46799999999</v>
      </c>
      <c r="BA127" s="2">
        <v>0</v>
      </c>
      <c r="BB127" s="2">
        <v>0</v>
      </c>
      <c r="BC127" s="4">
        <v>548406.53300000005</v>
      </c>
      <c r="BD127" s="2">
        <v>0</v>
      </c>
      <c r="BE127" s="2">
        <v>0</v>
      </c>
      <c r="BF127" s="4">
        <v>1253398.9680000001</v>
      </c>
      <c r="BG127" s="2">
        <v>0</v>
      </c>
    </row>
    <row r="128" spans="1:59" ht="27.6" x14ac:dyDescent="0.3">
      <c r="A128" s="2" t="s">
        <v>83</v>
      </c>
      <c r="B128" s="4">
        <v>14421753.078</v>
      </c>
      <c r="C128" s="4">
        <v>14421753.078</v>
      </c>
      <c r="D128" s="13"/>
      <c r="E128" s="4">
        <v>826638.35199999996</v>
      </c>
      <c r="F128" s="2">
        <v>0</v>
      </c>
      <c r="G128" s="2"/>
      <c r="H128" s="2">
        <v>0</v>
      </c>
      <c r="I128" s="4">
        <v>1566747.919</v>
      </c>
      <c r="J128" s="2">
        <v>0</v>
      </c>
      <c r="K128" s="2"/>
      <c r="L128" s="2">
        <v>0</v>
      </c>
      <c r="M128" s="4">
        <v>756694.25</v>
      </c>
      <c r="N128" s="2">
        <v>0</v>
      </c>
      <c r="O128" s="2">
        <v>0</v>
      </c>
      <c r="P128" s="4">
        <v>1479498.058</v>
      </c>
      <c r="Q128" s="2">
        <v>0</v>
      </c>
      <c r="R128" s="2">
        <v>0</v>
      </c>
      <c r="S128" s="4">
        <v>618392.40500000003</v>
      </c>
      <c r="T128" s="2">
        <v>0</v>
      </c>
      <c r="U128" s="2">
        <v>0</v>
      </c>
      <c r="V128" s="4">
        <v>630218.005</v>
      </c>
      <c r="W128" s="2">
        <v>0</v>
      </c>
      <c r="X128" s="2">
        <v>0</v>
      </c>
      <c r="Y128" s="4">
        <v>744003.36</v>
      </c>
      <c r="Z128" s="2">
        <v>0</v>
      </c>
      <c r="AA128" s="2">
        <v>0</v>
      </c>
      <c r="AB128" s="4">
        <v>1086801.575</v>
      </c>
      <c r="AC128" s="2">
        <v>0</v>
      </c>
      <c r="AD128" s="2">
        <v>0</v>
      </c>
      <c r="AE128" s="4">
        <v>851731.70299999998</v>
      </c>
      <c r="AF128" s="2">
        <v>0</v>
      </c>
      <c r="AG128" s="2">
        <v>0</v>
      </c>
      <c r="AH128" s="4">
        <v>1153717.173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4">
        <v>636996.09299999999</v>
      </c>
      <c r="AO128" s="2">
        <v>0</v>
      </c>
      <c r="AP128" s="2">
        <v>0</v>
      </c>
      <c r="AQ128" s="4">
        <v>769817.78399999999</v>
      </c>
      <c r="AR128" s="2">
        <v>0</v>
      </c>
      <c r="AS128" s="2">
        <v>0</v>
      </c>
      <c r="AT128" s="4">
        <v>669444.38899999997</v>
      </c>
      <c r="AU128" s="2">
        <v>0</v>
      </c>
      <c r="AV128" s="2">
        <v>0</v>
      </c>
      <c r="AW128" s="4">
        <v>735494.69799999997</v>
      </c>
      <c r="AX128" s="2">
        <v>0</v>
      </c>
      <c r="AY128" s="2">
        <v>0</v>
      </c>
      <c r="AZ128" s="4">
        <v>435239.80300000001</v>
      </c>
      <c r="BA128" s="2">
        <v>0</v>
      </c>
      <c r="BB128" s="2">
        <v>0</v>
      </c>
      <c r="BC128" s="4">
        <v>444469.54</v>
      </c>
      <c r="BD128" s="2">
        <v>0</v>
      </c>
      <c r="BE128" s="2">
        <v>0</v>
      </c>
      <c r="BF128" s="4">
        <v>1015847.971</v>
      </c>
      <c r="BG128" s="2">
        <v>0</v>
      </c>
    </row>
    <row r="129" spans="1:59" x14ac:dyDescent="0.3">
      <c r="A129" s="2" t="s">
        <v>46</v>
      </c>
      <c r="B129" s="4">
        <v>772639.52300000004</v>
      </c>
      <c r="C129" s="4">
        <v>772639.52300000004</v>
      </c>
      <c r="D129" s="2">
        <v>0</v>
      </c>
      <c r="E129" s="4">
        <v>44286.811999999998</v>
      </c>
      <c r="F129" s="2">
        <v>0</v>
      </c>
      <c r="G129" s="2"/>
      <c r="H129" s="2">
        <v>0</v>
      </c>
      <c r="I129" s="4">
        <v>83937.879000000001</v>
      </c>
      <c r="J129" s="2">
        <v>0</v>
      </c>
      <c r="K129" s="2"/>
      <c r="L129" s="2">
        <v>0</v>
      </c>
      <c r="M129" s="4">
        <v>40539.584999999999</v>
      </c>
      <c r="N129" s="2">
        <v>0</v>
      </c>
      <c r="O129" s="2">
        <v>0</v>
      </c>
      <c r="P129" s="4">
        <v>79263.502999999997</v>
      </c>
      <c r="Q129" s="2">
        <v>0</v>
      </c>
      <c r="R129" s="2">
        <v>0</v>
      </c>
      <c r="S129" s="4">
        <v>33130.120000000003</v>
      </c>
      <c r="T129" s="2">
        <v>0</v>
      </c>
      <c r="U129" s="2">
        <v>0</v>
      </c>
      <c r="V129" s="4">
        <v>33763.671999999999</v>
      </c>
      <c r="W129" s="2">
        <v>0</v>
      </c>
      <c r="X129" s="2">
        <v>0</v>
      </c>
      <c r="Y129" s="4">
        <v>39859.675999999999</v>
      </c>
      <c r="Z129" s="2">
        <v>0</v>
      </c>
      <c r="AA129" s="2">
        <v>0</v>
      </c>
      <c r="AB129" s="4">
        <v>58224.95</v>
      </c>
      <c r="AC129" s="2">
        <v>0</v>
      </c>
      <c r="AD129" s="2">
        <v>0</v>
      </c>
      <c r="AE129" s="4">
        <v>45631.178</v>
      </c>
      <c r="AF129" s="2">
        <v>0</v>
      </c>
      <c r="AG129" s="2">
        <v>0</v>
      </c>
      <c r="AH129" s="4">
        <v>61809.925999999999</v>
      </c>
      <c r="AI129" s="2">
        <v>0</v>
      </c>
      <c r="AJ129" s="2">
        <v>0</v>
      </c>
      <c r="AK129" s="2">
        <v>0</v>
      </c>
      <c r="AL129" s="2">
        <v>0</v>
      </c>
      <c r="AM129" s="2">
        <v>0</v>
      </c>
      <c r="AN129" s="4">
        <v>34126.805</v>
      </c>
      <c r="AO129" s="2">
        <v>0</v>
      </c>
      <c r="AP129" s="2">
        <v>0</v>
      </c>
      <c r="AQ129" s="4">
        <v>41242.673000000003</v>
      </c>
      <c r="AR129" s="2">
        <v>0</v>
      </c>
      <c r="AS129" s="2">
        <v>0</v>
      </c>
      <c r="AT129" s="4">
        <v>35865.209000000003</v>
      </c>
      <c r="AU129" s="2">
        <v>0</v>
      </c>
      <c r="AV129" s="2">
        <v>0</v>
      </c>
      <c r="AW129" s="4">
        <v>39403.828000000001</v>
      </c>
      <c r="AX129" s="2">
        <v>0</v>
      </c>
      <c r="AY129" s="2">
        <v>0</v>
      </c>
      <c r="AZ129" s="4">
        <v>23317.794000000002</v>
      </c>
      <c r="BA129" s="2">
        <v>0</v>
      </c>
      <c r="BB129" s="2">
        <v>0</v>
      </c>
      <c r="BC129" s="4">
        <v>23812.274000000001</v>
      </c>
      <c r="BD129" s="2">
        <v>0</v>
      </c>
      <c r="BE129" s="2">
        <v>0</v>
      </c>
      <c r="BF129" s="4">
        <v>54423.639000000003</v>
      </c>
      <c r="BG129" s="2">
        <v>0</v>
      </c>
    </row>
    <row r="130" spans="1:59" x14ac:dyDescent="0.3">
      <c r="A130" s="2" t="s">
        <v>84</v>
      </c>
      <c r="B130" s="4">
        <v>6721.134</v>
      </c>
      <c r="C130" s="4">
        <v>6721.134</v>
      </c>
      <c r="D130" s="2">
        <v>0</v>
      </c>
      <c r="E130" s="2">
        <v>385.24799999999999</v>
      </c>
      <c r="F130" s="2">
        <v>0</v>
      </c>
      <c r="G130" s="2"/>
      <c r="H130" s="2">
        <v>0</v>
      </c>
      <c r="I130" s="2">
        <v>730.16899999999998</v>
      </c>
      <c r="J130" s="2">
        <v>0</v>
      </c>
      <c r="K130" s="2"/>
      <c r="L130" s="2">
        <v>0</v>
      </c>
      <c r="M130" s="2">
        <v>352.65100000000001</v>
      </c>
      <c r="N130" s="2">
        <v>0</v>
      </c>
      <c r="O130" s="2">
        <v>0</v>
      </c>
      <c r="P130" s="2">
        <v>689.50699999999995</v>
      </c>
      <c r="Q130" s="2">
        <v>0</v>
      </c>
      <c r="R130" s="2">
        <v>0</v>
      </c>
      <c r="S130" s="2">
        <v>288.19600000000003</v>
      </c>
      <c r="T130" s="2">
        <v>0</v>
      </c>
      <c r="U130" s="2">
        <v>0</v>
      </c>
      <c r="V130" s="2">
        <v>293.70800000000003</v>
      </c>
      <c r="W130" s="2">
        <v>0</v>
      </c>
      <c r="X130" s="2">
        <v>0</v>
      </c>
      <c r="Y130" s="2">
        <v>346.73599999999999</v>
      </c>
      <c r="Z130" s="2">
        <v>0</v>
      </c>
      <c r="AA130" s="2">
        <v>0</v>
      </c>
      <c r="AB130" s="2">
        <v>506.495</v>
      </c>
      <c r="AC130" s="2">
        <v>0</v>
      </c>
      <c r="AD130" s="2">
        <v>0</v>
      </c>
      <c r="AE130" s="2">
        <v>396.94200000000001</v>
      </c>
      <c r="AF130" s="2">
        <v>0</v>
      </c>
      <c r="AG130" s="2">
        <v>0</v>
      </c>
      <c r="AH130" s="2">
        <v>537.67999999999995</v>
      </c>
      <c r="AI130" s="2">
        <v>0</v>
      </c>
      <c r="AJ130" s="2">
        <v>0</v>
      </c>
      <c r="AK130" s="2">
        <v>0</v>
      </c>
      <c r="AL130" s="2">
        <v>0</v>
      </c>
      <c r="AM130" s="2">
        <v>0</v>
      </c>
      <c r="AN130" s="2">
        <v>296.86700000000002</v>
      </c>
      <c r="AO130" s="2">
        <v>0</v>
      </c>
      <c r="AP130" s="2">
        <v>0</v>
      </c>
      <c r="AQ130" s="2">
        <v>358.767</v>
      </c>
      <c r="AR130" s="2">
        <v>0</v>
      </c>
      <c r="AS130" s="2">
        <v>0</v>
      </c>
      <c r="AT130" s="2">
        <v>311.98899999999998</v>
      </c>
      <c r="AU130" s="2">
        <v>0</v>
      </c>
      <c r="AV130" s="2">
        <v>0</v>
      </c>
      <c r="AW130" s="2">
        <v>342.77100000000002</v>
      </c>
      <c r="AX130" s="2">
        <v>0</v>
      </c>
      <c r="AY130" s="2">
        <v>0</v>
      </c>
      <c r="AZ130" s="2">
        <v>202.84</v>
      </c>
      <c r="BA130" s="2">
        <v>0</v>
      </c>
      <c r="BB130" s="2">
        <v>0</v>
      </c>
      <c r="BC130" s="2">
        <v>207.14099999999999</v>
      </c>
      <c r="BD130" s="2">
        <v>0</v>
      </c>
      <c r="BE130" s="2">
        <v>0</v>
      </c>
      <c r="BF130" s="2">
        <v>473.42700000000002</v>
      </c>
      <c r="BG130" s="2">
        <v>0</v>
      </c>
    </row>
    <row r="131" spans="1:59" x14ac:dyDescent="0.3">
      <c r="A131" s="2" t="s">
        <v>71</v>
      </c>
      <c r="B131" s="4">
        <v>14881.067999999999</v>
      </c>
      <c r="C131" s="4">
        <v>14881.067999999999</v>
      </c>
      <c r="D131" s="2">
        <v>0</v>
      </c>
      <c r="E131" s="2">
        <v>852.96600000000001</v>
      </c>
      <c r="F131" s="2">
        <v>0</v>
      </c>
      <c r="G131" s="2"/>
      <c r="H131" s="2">
        <v>0</v>
      </c>
      <c r="I131" s="4">
        <v>1616.6469999999999</v>
      </c>
      <c r="J131" s="2">
        <v>0</v>
      </c>
      <c r="K131" s="2"/>
      <c r="L131" s="2">
        <v>0</v>
      </c>
      <c r="M131" s="2">
        <v>780.79399999999998</v>
      </c>
      <c r="N131" s="2">
        <v>0</v>
      </c>
      <c r="O131" s="2">
        <v>0</v>
      </c>
      <c r="P131" s="4">
        <v>1526.6179999999999</v>
      </c>
      <c r="Q131" s="2">
        <v>0</v>
      </c>
      <c r="R131" s="2">
        <v>0</v>
      </c>
      <c r="S131" s="2">
        <v>638.08699999999999</v>
      </c>
      <c r="T131" s="2">
        <v>0</v>
      </c>
      <c r="U131" s="2">
        <v>0</v>
      </c>
      <c r="V131" s="2">
        <v>650.29</v>
      </c>
      <c r="W131" s="2">
        <v>0</v>
      </c>
      <c r="X131" s="2">
        <v>0</v>
      </c>
      <c r="Y131" s="2">
        <v>767.69899999999996</v>
      </c>
      <c r="Z131" s="2">
        <v>0</v>
      </c>
      <c r="AA131" s="2">
        <v>0</v>
      </c>
      <c r="AB131" s="4">
        <v>1121.415</v>
      </c>
      <c r="AC131" s="2">
        <v>0</v>
      </c>
      <c r="AD131" s="2">
        <v>0</v>
      </c>
      <c r="AE131" s="2">
        <v>878.85799999999995</v>
      </c>
      <c r="AF131" s="2">
        <v>0</v>
      </c>
      <c r="AG131" s="2">
        <v>0</v>
      </c>
      <c r="AH131" s="4">
        <v>1190.462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657.28399999999999</v>
      </c>
      <c r="AO131" s="2">
        <v>0</v>
      </c>
      <c r="AP131" s="2">
        <v>0</v>
      </c>
      <c r="AQ131" s="2">
        <v>794.33600000000001</v>
      </c>
      <c r="AR131" s="2">
        <v>0</v>
      </c>
      <c r="AS131" s="2">
        <v>0</v>
      </c>
      <c r="AT131" s="2">
        <v>690.76499999999999</v>
      </c>
      <c r="AU131" s="2">
        <v>0</v>
      </c>
      <c r="AV131" s="2">
        <v>0</v>
      </c>
      <c r="AW131" s="2">
        <v>758.91899999999998</v>
      </c>
      <c r="AX131" s="2">
        <v>0</v>
      </c>
      <c r="AY131" s="2">
        <v>0</v>
      </c>
      <c r="AZ131" s="2">
        <v>449.10199999999998</v>
      </c>
      <c r="BA131" s="2">
        <v>0</v>
      </c>
      <c r="BB131" s="2">
        <v>0</v>
      </c>
      <c r="BC131" s="2">
        <v>458.625</v>
      </c>
      <c r="BD131" s="2">
        <v>0</v>
      </c>
      <c r="BE131" s="2">
        <v>0</v>
      </c>
      <c r="BF131" s="4">
        <v>1048.201</v>
      </c>
      <c r="BG131" s="2">
        <v>0</v>
      </c>
    </row>
    <row r="132" spans="1:59" x14ac:dyDescent="0.3">
      <c r="A132" s="2" t="s">
        <v>74</v>
      </c>
      <c r="B132" s="4">
        <v>3260.0639999999999</v>
      </c>
      <c r="C132" s="4">
        <v>3260.0639999999999</v>
      </c>
      <c r="D132" s="2">
        <v>0</v>
      </c>
      <c r="E132" s="2">
        <v>186.863</v>
      </c>
      <c r="F132" s="2">
        <v>0</v>
      </c>
      <c r="G132" s="2"/>
      <c r="H132" s="2">
        <v>0</v>
      </c>
      <c r="I132" s="2">
        <v>354.166</v>
      </c>
      <c r="J132" s="2">
        <v>0</v>
      </c>
      <c r="K132" s="2"/>
      <c r="L132" s="2">
        <v>0</v>
      </c>
      <c r="M132" s="2">
        <v>171.05199999999999</v>
      </c>
      <c r="N132" s="2">
        <v>0</v>
      </c>
      <c r="O132" s="2">
        <v>0</v>
      </c>
      <c r="P132" s="2">
        <v>334.44299999999998</v>
      </c>
      <c r="Q132" s="2">
        <v>0</v>
      </c>
      <c r="R132" s="2">
        <v>0</v>
      </c>
      <c r="S132" s="2">
        <v>139.78899999999999</v>
      </c>
      <c r="T132" s="2">
        <v>0</v>
      </c>
      <c r="U132" s="2">
        <v>0</v>
      </c>
      <c r="V132" s="2">
        <v>142.46199999999999</v>
      </c>
      <c r="W132" s="2">
        <v>0</v>
      </c>
      <c r="X132" s="2">
        <v>0</v>
      </c>
      <c r="Y132" s="2">
        <v>168.18299999999999</v>
      </c>
      <c r="Z132" s="2">
        <v>0</v>
      </c>
      <c r="AA132" s="2">
        <v>0</v>
      </c>
      <c r="AB132" s="2">
        <v>245.67400000000001</v>
      </c>
      <c r="AC132" s="2">
        <v>0</v>
      </c>
      <c r="AD132" s="2">
        <v>0</v>
      </c>
      <c r="AE132" s="2">
        <v>192.536</v>
      </c>
      <c r="AF132" s="2">
        <v>0</v>
      </c>
      <c r="AG132" s="2">
        <v>0</v>
      </c>
      <c r="AH132" s="2">
        <v>260.8</v>
      </c>
      <c r="AI132" s="2">
        <v>0</v>
      </c>
      <c r="AJ132" s="2">
        <v>0</v>
      </c>
      <c r="AK132" s="2">
        <v>0</v>
      </c>
      <c r="AL132" s="2">
        <v>0</v>
      </c>
      <c r="AM132" s="2">
        <v>0</v>
      </c>
      <c r="AN132" s="2">
        <v>143.994</v>
      </c>
      <c r="AO132" s="2">
        <v>0</v>
      </c>
      <c r="AP132" s="2">
        <v>0</v>
      </c>
      <c r="AQ132" s="2">
        <v>174.01900000000001</v>
      </c>
      <c r="AR132" s="2">
        <v>0</v>
      </c>
      <c r="AS132" s="2">
        <v>0</v>
      </c>
      <c r="AT132" s="2">
        <v>151.32900000000001</v>
      </c>
      <c r="AU132" s="2">
        <v>0</v>
      </c>
      <c r="AV132" s="2">
        <v>0</v>
      </c>
      <c r="AW132" s="2">
        <v>166.26</v>
      </c>
      <c r="AX132" s="2">
        <v>0</v>
      </c>
      <c r="AY132" s="2">
        <v>0</v>
      </c>
      <c r="AZ132" s="2">
        <v>98.387</v>
      </c>
      <c r="BA132" s="2">
        <v>0</v>
      </c>
      <c r="BB132" s="2">
        <v>0</v>
      </c>
      <c r="BC132" s="2">
        <v>100.473</v>
      </c>
      <c r="BD132" s="2">
        <v>0</v>
      </c>
      <c r="BE132" s="2">
        <v>0</v>
      </c>
      <c r="BF132" s="2">
        <v>229.63399999999999</v>
      </c>
      <c r="BG132" s="2">
        <v>0</v>
      </c>
    </row>
    <row r="133" spans="1:59" x14ac:dyDescent="0.3">
      <c r="A133" s="2" t="s">
        <v>56</v>
      </c>
      <c r="B133" s="4">
        <v>2447978.9589999998</v>
      </c>
      <c r="C133" s="4">
        <v>2447978.9589999998</v>
      </c>
      <c r="D133" s="2">
        <v>0</v>
      </c>
      <c r="E133" s="4">
        <v>140315.348</v>
      </c>
      <c r="F133" s="2">
        <v>0</v>
      </c>
      <c r="G133" s="2"/>
      <c r="H133" s="2">
        <v>0</v>
      </c>
      <c r="I133" s="4">
        <v>265943.11499999999</v>
      </c>
      <c r="J133" s="2">
        <v>0</v>
      </c>
      <c r="K133" s="2"/>
      <c r="L133" s="2">
        <v>0</v>
      </c>
      <c r="M133" s="4">
        <v>128442.887</v>
      </c>
      <c r="N133" s="2">
        <v>0</v>
      </c>
      <c r="O133" s="2">
        <v>0</v>
      </c>
      <c r="P133" s="4">
        <v>251133.139</v>
      </c>
      <c r="Q133" s="2">
        <v>0</v>
      </c>
      <c r="R133" s="2">
        <v>0</v>
      </c>
      <c r="S133" s="4">
        <v>104967.238</v>
      </c>
      <c r="T133" s="2">
        <v>0</v>
      </c>
      <c r="U133" s="2">
        <v>0</v>
      </c>
      <c r="V133" s="4">
        <v>106974.541</v>
      </c>
      <c r="W133" s="2">
        <v>0</v>
      </c>
      <c r="X133" s="2">
        <v>0</v>
      </c>
      <c r="Y133" s="4">
        <v>126288.709</v>
      </c>
      <c r="Z133" s="2">
        <v>0</v>
      </c>
      <c r="AA133" s="2">
        <v>0</v>
      </c>
      <c r="AB133" s="4">
        <v>184476.005</v>
      </c>
      <c r="AC133" s="2">
        <v>0</v>
      </c>
      <c r="AD133" s="2">
        <v>0</v>
      </c>
      <c r="AE133" s="4">
        <v>144574.74600000001</v>
      </c>
      <c r="AF133" s="2">
        <v>0</v>
      </c>
      <c r="AG133" s="2">
        <v>0</v>
      </c>
      <c r="AH133" s="4">
        <v>195834.4</v>
      </c>
      <c r="AI133" s="2">
        <v>0</v>
      </c>
      <c r="AJ133" s="2">
        <v>0</v>
      </c>
      <c r="AK133" s="2">
        <v>0</v>
      </c>
      <c r="AL133" s="2">
        <v>0</v>
      </c>
      <c r="AM133" s="2">
        <v>0</v>
      </c>
      <c r="AN133" s="4">
        <v>108125.068</v>
      </c>
      <c r="AO133" s="2">
        <v>0</v>
      </c>
      <c r="AP133" s="2">
        <v>0</v>
      </c>
      <c r="AQ133" s="4">
        <v>130670.503</v>
      </c>
      <c r="AR133" s="2">
        <v>0</v>
      </c>
      <c r="AS133" s="2">
        <v>0</v>
      </c>
      <c r="AT133" s="4">
        <v>113632.91099999999</v>
      </c>
      <c r="AU133" s="2">
        <v>0</v>
      </c>
      <c r="AV133" s="2">
        <v>0</v>
      </c>
      <c r="AW133" s="4">
        <v>124844.43</v>
      </c>
      <c r="AX133" s="2">
        <v>0</v>
      </c>
      <c r="AY133" s="2">
        <v>0</v>
      </c>
      <c r="AZ133" s="4">
        <v>73878.527000000002</v>
      </c>
      <c r="BA133" s="2">
        <v>0</v>
      </c>
      <c r="BB133" s="2">
        <v>0</v>
      </c>
      <c r="BC133" s="4">
        <v>75445.202999999994</v>
      </c>
      <c r="BD133" s="2">
        <v>0</v>
      </c>
      <c r="BE133" s="2">
        <v>0</v>
      </c>
      <c r="BF133" s="4">
        <v>172432.18900000001</v>
      </c>
      <c r="BG133" s="2">
        <v>0</v>
      </c>
    </row>
    <row r="134" spans="1:59" x14ac:dyDescent="0.3">
      <c r="A134" s="2" t="s">
        <v>59</v>
      </c>
      <c r="B134" s="4">
        <v>3450.069</v>
      </c>
      <c r="C134" s="4">
        <v>3450.069</v>
      </c>
      <c r="D134" s="2">
        <v>0</v>
      </c>
      <c r="E134" s="2">
        <v>197.75399999999999</v>
      </c>
      <c r="F134" s="2">
        <v>0</v>
      </c>
      <c r="G134" s="2"/>
      <c r="H134" s="2">
        <v>0</v>
      </c>
      <c r="I134" s="2">
        <v>374.80799999999999</v>
      </c>
      <c r="J134" s="2">
        <v>0</v>
      </c>
      <c r="K134" s="2"/>
      <c r="L134" s="2">
        <v>0</v>
      </c>
      <c r="M134" s="2">
        <v>181.02099999999999</v>
      </c>
      <c r="N134" s="2">
        <v>0</v>
      </c>
      <c r="O134" s="2">
        <v>0</v>
      </c>
      <c r="P134" s="2">
        <v>353.93599999999998</v>
      </c>
      <c r="Q134" s="2">
        <v>0</v>
      </c>
      <c r="R134" s="2">
        <v>0</v>
      </c>
      <c r="S134" s="2">
        <v>147.93600000000001</v>
      </c>
      <c r="T134" s="2">
        <v>0</v>
      </c>
      <c r="U134" s="2">
        <v>0</v>
      </c>
      <c r="V134" s="2">
        <v>150.76499999999999</v>
      </c>
      <c r="W134" s="2">
        <v>0</v>
      </c>
      <c r="X134" s="2">
        <v>0</v>
      </c>
      <c r="Y134" s="2">
        <v>177.98599999999999</v>
      </c>
      <c r="Z134" s="2">
        <v>0</v>
      </c>
      <c r="AA134" s="2">
        <v>0</v>
      </c>
      <c r="AB134" s="2">
        <v>259.99200000000002</v>
      </c>
      <c r="AC134" s="2">
        <v>0</v>
      </c>
      <c r="AD134" s="2">
        <v>0</v>
      </c>
      <c r="AE134" s="2">
        <v>203.75700000000001</v>
      </c>
      <c r="AF134" s="2">
        <v>0</v>
      </c>
      <c r="AG134" s="2">
        <v>0</v>
      </c>
      <c r="AH134" s="2">
        <v>276</v>
      </c>
      <c r="AI134" s="2">
        <v>0</v>
      </c>
      <c r="AJ134" s="2">
        <v>0</v>
      </c>
      <c r="AK134" s="2">
        <v>0</v>
      </c>
      <c r="AL134" s="2">
        <v>0</v>
      </c>
      <c r="AM134" s="2">
        <v>0</v>
      </c>
      <c r="AN134" s="2">
        <v>152.386</v>
      </c>
      <c r="AO134" s="2">
        <v>0</v>
      </c>
      <c r="AP134" s="2">
        <v>0</v>
      </c>
      <c r="AQ134" s="2">
        <v>184.161</v>
      </c>
      <c r="AR134" s="2">
        <v>0</v>
      </c>
      <c r="AS134" s="2">
        <v>0</v>
      </c>
      <c r="AT134" s="2">
        <v>160.149</v>
      </c>
      <c r="AU134" s="2">
        <v>0</v>
      </c>
      <c r="AV134" s="2">
        <v>0</v>
      </c>
      <c r="AW134" s="2">
        <v>175.95</v>
      </c>
      <c r="AX134" s="2">
        <v>0</v>
      </c>
      <c r="AY134" s="2">
        <v>0</v>
      </c>
      <c r="AZ134" s="2">
        <v>104.121</v>
      </c>
      <c r="BA134" s="2">
        <v>0</v>
      </c>
      <c r="BB134" s="2">
        <v>0</v>
      </c>
      <c r="BC134" s="2">
        <v>106.32899999999999</v>
      </c>
      <c r="BD134" s="2">
        <v>0</v>
      </c>
      <c r="BE134" s="2">
        <v>0</v>
      </c>
      <c r="BF134" s="2">
        <v>243.018</v>
      </c>
      <c r="BG134" s="2">
        <v>0</v>
      </c>
    </row>
    <row r="135" spans="1:59" x14ac:dyDescent="0.3">
      <c r="A135" s="2" t="s">
        <v>57</v>
      </c>
      <c r="B135" s="4">
        <v>120523.41</v>
      </c>
      <c r="C135" s="4">
        <v>120523.41</v>
      </c>
      <c r="D135" s="2">
        <v>0</v>
      </c>
      <c r="E135" s="4">
        <v>6908.2640000000001</v>
      </c>
      <c r="F135" s="2">
        <v>0</v>
      </c>
      <c r="G135" s="2"/>
      <c r="H135" s="2">
        <v>0</v>
      </c>
      <c r="I135" s="4">
        <v>13093.401</v>
      </c>
      <c r="J135" s="2">
        <v>0</v>
      </c>
      <c r="K135" s="2"/>
      <c r="L135" s="2">
        <v>0</v>
      </c>
      <c r="M135" s="4">
        <v>6323.7370000000001</v>
      </c>
      <c r="N135" s="2">
        <v>0</v>
      </c>
      <c r="O135" s="2">
        <v>0</v>
      </c>
      <c r="P135" s="4">
        <v>12364.249</v>
      </c>
      <c r="Q135" s="2">
        <v>0</v>
      </c>
      <c r="R135" s="2">
        <v>0</v>
      </c>
      <c r="S135" s="4">
        <v>5167.9399999999996</v>
      </c>
      <c r="T135" s="2">
        <v>0</v>
      </c>
      <c r="U135" s="2">
        <v>0</v>
      </c>
      <c r="V135" s="4">
        <v>5266.768</v>
      </c>
      <c r="W135" s="2">
        <v>0</v>
      </c>
      <c r="X135" s="2">
        <v>0</v>
      </c>
      <c r="Y135" s="4">
        <v>6217.6779999999999</v>
      </c>
      <c r="Z135" s="2">
        <v>0</v>
      </c>
      <c r="AA135" s="2">
        <v>0</v>
      </c>
      <c r="AB135" s="4">
        <v>9082.4629999999997</v>
      </c>
      <c r="AC135" s="2">
        <v>0</v>
      </c>
      <c r="AD135" s="2">
        <v>0</v>
      </c>
      <c r="AE135" s="4">
        <v>7117.97</v>
      </c>
      <c r="AF135" s="2">
        <v>0</v>
      </c>
      <c r="AG135" s="2">
        <v>0</v>
      </c>
      <c r="AH135" s="4">
        <v>9641.68</v>
      </c>
      <c r="AI135" s="2">
        <v>0</v>
      </c>
      <c r="AJ135" s="2">
        <v>0</v>
      </c>
      <c r="AK135" s="2">
        <v>0</v>
      </c>
      <c r="AL135" s="2">
        <v>0</v>
      </c>
      <c r="AM135" s="2">
        <v>0</v>
      </c>
      <c r="AN135" s="4">
        <v>5323.4129999999996</v>
      </c>
      <c r="AO135" s="2">
        <v>0</v>
      </c>
      <c r="AP135" s="2">
        <v>0</v>
      </c>
      <c r="AQ135" s="4">
        <v>6433.4110000000001</v>
      </c>
      <c r="AR135" s="2">
        <v>0</v>
      </c>
      <c r="AS135" s="2">
        <v>0</v>
      </c>
      <c r="AT135" s="4">
        <v>5594.585</v>
      </c>
      <c r="AU135" s="2">
        <v>0</v>
      </c>
      <c r="AV135" s="2">
        <v>0</v>
      </c>
      <c r="AW135" s="4">
        <v>6146.5709999999999</v>
      </c>
      <c r="AX135" s="2">
        <v>0</v>
      </c>
      <c r="AY135" s="2">
        <v>0</v>
      </c>
      <c r="AZ135" s="4">
        <v>3637.3240000000001</v>
      </c>
      <c r="BA135" s="2">
        <v>0</v>
      </c>
      <c r="BB135" s="2">
        <v>0</v>
      </c>
      <c r="BC135" s="4">
        <v>3714.4569999999999</v>
      </c>
      <c r="BD135" s="2">
        <v>0</v>
      </c>
      <c r="BE135" s="2">
        <v>0</v>
      </c>
      <c r="BF135" s="4">
        <v>8489.4989999999998</v>
      </c>
      <c r="BG135" s="2">
        <v>0</v>
      </c>
    </row>
    <row r="136" spans="1:59" x14ac:dyDescent="0.3">
      <c r="A136" s="2" t="s">
        <v>65</v>
      </c>
      <c r="B136" s="4">
        <v>3001.0619999999999</v>
      </c>
      <c r="C136" s="4">
        <v>3001.0619999999999</v>
      </c>
      <c r="D136" s="2">
        <v>0</v>
      </c>
      <c r="E136" s="2">
        <v>172.017</v>
      </c>
      <c r="F136" s="2">
        <v>0</v>
      </c>
      <c r="G136" s="2"/>
      <c r="H136" s="2">
        <v>0</v>
      </c>
      <c r="I136" s="2">
        <v>326.02800000000002</v>
      </c>
      <c r="J136" s="2">
        <v>0</v>
      </c>
      <c r="K136" s="2"/>
      <c r="L136" s="2">
        <v>0</v>
      </c>
      <c r="M136" s="2">
        <v>157.46299999999999</v>
      </c>
      <c r="N136" s="2">
        <v>0</v>
      </c>
      <c r="O136" s="2">
        <v>0</v>
      </c>
      <c r="P136" s="2">
        <v>307.87299999999999</v>
      </c>
      <c r="Q136" s="2">
        <v>0</v>
      </c>
      <c r="R136" s="2">
        <v>0</v>
      </c>
      <c r="S136" s="2">
        <v>128.68299999999999</v>
      </c>
      <c r="T136" s="2">
        <v>0</v>
      </c>
      <c r="U136" s="2">
        <v>0</v>
      </c>
      <c r="V136" s="2">
        <v>131.14500000000001</v>
      </c>
      <c r="W136" s="2">
        <v>0</v>
      </c>
      <c r="X136" s="2">
        <v>0</v>
      </c>
      <c r="Y136" s="2">
        <v>154.821</v>
      </c>
      <c r="Z136" s="2">
        <v>0</v>
      </c>
      <c r="AA136" s="2">
        <v>0</v>
      </c>
      <c r="AB136" s="2">
        <v>226.15600000000001</v>
      </c>
      <c r="AC136" s="2">
        <v>0</v>
      </c>
      <c r="AD136" s="2">
        <v>0</v>
      </c>
      <c r="AE136" s="2">
        <v>177.239</v>
      </c>
      <c r="AF136" s="2">
        <v>0</v>
      </c>
      <c r="AG136" s="2">
        <v>0</v>
      </c>
      <c r="AH136" s="2">
        <v>240.08</v>
      </c>
      <c r="AI136" s="2">
        <v>0</v>
      </c>
      <c r="AJ136" s="2">
        <v>0</v>
      </c>
      <c r="AK136" s="2">
        <v>0</v>
      </c>
      <c r="AL136" s="2">
        <v>0</v>
      </c>
      <c r="AM136" s="2">
        <v>0</v>
      </c>
      <c r="AN136" s="2">
        <v>132.554</v>
      </c>
      <c r="AO136" s="2">
        <v>0</v>
      </c>
      <c r="AP136" s="2">
        <v>0</v>
      </c>
      <c r="AQ136" s="2">
        <v>160.19399999999999</v>
      </c>
      <c r="AR136" s="2">
        <v>0</v>
      </c>
      <c r="AS136" s="2">
        <v>0</v>
      </c>
      <c r="AT136" s="2">
        <v>139.30699999999999</v>
      </c>
      <c r="AU136" s="2">
        <v>0</v>
      </c>
      <c r="AV136" s="2">
        <v>0</v>
      </c>
      <c r="AW136" s="2">
        <v>153.05099999999999</v>
      </c>
      <c r="AX136" s="2">
        <v>0</v>
      </c>
      <c r="AY136" s="2">
        <v>0</v>
      </c>
      <c r="AZ136" s="2">
        <v>90.57</v>
      </c>
      <c r="BA136" s="2">
        <v>0</v>
      </c>
      <c r="BB136" s="2">
        <v>0</v>
      </c>
      <c r="BC136" s="2">
        <v>92.491</v>
      </c>
      <c r="BD136" s="2">
        <v>0</v>
      </c>
      <c r="BE136" s="2">
        <v>0</v>
      </c>
      <c r="BF136" s="2">
        <v>211.39</v>
      </c>
      <c r="BG136" s="2">
        <v>0</v>
      </c>
    </row>
    <row r="137" spans="1:59" x14ac:dyDescent="0.3">
      <c r="A137" s="2" t="s">
        <v>60</v>
      </c>
      <c r="B137" s="2">
        <v>0</v>
      </c>
      <c r="C137" s="2">
        <v>0</v>
      </c>
      <c r="D137" s="2">
        <v>0</v>
      </c>
      <c r="E137" s="2">
        <v>0</v>
      </c>
      <c r="F137" s="2">
        <v>0</v>
      </c>
      <c r="G137" s="2"/>
      <c r="H137" s="2">
        <v>0</v>
      </c>
      <c r="I137" s="2">
        <v>0</v>
      </c>
      <c r="J137" s="2">
        <v>0</v>
      </c>
      <c r="K137" s="2"/>
      <c r="L137" s="2">
        <v>0</v>
      </c>
      <c r="M137" s="2">
        <v>0</v>
      </c>
      <c r="N137" s="2">
        <v>0</v>
      </c>
      <c r="O137" s="2">
        <v>0</v>
      </c>
      <c r="P137" s="2">
        <v>0</v>
      </c>
      <c r="Q137" s="2">
        <v>0</v>
      </c>
      <c r="R137" s="2">
        <v>0</v>
      </c>
      <c r="S137" s="2">
        <v>0</v>
      </c>
      <c r="T137" s="2">
        <v>0</v>
      </c>
      <c r="U137" s="2">
        <v>0</v>
      </c>
      <c r="V137" s="2">
        <v>0</v>
      </c>
      <c r="W137" s="2">
        <v>0</v>
      </c>
      <c r="X137" s="2">
        <v>0</v>
      </c>
      <c r="Y137" s="2">
        <v>0</v>
      </c>
      <c r="Z137" s="2">
        <v>0</v>
      </c>
      <c r="AA137" s="2">
        <v>0</v>
      </c>
      <c r="AB137" s="2">
        <v>0</v>
      </c>
      <c r="AC137" s="2">
        <v>0</v>
      </c>
      <c r="AD137" s="2">
        <v>0</v>
      </c>
      <c r="AE137" s="2">
        <v>0</v>
      </c>
      <c r="AF137" s="2">
        <v>0</v>
      </c>
      <c r="AG137" s="2">
        <v>0</v>
      </c>
      <c r="AH137" s="2">
        <v>0</v>
      </c>
      <c r="AI137" s="2">
        <v>0</v>
      </c>
      <c r="AJ137" s="2">
        <v>0</v>
      </c>
      <c r="AK137" s="2">
        <v>0</v>
      </c>
      <c r="AL137" s="2">
        <v>0</v>
      </c>
      <c r="AM137" s="2">
        <v>0</v>
      </c>
      <c r="AN137" s="2">
        <v>0</v>
      </c>
      <c r="AO137" s="2">
        <v>0</v>
      </c>
      <c r="AP137" s="2">
        <v>0</v>
      </c>
      <c r="AQ137" s="2">
        <v>0</v>
      </c>
      <c r="AR137" s="2">
        <v>0</v>
      </c>
      <c r="AS137" s="2">
        <v>0</v>
      </c>
      <c r="AT137" s="2">
        <v>0</v>
      </c>
      <c r="AU137" s="2">
        <v>0</v>
      </c>
      <c r="AV137" s="2">
        <v>0</v>
      </c>
      <c r="AW137" s="2">
        <v>0</v>
      </c>
      <c r="AX137" s="2">
        <v>0</v>
      </c>
      <c r="AY137" s="2">
        <v>0</v>
      </c>
      <c r="AZ137" s="2">
        <v>0</v>
      </c>
      <c r="BA137" s="2">
        <v>0</v>
      </c>
      <c r="BB137" s="2">
        <v>0</v>
      </c>
      <c r="BC137" s="2">
        <v>0</v>
      </c>
      <c r="BD137" s="2">
        <v>0</v>
      </c>
      <c r="BE137" s="2">
        <v>0</v>
      </c>
      <c r="BF137" s="2">
        <v>0</v>
      </c>
      <c r="BG137" s="2">
        <v>0</v>
      </c>
    </row>
    <row r="139" spans="1:59" x14ac:dyDescent="0.3">
      <c r="A139" s="2" t="s">
        <v>85</v>
      </c>
      <c r="B139" s="2">
        <v>0</v>
      </c>
      <c r="C139" s="2">
        <v>0</v>
      </c>
      <c r="D139" s="2">
        <v>0</v>
      </c>
      <c r="E139" s="2">
        <v>0</v>
      </c>
      <c r="F139" s="2">
        <v>0</v>
      </c>
      <c r="G139" s="2"/>
      <c r="H139" s="2">
        <v>0</v>
      </c>
      <c r="I139" s="2">
        <v>0</v>
      </c>
      <c r="J139" s="2">
        <v>0</v>
      </c>
      <c r="K139" s="2"/>
      <c r="L139" s="2">
        <v>0</v>
      </c>
      <c r="M139" s="2">
        <v>0</v>
      </c>
      <c r="N139" s="2">
        <v>0</v>
      </c>
      <c r="O139" s="2">
        <v>0</v>
      </c>
      <c r="P139" s="2">
        <v>0</v>
      </c>
      <c r="Q139" s="2">
        <v>0</v>
      </c>
      <c r="R139" s="2">
        <v>0</v>
      </c>
      <c r="S139" s="2">
        <v>0</v>
      </c>
      <c r="T139" s="2">
        <v>0</v>
      </c>
      <c r="U139" s="2">
        <v>0</v>
      </c>
      <c r="V139" s="2">
        <v>0</v>
      </c>
      <c r="W139" s="2">
        <v>0</v>
      </c>
      <c r="X139" s="2">
        <v>0</v>
      </c>
      <c r="Y139" s="2">
        <v>0</v>
      </c>
      <c r="Z139" s="2">
        <v>0</v>
      </c>
      <c r="AA139" s="2">
        <v>0</v>
      </c>
      <c r="AB139" s="2">
        <v>0</v>
      </c>
      <c r="AC139" s="2">
        <v>0</v>
      </c>
      <c r="AD139" s="2">
        <v>0</v>
      </c>
      <c r="AE139" s="2">
        <v>0</v>
      </c>
      <c r="AF139" s="2">
        <v>0</v>
      </c>
      <c r="AG139" s="2">
        <v>0</v>
      </c>
      <c r="AH139" s="2">
        <v>0</v>
      </c>
      <c r="AI139" s="2">
        <v>0</v>
      </c>
      <c r="AJ139" s="2">
        <v>0</v>
      </c>
      <c r="AK139" s="2">
        <v>0</v>
      </c>
      <c r="AL139" s="2">
        <v>0</v>
      </c>
      <c r="AM139" s="2">
        <v>0</v>
      </c>
      <c r="AN139" s="2">
        <v>0</v>
      </c>
      <c r="AO139" s="2">
        <v>0</v>
      </c>
      <c r="AP139" s="2">
        <v>0</v>
      </c>
      <c r="AQ139" s="2">
        <v>0</v>
      </c>
      <c r="AR139" s="2">
        <v>0</v>
      </c>
      <c r="AS139" s="2">
        <v>0</v>
      </c>
      <c r="AT139" s="2">
        <v>0</v>
      </c>
      <c r="AU139" s="2">
        <v>0</v>
      </c>
      <c r="AV139" s="2">
        <v>0</v>
      </c>
      <c r="AW139" s="2">
        <v>0</v>
      </c>
      <c r="AX139" s="2">
        <v>0</v>
      </c>
      <c r="AY139" s="2">
        <v>0</v>
      </c>
      <c r="AZ139" s="2">
        <v>0</v>
      </c>
      <c r="BA139" s="2">
        <v>0</v>
      </c>
      <c r="BB139" s="2">
        <v>0</v>
      </c>
      <c r="BC139" s="2">
        <v>0</v>
      </c>
      <c r="BD139" s="2">
        <v>0</v>
      </c>
      <c r="BE139" s="2">
        <v>0</v>
      </c>
      <c r="BF139" s="2">
        <v>0</v>
      </c>
      <c r="BG139" s="2">
        <v>0</v>
      </c>
    </row>
    <row r="140" spans="1:59" x14ac:dyDescent="0.3">
      <c r="A140" s="2" t="s">
        <v>56</v>
      </c>
      <c r="B140" s="2">
        <v>0</v>
      </c>
      <c r="C140" s="2">
        <v>0</v>
      </c>
      <c r="D140" s="2">
        <v>0</v>
      </c>
      <c r="E140" s="2">
        <v>0</v>
      </c>
      <c r="F140" s="2">
        <v>0</v>
      </c>
      <c r="G140" s="2"/>
      <c r="H140" s="2">
        <v>0</v>
      </c>
      <c r="I140" s="2">
        <v>0</v>
      </c>
      <c r="J140" s="2">
        <v>0</v>
      </c>
      <c r="K140" s="2"/>
      <c r="L140" s="2">
        <v>0</v>
      </c>
      <c r="M140" s="2">
        <v>0</v>
      </c>
      <c r="N140" s="2">
        <v>0</v>
      </c>
      <c r="O140" s="2">
        <v>0</v>
      </c>
      <c r="P140" s="2">
        <v>0</v>
      </c>
      <c r="Q140" s="2">
        <v>0</v>
      </c>
      <c r="R140" s="2">
        <v>0</v>
      </c>
      <c r="S140" s="2">
        <v>0</v>
      </c>
      <c r="T140" s="2">
        <v>0</v>
      </c>
      <c r="U140" s="2">
        <v>0</v>
      </c>
      <c r="V140" s="2">
        <v>0</v>
      </c>
      <c r="W140" s="2">
        <v>0</v>
      </c>
      <c r="X140" s="2">
        <v>0</v>
      </c>
      <c r="Y140" s="2">
        <v>0</v>
      </c>
      <c r="Z140" s="2">
        <v>0</v>
      </c>
      <c r="AA140" s="2">
        <v>0</v>
      </c>
      <c r="AB140" s="2">
        <v>0</v>
      </c>
      <c r="AC140" s="2">
        <v>0</v>
      </c>
      <c r="AD140" s="2">
        <v>0</v>
      </c>
      <c r="AE140" s="2">
        <v>0</v>
      </c>
      <c r="AF140" s="2">
        <v>0</v>
      </c>
      <c r="AG140" s="2">
        <v>0</v>
      </c>
      <c r="AH140" s="2">
        <v>0</v>
      </c>
      <c r="AI140" s="2">
        <v>0</v>
      </c>
      <c r="AJ140" s="2">
        <v>0</v>
      </c>
      <c r="AK140" s="2">
        <v>0</v>
      </c>
      <c r="AL140" s="2">
        <v>0</v>
      </c>
      <c r="AM140" s="2">
        <v>0</v>
      </c>
      <c r="AN140" s="2">
        <v>0</v>
      </c>
      <c r="AO140" s="2">
        <v>0</v>
      </c>
      <c r="AP140" s="2">
        <v>0</v>
      </c>
      <c r="AQ140" s="2">
        <v>0</v>
      </c>
      <c r="AR140" s="2">
        <v>0</v>
      </c>
      <c r="AS140" s="2">
        <v>0</v>
      </c>
      <c r="AT140" s="2">
        <v>0</v>
      </c>
      <c r="AU140" s="2">
        <v>0</v>
      </c>
      <c r="AV140" s="2">
        <v>0</v>
      </c>
      <c r="AW140" s="2">
        <v>0</v>
      </c>
      <c r="AX140" s="2">
        <v>0</v>
      </c>
      <c r="AY140" s="2">
        <v>0</v>
      </c>
      <c r="AZ140" s="2">
        <v>0</v>
      </c>
      <c r="BA140" s="2">
        <v>0</v>
      </c>
      <c r="BB140" s="2">
        <v>0</v>
      </c>
      <c r="BC140" s="2">
        <v>0</v>
      </c>
      <c r="BD140" s="2">
        <v>0</v>
      </c>
      <c r="BE140" s="2">
        <v>0</v>
      </c>
      <c r="BF140" s="2">
        <v>0</v>
      </c>
      <c r="BG140" s="2">
        <v>0</v>
      </c>
    </row>
    <row r="141" spans="1:59" x14ac:dyDescent="0.3">
      <c r="A141" s="2" t="s">
        <v>65</v>
      </c>
      <c r="B141" s="2">
        <v>0</v>
      </c>
      <c r="C141" s="2">
        <v>0</v>
      </c>
      <c r="D141" s="2">
        <v>0</v>
      </c>
      <c r="E141" s="2">
        <v>0</v>
      </c>
      <c r="F141" s="2">
        <v>0</v>
      </c>
      <c r="G141" s="2"/>
      <c r="H141" s="2">
        <v>0</v>
      </c>
      <c r="I141" s="2">
        <v>0</v>
      </c>
      <c r="J141" s="2">
        <v>0</v>
      </c>
      <c r="K141" s="2"/>
      <c r="L141" s="2">
        <v>0</v>
      </c>
      <c r="M141" s="2">
        <v>0</v>
      </c>
      <c r="N141" s="2">
        <v>0</v>
      </c>
      <c r="O141" s="2">
        <v>0</v>
      </c>
      <c r="P141" s="2">
        <v>0</v>
      </c>
      <c r="Q141" s="2">
        <v>0</v>
      </c>
      <c r="R141" s="2">
        <v>0</v>
      </c>
      <c r="S141" s="2">
        <v>0</v>
      </c>
      <c r="T141" s="2">
        <v>0</v>
      </c>
      <c r="U141" s="2">
        <v>0</v>
      </c>
      <c r="V141" s="2">
        <v>0</v>
      </c>
      <c r="W141" s="2">
        <v>0</v>
      </c>
      <c r="X141" s="2">
        <v>0</v>
      </c>
      <c r="Y141" s="2">
        <v>0</v>
      </c>
      <c r="Z141" s="2">
        <v>0</v>
      </c>
      <c r="AA141" s="2">
        <v>0</v>
      </c>
      <c r="AB141" s="2">
        <v>0</v>
      </c>
      <c r="AC141" s="2">
        <v>0</v>
      </c>
      <c r="AD141" s="2">
        <v>0</v>
      </c>
      <c r="AE141" s="2">
        <v>0</v>
      </c>
      <c r="AF141" s="2">
        <v>0</v>
      </c>
      <c r="AG141" s="2">
        <v>0</v>
      </c>
      <c r="AH141" s="2">
        <v>0</v>
      </c>
      <c r="AI141" s="2">
        <v>0</v>
      </c>
      <c r="AJ141" s="2">
        <v>0</v>
      </c>
      <c r="AK141" s="2">
        <v>0</v>
      </c>
      <c r="AL141" s="2">
        <v>0</v>
      </c>
      <c r="AM141" s="2">
        <v>0</v>
      </c>
      <c r="AN141" s="2">
        <v>0</v>
      </c>
      <c r="AO141" s="2">
        <v>0</v>
      </c>
      <c r="AP141" s="2">
        <v>0</v>
      </c>
      <c r="AQ141" s="2">
        <v>0</v>
      </c>
      <c r="AR141" s="2">
        <v>0</v>
      </c>
      <c r="AS141" s="2">
        <v>0</v>
      </c>
      <c r="AT141" s="2">
        <v>0</v>
      </c>
      <c r="AU141" s="2">
        <v>0</v>
      </c>
      <c r="AV141" s="2">
        <v>0</v>
      </c>
      <c r="AW141" s="2">
        <v>0</v>
      </c>
      <c r="AX141" s="2">
        <v>0</v>
      </c>
      <c r="AY141" s="2">
        <v>0</v>
      </c>
      <c r="AZ141" s="2">
        <v>0</v>
      </c>
      <c r="BA141" s="2">
        <v>0</v>
      </c>
      <c r="BB141" s="2">
        <v>0</v>
      </c>
      <c r="BC141" s="2">
        <v>0</v>
      </c>
      <c r="BD141" s="2">
        <v>0</v>
      </c>
      <c r="BE141" s="2">
        <v>0</v>
      </c>
      <c r="BF141" s="2">
        <v>0</v>
      </c>
      <c r="BG141" s="2">
        <v>0</v>
      </c>
    </row>
    <row r="143" spans="1:59" x14ac:dyDescent="0.3">
      <c r="A143" s="2" t="s">
        <v>86</v>
      </c>
      <c r="B143" s="4">
        <v>1868125.672</v>
      </c>
      <c r="C143" s="4">
        <v>1868125.672</v>
      </c>
      <c r="D143" s="2">
        <v>0</v>
      </c>
      <c r="E143" s="4">
        <v>107078.822</v>
      </c>
      <c r="F143" s="2">
        <v>0</v>
      </c>
      <c r="G143" s="2"/>
      <c r="H143" s="2">
        <v>0</v>
      </c>
      <c r="I143" s="4">
        <v>202949.114</v>
      </c>
      <c r="J143" s="2">
        <v>0</v>
      </c>
      <c r="K143" s="2"/>
      <c r="L143" s="2">
        <v>0</v>
      </c>
      <c r="M143" s="4">
        <v>98018.595000000001</v>
      </c>
      <c r="N143" s="2">
        <v>0</v>
      </c>
      <c r="O143" s="2">
        <v>0</v>
      </c>
      <c r="P143" s="4">
        <v>191647.179</v>
      </c>
      <c r="Q143" s="2">
        <v>0</v>
      </c>
      <c r="R143" s="2">
        <v>0</v>
      </c>
      <c r="S143" s="4">
        <v>80103.626999999993</v>
      </c>
      <c r="T143" s="2">
        <v>0</v>
      </c>
      <c r="U143" s="2">
        <v>0</v>
      </c>
      <c r="V143" s="4">
        <v>81635.459000000003</v>
      </c>
      <c r="W143" s="2">
        <v>0</v>
      </c>
      <c r="X143" s="2">
        <v>0</v>
      </c>
      <c r="Y143" s="4">
        <v>96374.675000000003</v>
      </c>
      <c r="Z143" s="2">
        <v>0</v>
      </c>
      <c r="AA143" s="2">
        <v>0</v>
      </c>
      <c r="AB143" s="4">
        <v>140779.13399999999</v>
      </c>
      <c r="AC143" s="2">
        <v>0</v>
      </c>
      <c r="AD143" s="2">
        <v>0</v>
      </c>
      <c r="AE143" s="4">
        <v>110329.295</v>
      </c>
      <c r="AF143" s="2">
        <v>0</v>
      </c>
      <c r="AG143" s="2">
        <v>0</v>
      </c>
      <c r="AH143" s="4">
        <v>149447.065</v>
      </c>
      <c r="AI143" s="2">
        <v>0</v>
      </c>
      <c r="AJ143" s="2">
        <v>0</v>
      </c>
      <c r="AK143" s="2">
        <v>0</v>
      </c>
      <c r="AL143" s="2">
        <v>0</v>
      </c>
      <c r="AM143" s="2">
        <v>0</v>
      </c>
      <c r="AN143" s="4">
        <v>82513.459000000003</v>
      </c>
      <c r="AO143" s="2">
        <v>0</v>
      </c>
      <c r="AP143" s="2">
        <v>0</v>
      </c>
      <c r="AQ143" s="4">
        <v>99718.554000000004</v>
      </c>
      <c r="AR143" s="2">
        <v>0</v>
      </c>
      <c r="AS143" s="2">
        <v>0</v>
      </c>
      <c r="AT143" s="4">
        <v>86716.661999999997</v>
      </c>
      <c r="AU143" s="2">
        <v>0</v>
      </c>
      <c r="AV143" s="2">
        <v>0</v>
      </c>
      <c r="AW143" s="4">
        <v>95272.504000000001</v>
      </c>
      <c r="AX143" s="2">
        <v>0</v>
      </c>
      <c r="AY143" s="2">
        <v>0</v>
      </c>
      <c r="AZ143" s="4">
        <v>56378.906000000003</v>
      </c>
      <c r="BA143" s="2">
        <v>0</v>
      </c>
      <c r="BB143" s="2">
        <v>0</v>
      </c>
      <c r="BC143" s="4">
        <v>57574.481</v>
      </c>
      <c r="BD143" s="2">
        <v>0</v>
      </c>
      <c r="BE143" s="2">
        <v>0</v>
      </c>
      <c r="BF143" s="4">
        <v>131588.141</v>
      </c>
      <c r="BG143" s="2">
        <v>0</v>
      </c>
    </row>
    <row r="145" spans="1:59" x14ac:dyDescent="0.3">
      <c r="A145" s="2" t="s">
        <v>87</v>
      </c>
      <c r="B145" s="5">
        <f>SUM(B146:B157)</f>
        <v>1868125.6719999998</v>
      </c>
      <c r="C145" s="4">
        <v>1868125.672</v>
      </c>
      <c r="D145" s="2">
        <v>0</v>
      </c>
      <c r="E145" s="4">
        <v>107078.822</v>
      </c>
      <c r="F145" s="2">
        <v>0</v>
      </c>
      <c r="G145" s="2"/>
      <c r="H145" s="2">
        <v>0</v>
      </c>
      <c r="I145" s="4">
        <v>202949.114</v>
      </c>
      <c r="J145" s="2">
        <v>0</v>
      </c>
      <c r="K145" s="2"/>
      <c r="L145" s="2">
        <v>0</v>
      </c>
      <c r="M145" s="4">
        <v>98018.595000000001</v>
      </c>
      <c r="N145" s="2">
        <v>0</v>
      </c>
      <c r="O145" s="2">
        <v>0</v>
      </c>
      <c r="P145" s="4">
        <v>191647.179</v>
      </c>
      <c r="Q145" s="2">
        <v>0</v>
      </c>
      <c r="R145" s="2">
        <v>0</v>
      </c>
      <c r="S145" s="4">
        <v>80103.626999999993</v>
      </c>
      <c r="T145" s="2">
        <v>0</v>
      </c>
      <c r="U145" s="2">
        <v>0</v>
      </c>
      <c r="V145" s="4">
        <v>81635.459000000003</v>
      </c>
      <c r="W145" s="2">
        <v>0</v>
      </c>
      <c r="X145" s="2">
        <v>0</v>
      </c>
      <c r="Y145" s="4">
        <v>96374.675000000003</v>
      </c>
      <c r="Z145" s="2">
        <v>0</v>
      </c>
      <c r="AA145" s="2">
        <v>0</v>
      </c>
      <c r="AB145" s="4">
        <v>140779.13399999999</v>
      </c>
      <c r="AC145" s="2">
        <v>0</v>
      </c>
      <c r="AD145" s="2">
        <v>0</v>
      </c>
      <c r="AE145" s="4">
        <v>110329.295</v>
      </c>
      <c r="AF145" s="2">
        <v>0</v>
      </c>
      <c r="AG145" s="2">
        <v>0</v>
      </c>
      <c r="AH145" s="4">
        <v>149447.065</v>
      </c>
      <c r="AI145" s="2">
        <v>0</v>
      </c>
      <c r="AJ145" s="2">
        <v>0</v>
      </c>
      <c r="AK145" s="2">
        <v>0</v>
      </c>
      <c r="AL145" s="2">
        <v>0</v>
      </c>
      <c r="AM145" s="2">
        <v>0</v>
      </c>
      <c r="AN145" s="4">
        <v>82513.459000000003</v>
      </c>
      <c r="AO145" s="2">
        <v>0</v>
      </c>
      <c r="AP145" s="2">
        <v>0</v>
      </c>
      <c r="AQ145" s="4">
        <v>99718.554000000004</v>
      </c>
      <c r="AR145" s="2">
        <v>0</v>
      </c>
      <c r="AS145" s="2">
        <v>0</v>
      </c>
      <c r="AT145" s="4">
        <v>86716.661999999997</v>
      </c>
      <c r="AU145" s="2">
        <v>0</v>
      </c>
      <c r="AV145" s="2">
        <v>0</v>
      </c>
      <c r="AW145" s="4">
        <v>95272.504000000001</v>
      </c>
      <c r="AX145" s="2">
        <v>0</v>
      </c>
      <c r="AY145" s="2">
        <v>0</v>
      </c>
      <c r="AZ145" s="4">
        <v>56378.906000000003</v>
      </c>
      <c r="BA145" s="2">
        <v>0</v>
      </c>
      <c r="BB145" s="2">
        <v>0</v>
      </c>
      <c r="BC145" s="4">
        <v>57574.481</v>
      </c>
      <c r="BD145" s="2">
        <v>0</v>
      </c>
      <c r="BE145" s="2">
        <v>0</v>
      </c>
      <c r="BF145" s="4">
        <v>131588.141</v>
      </c>
      <c r="BG145" s="2">
        <v>0</v>
      </c>
    </row>
    <row r="146" spans="1:59" x14ac:dyDescent="0.3">
      <c r="A146" s="2" t="s">
        <v>46</v>
      </c>
      <c r="B146" s="4">
        <v>121850.436</v>
      </c>
      <c r="C146" s="4">
        <v>121850.436</v>
      </c>
      <c r="D146" s="2">
        <v>0</v>
      </c>
      <c r="E146" s="4">
        <v>6984.3270000000002</v>
      </c>
      <c r="F146" s="2">
        <v>0</v>
      </c>
      <c r="G146" s="2"/>
      <c r="H146" s="2">
        <v>0</v>
      </c>
      <c r="I146" s="4">
        <v>13237.566999999999</v>
      </c>
      <c r="J146" s="2">
        <v>0</v>
      </c>
      <c r="K146" s="2"/>
      <c r="L146" s="2">
        <v>0</v>
      </c>
      <c r="M146" s="4">
        <v>6393.3649999999998</v>
      </c>
      <c r="N146" s="2">
        <v>0</v>
      </c>
      <c r="O146" s="2">
        <v>0</v>
      </c>
      <c r="P146" s="4">
        <v>12500.386</v>
      </c>
      <c r="Q146" s="2">
        <v>0</v>
      </c>
      <c r="R146" s="2">
        <v>0</v>
      </c>
      <c r="S146" s="4">
        <v>5224.8419999999996</v>
      </c>
      <c r="T146" s="2">
        <v>0</v>
      </c>
      <c r="U146" s="2">
        <v>0</v>
      </c>
      <c r="V146" s="4">
        <v>5324.7579999999998</v>
      </c>
      <c r="W146" s="2">
        <v>0</v>
      </c>
      <c r="X146" s="2">
        <v>0</v>
      </c>
      <c r="Y146" s="4">
        <v>6286.1379999999999</v>
      </c>
      <c r="Z146" s="2">
        <v>0</v>
      </c>
      <c r="AA146" s="2">
        <v>0</v>
      </c>
      <c r="AB146" s="4">
        <v>9182.4650000000001</v>
      </c>
      <c r="AC146" s="2">
        <v>0</v>
      </c>
      <c r="AD146" s="2">
        <v>0</v>
      </c>
      <c r="AE146" s="4">
        <v>7196.3429999999998</v>
      </c>
      <c r="AF146" s="2">
        <v>0</v>
      </c>
      <c r="AG146" s="2">
        <v>0</v>
      </c>
      <c r="AH146" s="4">
        <v>9747.84</v>
      </c>
      <c r="AI146" s="2">
        <v>0</v>
      </c>
      <c r="AJ146" s="2">
        <v>0</v>
      </c>
      <c r="AK146" s="2">
        <v>0</v>
      </c>
      <c r="AL146" s="2">
        <v>0</v>
      </c>
      <c r="AM146" s="2">
        <v>0</v>
      </c>
      <c r="AN146" s="4">
        <v>5382.0259999999998</v>
      </c>
      <c r="AO146" s="2">
        <v>0</v>
      </c>
      <c r="AP146" s="2">
        <v>0</v>
      </c>
      <c r="AQ146" s="4">
        <v>6504.2460000000001</v>
      </c>
      <c r="AR146" s="2">
        <v>0</v>
      </c>
      <c r="AS146" s="2">
        <v>0</v>
      </c>
      <c r="AT146" s="4">
        <v>5656.1840000000002</v>
      </c>
      <c r="AU146" s="2">
        <v>0</v>
      </c>
      <c r="AV146" s="2">
        <v>0</v>
      </c>
      <c r="AW146" s="4">
        <v>6214.2479999999996</v>
      </c>
      <c r="AX146" s="2">
        <v>0</v>
      </c>
      <c r="AY146" s="2">
        <v>0</v>
      </c>
      <c r="AZ146" s="4">
        <v>3677.373</v>
      </c>
      <c r="BA146" s="2">
        <v>0</v>
      </c>
      <c r="BB146" s="2">
        <v>0</v>
      </c>
      <c r="BC146" s="4">
        <v>3755.355</v>
      </c>
      <c r="BD146" s="2">
        <v>0</v>
      </c>
      <c r="BE146" s="2">
        <v>0</v>
      </c>
      <c r="BF146" s="4">
        <v>8582.973</v>
      </c>
      <c r="BG146" s="2">
        <v>0</v>
      </c>
    </row>
    <row r="147" spans="1:59" x14ac:dyDescent="0.3">
      <c r="A147" s="2" t="s">
        <v>84</v>
      </c>
      <c r="B147" s="4">
        <v>3892.116</v>
      </c>
      <c r="C147" s="4">
        <v>3892.116</v>
      </c>
      <c r="D147" s="2">
        <v>0</v>
      </c>
      <c r="E147" s="2">
        <v>223.09200000000001</v>
      </c>
      <c r="F147" s="2">
        <v>0</v>
      </c>
      <c r="G147" s="2"/>
      <c r="H147" s="2">
        <v>0</v>
      </c>
      <c r="I147" s="2">
        <v>422.83100000000002</v>
      </c>
      <c r="J147" s="2">
        <v>0</v>
      </c>
      <c r="K147" s="2"/>
      <c r="L147" s="2">
        <v>0</v>
      </c>
      <c r="M147" s="2">
        <v>204.215</v>
      </c>
      <c r="N147" s="2">
        <v>0</v>
      </c>
      <c r="O147" s="2">
        <v>0</v>
      </c>
      <c r="P147" s="2">
        <v>399.28399999999999</v>
      </c>
      <c r="Q147" s="2">
        <v>0</v>
      </c>
      <c r="R147" s="2">
        <v>0</v>
      </c>
      <c r="S147" s="2">
        <v>166.89099999999999</v>
      </c>
      <c r="T147" s="2">
        <v>0</v>
      </c>
      <c r="U147" s="2">
        <v>0</v>
      </c>
      <c r="V147" s="2">
        <v>170.08199999999999</v>
      </c>
      <c r="W147" s="2">
        <v>0</v>
      </c>
      <c r="X147" s="2">
        <v>0</v>
      </c>
      <c r="Y147" s="2">
        <v>200.79</v>
      </c>
      <c r="Z147" s="2">
        <v>0</v>
      </c>
      <c r="AA147" s="2">
        <v>0</v>
      </c>
      <c r="AB147" s="2">
        <v>293.30399999999997</v>
      </c>
      <c r="AC147" s="2">
        <v>0</v>
      </c>
      <c r="AD147" s="2">
        <v>0</v>
      </c>
      <c r="AE147" s="2">
        <v>229.864</v>
      </c>
      <c r="AF147" s="2">
        <v>0</v>
      </c>
      <c r="AG147" s="2">
        <v>0</v>
      </c>
      <c r="AH147" s="2">
        <v>311.363</v>
      </c>
      <c r="AI147" s="2">
        <v>0</v>
      </c>
      <c r="AJ147" s="2">
        <v>0</v>
      </c>
      <c r="AK147" s="2">
        <v>0</v>
      </c>
      <c r="AL147" s="2">
        <v>0</v>
      </c>
      <c r="AM147" s="2">
        <v>0</v>
      </c>
      <c r="AN147" s="2">
        <v>171.911</v>
      </c>
      <c r="AO147" s="2">
        <v>0</v>
      </c>
      <c r="AP147" s="2">
        <v>0</v>
      </c>
      <c r="AQ147" s="2">
        <v>207.75700000000001</v>
      </c>
      <c r="AR147" s="2">
        <v>0</v>
      </c>
      <c r="AS147" s="2">
        <v>0</v>
      </c>
      <c r="AT147" s="2">
        <v>180.66800000000001</v>
      </c>
      <c r="AU147" s="2">
        <v>0</v>
      </c>
      <c r="AV147" s="2">
        <v>0</v>
      </c>
      <c r="AW147" s="2">
        <v>198.494</v>
      </c>
      <c r="AX147" s="2">
        <v>0</v>
      </c>
      <c r="AY147" s="2">
        <v>0</v>
      </c>
      <c r="AZ147" s="2">
        <v>117.462</v>
      </c>
      <c r="BA147" s="2">
        <v>0</v>
      </c>
      <c r="BB147" s="2">
        <v>0</v>
      </c>
      <c r="BC147" s="2">
        <v>119.953</v>
      </c>
      <c r="BD147" s="2">
        <v>0</v>
      </c>
      <c r="BE147" s="2">
        <v>0</v>
      </c>
      <c r="BF147" s="2">
        <v>274.15499999999997</v>
      </c>
      <c r="BG147" s="2">
        <v>0</v>
      </c>
    </row>
    <row r="148" spans="1:59" x14ac:dyDescent="0.3">
      <c r="A148" s="2" t="s">
        <v>71</v>
      </c>
      <c r="B148" s="2">
        <v>524.65099999999995</v>
      </c>
      <c r="C148" s="2">
        <v>524.65099999999995</v>
      </c>
      <c r="D148" s="2">
        <v>0</v>
      </c>
      <c r="E148" s="2">
        <v>30.071999999999999</v>
      </c>
      <c r="F148" s="2">
        <v>0</v>
      </c>
      <c r="G148" s="2"/>
      <c r="H148" s="2">
        <v>0</v>
      </c>
      <c r="I148" s="2">
        <v>56.997</v>
      </c>
      <c r="J148" s="2">
        <v>0</v>
      </c>
      <c r="K148" s="2"/>
      <c r="L148" s="2">
        <v>0</v>
      </c>
      <c r="M148" s="2">
        <v>27.527999999999999</v>
      </c>
      <c r="N148" s="2">
        <v>0</v>
      </c>
      <c r="O148" s="2">
        <v>0</v>
      </c>
      <c r="P148" s="2">
        <v>53.823</v>
      </c>
      <c r="Q148" s="2">
        <v>0</v>
      </c>
      <c r="R148" s="2">
        <v>0</v>
      </c>
      <c r="S148" s="2">
        <v>22.497</v>
      </c>
      <c r="T148" s="2">
        <v>0</v>
      </c>
      <c r="U148" s="2">
        <v>0</v>
      </c>
      <c r="V148" s="2">
        <v>22.927</v>
      </c>
      <c r="W148" s="2">
        <v>0</v>
      </c>
      <c r="X148" s="2">
        <v>0</v>
      </c>
      <c r="Y148" s="2">
        <v>27.065999999999999</v>
      </c>
      <c r="Z148" s="2">
        <v>0</v>
      </c>
      <c r="AA148" s="2">
        <v>0</v>
      </c>
      <c r="AB148" s="2">
        <v>39.536999999999999</v>
      </c>
      <c r="AC148" s="2">
        <v>0</v>
      </c>
      <c r="AD148" s="2">
        <v>0</v>
      </c>
      <c r="AE148" s="2">
        <v>30.984999999999999</v>
      </c>
      <c r="AF148" s="2">
        <v>0</v>
      </c>
      <c r="AG148" s="2">
        <v>0</v>
      </c>
      <c r="AH148" s="2">
        <v>41.970999999999997</v>
      </c>
      <c r="AI148" s="2">
        <v>0</v>
      </c>
      <c r="AJ148" s="2">
        <v>0</v>
      </c>
      <c r="AK148" s="2">
        <v>0</v>
      </c>
      <c r="AL148" s="2">
        <v>0</v>
      </c>
      <c r="AM148" s="2">
        <v>0</v>
      </c>
      <c r="AN148" s="2">
        <v>23.172999999999998</v>
      </c>
      <c r="AO148" s="2">
        <v>0</v>
      </c>
      <c r="AP148" s="2">
        <v>0</v>
      </c>
      <c r="AQ148" s="2">
        <v>28.004999999999999</v>
      </c>
      <c r="AR148" s="2">
        <v>0</v>
      </c>
      <c r="AS148" s="2">
        <v>0</v>
      </c>
      <c r="AT148" s="2">
        <v>24.353999999999999</v>
      </c>
      <c r="AU148" s="2">
        <v>0</v>
      </c>
      <c r="AV148" s="2">
        <v>0</v>
      </c>
      <c r="AW148" s="2">
        <v>26.757000000000001</v>
      </c>
      <c r="AX148" s="2">
        <v>0</v>
      </c>
      <c r="AY148" s="2">
        <v>0</v>
      </c>
      <c r="AZ148" s="2">
        <v>15.834</v>
      </c>
      <c r="BA148" s="2">
        <v>0</v>
      </c>
      <c r="BB148" s="2">
        <v>0</v>
      </c>
      <c r="BC148" s="2">
        <v>16.169</v>
      </c>
      <c r="BD148" s="2">
        <v>0</v>
      </c>
      <c r="BE148" s="2">
        <v>0</v>
      </c>
      <c r="BF148" s="2">
        <v>36.956000000000003</v>
      </c>
      <c r="BG148" s="2">
        <v>0</v>
      </c>
    </row>
    <row r="149" spans="1:59" x14ac:dyDescent="0.3">
      <c r="A149" s="2" t="s">
        <v>72</v>
      </c>
      <c r="B149" s="2">
        <v>0</v>
      </c>
      <c r="C149" s="2">
        <v>0</v>
      </c>
      <c r="D149" s="2">
        <v>0</v>
      </c>
      <c r="E149" s="2">
        <v>0</v>
      </c>
      <c r="F149" s="2">
        <v>0</v>
      </c>
      <c r="G149" s="2"/>
      <c r="H149" s="2">
        <v>0</v>
      </c>
      <c r="I149" s="2">
        <v>0</v>
      </c>
      <c r="J149" s="2">
        <v>0</v>
      </c>
      <c r="K149" s="2"/>
      <c r="L149" s="2">
        <v>0</v>
      </c>
      <c r="M149" s="2">
        <v>0</v>
      </c>
      <c r="N149" s="2">
        <v>0</v>
      </c>
      <c r="O149" s="2">
        <v>0</v>
      </c>
      <c r="P149" s="2">
        <v>0</v>
      </c>
      <c r="Q149" s="2">
        <v>0</v>
      </c>
      <c r="R149" s="2">
        <v>0</v>
      </c>
      <c r="S149" s="2">
        <v>0</v>
      </c>
      <c r="T149" s="2">
        <v>0</v>
      </c>
      <c r="U149" s="2">
        <v>0</v>
      </c>
      <c r="V149" s="2">
        <v>0</v>
      </c>
      <c r="W149" s="2">
        <v>0</v>
      </c>
      <c r="X149" s="2">
        <v>0</v>
      </c>
      <c r="Y149" s="2">
        <v>0</v>
      </c>
      <c r="Z149" s="2">
        <v>0</v>
      </c>
      <c r="AA149" s="2">
        <v>0</v>
      </c>
      <c r="AB149" s="2">
        <v>0</v>
      </c>
      <c r="AC149" s="2">
        <v>0</v>
      </c>
      <c r="AD149" s="2">
        <v>0</v>
      </c>
      <c r="AE149" s="2">
        <v>0</v>
      </c>
      <c r="AF149" s="2">
        <v>0</v>
      </c>
      <c r="AG149" s="2">
        <v>0</v>
      </c>
      <c r="AH149" s="2">
        <v>0</v>
      </c>
      <c r="AI149" s="2">
        <v>0</v>
      </c>
      <c r="AJ149" s="2">
        <v>0</v>
      </c>
      <c r="AK149" s="2">
        <v>0</v>
      </c>
      <c r="AL149" s="2">
        <v>0</v>
      </c>
      <c r="AM149" s="2">
        <v>0</v>
      </c>
      <c r="AN149" s="2">
        <v>0</v>
      </c>
      <c r="AO149" s="2">
        <v>0</v>
      </c>
      <c r="AP149" s="2">
        <v>0</v>
      </c>
      <c r="AQ149" s="2">
        <v>0</v>
      </c>
      <c r="AR149" s="2">
        <v>0</v>
      </c>
      <c r="AS149" s="2">
        <v>0</v>
      </c>
      <c r="AT149" s="2">
        <v>0</v>
      </c>
      <c r="AU149" s="2">
        <v>0</v>
      </c>
      <c r="AV149" s="2">
        <v>0</v>
      </c>
      <c r="AW149" s="2">
        <v>0</v>
      </c>
      <c r="AX149" s="2">
        <v>0</v>
      </c>
      <c r="AY149" s="2">
        <v>0</v>
      </c>
      <c r="AZ149" s="2">
        <v>0</v>
      </c>
      <c r="BA149" s="2">
        <v>0</v>
      </c>
      <c r="BB149" s="2">
        <v>0</v>
      </c>
      <c r="BC149" s="2">
        <v>0</v>
      </c>
      <c r="BD149" s="2">
        <v>0</v>
      </c>
      <c r="BE149" s="2">
        <v>0</v>
      </c>
      <c r="BF149" s="2">
        <v>0</v>
      </c>
      <c r="BG149" s="2">
        <v>0</v>
      </c>
    </row>
    <row r="150" spans="1:59" x14ac:dyDescent="0.3">
      <c r="A150" s="2" t="s">
        <v>62</v>
      </c>
      <c r="B150" s="2">
        <v>0</v>
      </c>
      <c r="C150" s="2">
        <v>0</v>
      </c>
      <c r="D150" s="2">
        <v>0</v>
      </c>
      <c r="E150" s="2">
        <v>0</v>
      </c>
      <c r="F150" s="2">
        <v>0</v>
      </c>
      <c r="G150" s="2"/>
      <c r="H150" s="2">
        <v>0</v>
      </c>
      <c r="I150" s="2">
        <v>0</v>
      </c>
      <c r="J150" s="2">
        <v>0</v>
      </c>
      <c r="K150" s="2"/>
      <c r="L150" s="2">
        <v>0</v>
      </c>
      <c r="M150" s="2">
        <v>0</v>
      </c>
      <c r="N150" s="2">
        <v>0</v>
      </c>
      <c r="O150" s="2">
        <v>0</v>
      </c>
      <c r="P150" s="2">
        <v>0</v>
      </c>
      <c r="Q150" s="2">
        <v>0</v>
      </c>
      <c r="R150" s="2">
        <v>0</v>
      </c>
      <c r="S150" s="2">
        <v>0</v>
      </c>
      <c r="T150" s="2">
        <v>0</v>
      </c>
      <c r="U150" s="2">
        <v>0</v>
      </c>
      <c r="V150" s="2">
        <v>0</v>
      </c>
      <c r="W150" s="2">
        <v>0</v>
      </c>
      <c r="X150" s="2">
        <v>0</v>
      </c>
      <c r="Y150" s="2">
        <v>0</v>
      </c>
      <c r="Z150" s="2">
        <v>0</v>
      </c>
      <c r="AA150" s="2">
        <v>0</v>
      </c>
      <c r="AB150" s="2">
        <v>0</v>
      </c>
      <c r="AC150" s="2">
        <v>0</v>
      </c>
      <c r="AD150" s="2">
        <v>0</v>
      </c>
      <c r="AE150" s="2">
        <v>0</v>
      </c>
      <c r="AF150" s="2">
        <v>0</v>
      </c>
      <c r="AG150" s="2">
        <v>0</v>
      </c>
      <c r="AH150" s="2">
        <v>0</v>
      </c>
      <c r="AI150" s="2">
        <v>0</v>
      </c>
      <c r="AJ150" s="2">
        <v>0</v>
      </c>
      <c r="AK150" s="2">
        <v>0</v>
      </c>
      <c r="AL150" s="2">
        <v>0</v>
      </c>
      <c r="AM150" s="2">
        <v>0</v>
      </c>
      <c r="AN150" s="2">
        <v>0</v>
      </c>
      <c r="AO150" s="2">
        <v>0</v>
      </c>
      <c r="AP150" s="2">
        <v>0</v>
      </c>
      <c r="AQ150" s="2">
        <v>0</v>
      </c>
      <c r="AR150" s="2">
        <v>0</v>
      </c>
      <c r="AS150" s="2">
        <v>0</v>
      </c>
      <c r="AT150" s="2">
        <v>0</v>
      </c>
      <c r="AU150" s="2">
        <v>0</v>
      </c>
      <c r="AV150" s="2">
        <v>0</v>
      </c>
      <c r="AW150" s="2">
        <v>0</v>
      </c>
      <c r="AX150" s="2">
        <v>0</v>
      </c>
      <c r="AY150" s="2">
        <v>0</v>
      </c>
      <c r="AZ150" s="2">
        <v>0</v>
      </c>
      <c r="BA150" s="2">
        <v>0</v>
      </c>
      <c r="BB150" s="2">
        <v>0</v>
      </c>
      <c r="BC150" s="2">
        <v>0</v>
      </c>
      <c r="BD150" s="2">
        <v>0</v>
      </c>
      <c r="BE150" s="2">
        <v>0</v>
      </c>
      <c r="BF150" s="2">
        <v>0</v>
      </c>
      <c r="BG150" s="2">
        <v>0</v>
      </c>
    </row>
    <row r="151" spans="1:59" x14ac:dyDescent="0.3">
      <c r="A151" s="2" t="s">
        <v>74</v>
      </c>
      <c r="B151" s="2">
        <v>480.01</v>
      </c>
      <c r="C151" s="2">
        <v>480.01</v>
      </c>
      <c r="D151" s="2">
        <v>0</v>
      </c>
      <c r="E151" s="2">
        <v>27.513999999999999</v>
      </c>
      <c r="F151" s="2">
        <v>0</v>
      </c>
      <c r="G151" s="2"/>
      <c r="H151" s="2">
        <v>0</v>
      </c>
      <c r="I151" s="2">
        <v>52.146999999999998</v>
      </c>
      <c r="J151" s="2">
        <v>0</v>
      </c>
      <c r="K151" s="2"/>
      <c r="L151" s="2">
        <v>0</v>
      </c>
      <c r="M151" s="2">
        <v>25.186</v>
      </c>
      <c r="N151" s="2">
        <v>0</v>
      </c>
      <c r="O151" s="2">
        <v>0</v>
      </c>
      <c r="P151" s="2">
        <v>49.243000000000002</v>
      </c>
      <c r="Q151" s="2">
        <v>0</v>
      </c>
      <c r="R151" s="2">
        <v>0</v>
      </c>
      <c r="S151" s="2">
        <v>20.582000000000001</v>
      </c>
      <c r="T151" s="2">
        <v>0</v>
      </c>
      <c r="U151" s="2">
        <v>0</v>
      </c>
      <c r="V151" s="2">
        <v>20.975999999999999</v>
      </c>
      <c r="W151" s="2">
        <v>0</v>
      </c>
      <c r="X151" s="2">
        <v>0</v>
      </c>
      <c r="Y151" s="2">
        <v>24.763000000000002</v>
      </c>
      <c r="Z151" s="2">
        <v>0</v>
      </c>
      <c r="AA151" s="2">
        <v>0</v>
      </c>
      <c r="AB151" s="2">
        <v>36.173000000000002</v>
      </c>
      <c r="AC151" s="2">
        <v>0</v>
      </c>
      <c r="AD151" s="2">
        <v>0</v>
      </c>
      <c r="AE151" s="2">
        <v>28.349</v>
      </c>
      <c r="AF151" s="2">
        <v>0</v>
      </c>
      <c r="AG151" s="2">
        <v>0</v>
      </c>
      <c r="AH151" s="2">
        <v>38.4</v>
      </c>
      <c r="AI151" s="2">
        <v>0</v>
      </c>
      <c r="AJ151" s="2">
        <v>0</v>
      </c>
      <c r="AK151" s="2">
        <v>0</v>
      </c>
      <c r="AL151" s="2">
        <v>0</v>
      </c>
      <c r="AM151" s="2">
        <v>0</v>
      </c>
      <c r="AN151" s="2">
        <v>21.202000000000002</v>
      </c>
      <c r="AO151" s="2">
        <v>0</v>
      </c>
      <c r="AP151" s="2">
        <v>0</v>
      </c>
      <c r="AQ151" s="2">
        <v>25.622</v>
      </c>
      <c r="AR151" s="2">
        <v>0</v>
      </c>
      <c r="AS151" s="2">
        <v>0</v>
      </c>
      <c r="AT151" s="2">
        <v>22.282</v>
      </c>
      <c r="AU151" s="2">
        <v>0</v>
      </c>
      <c r="AV151" s="2">
        <v>0</v>
      </c>
      <c r="AW151" s="2">
        <v>24.48</v>
      </c>
      <c r="AX151" s="2">
        <v>0</v>
      </c>
      <c r="AY151" s="2">
        <v>0</v>
      </c>
      <c r="AZ151" s="2">
        <v>14.486000000000001</v>
      </c>
      <c r="BA151" s="2">
        <v>0</v>
      </c>
      <c r="BB151" s="2">
        <v>0</v>
      </c>
      <c r="BC151" s="2">
        <v>14.794</v>
      </c>
      <c r="BD151" s="2">
        <v>0</v>
      </c>
      <c r="BE151" s="2">
        <v>0</v>
      </c>
      <c r="BF151" s="2">
        <v>33.811</v>
      </c>
      <c r="BG151" s="2">
        <v>0</v>
      </c>
    </row>
    <row r="152" spans="1:59" x14ac:dyDescent="0.3">
      <c r="A152" s="2" t="s">
        <v>56</v>
      </c>
      <c r="B152" s="4">
        <v>863612.272</v>
      </c>
      <c r="C152" s="4">
        <v>863612.272</v>
      </c>
      <c r="D152" s="2">
        <v>0</v>
      </c>
      <c r="E152" s="4">
        <v>49501.264999999999</v>
      </c>
      <c r="F152" s="2">
        <v>0</v>
      </c>
      <c r="G152" s="2"/>
      <c r="H152" s="2">
        <v>0</v>
      </c>
      <c r="I152" s="4">
        <v>93820.960999999996</v>
      </c>
      <c r="J152" s="2">
        <v>0</v>
      </c>
      <c r="K152" s="2"/>
      <c r="L152" s="2">
        <v>0</v>
      </c>
      <c r="M152" s="4">
        <v>45312.83</v>
      </c>
      <c r="N152" s="2">
        <v>0</v>
      </c>
      <c r="O152" s="2">
        <v>0</v>
      </c>
      <c r="P152" s="4">
        <v>88596.210999999996</v>
      </c>
      <c r="Q152" s="2">
        <v>0</v>
      </c>
      <c r="R152" s="2">
        <v>0</v>
      </c>
      <c r="S152" s="4">
        <v>37030.953999999998</v>
      </c>
      <c r="T152" s="2">
        <v>0</v>
      </c>
      <c r="U152" s="2">
        <v>0</v>
      </c>
      <c r="V152" s="4">
        <v>37739.101000000002</v>
      </c>
      <c r="W152" s="2">
        <v>0</v>
      </c>
      <c r="X152" s="2">
        <v>0</v>
      </c>
      <c r="Y152" s="4">
        <v>44552.866000000002</v>
      </c>
      <c r="Z152" s="2">
        <v>0</v>
      </c>
      <c r="AA152" s="2">
        <v>0</v>
      </c>
      <c r="AB152" s="4">
        <v>65080.519</v>
      </c>
      <c r="AC152" s="2">
        <v>0</v>
      </c>
      <c r="AD152" s="2">
        <v>0</v>
      </c>
      <c r="AE152" s="4">
        <v>51003.921000000002</v>
      </c>
      <c r="AF152" s="2">
        <v>0</v>
      </c>
      <c r="AG152" s="2">
        <v>0</v>
      </c>
      <c r="AH152" s="4">
        <v>69087.600000000006</v>
      </c>
      <c r="AI152" s="2">
        <v>0</v>
      </c>
      <c r="AJ152" s="2">
        <v>0</v>
      </c>
      <c r="AK152" s="2">
        <v>0</v>
      </c>
      <c r="AL152" s="2">
        <v>0</v>
      </c>
      <c r="AM152" s="2">
        <v>0</v>
      </c>
      <c r="AN152" s="4">
        <v>38144.991000000002</v>
      </c>
      <c r="AO152" s="2">
        <v>0</v>
      </c>
      <c r="AP152" s="2">
        <v>0</v>
      </c>
      <c r="AQ152" s="4">
        <v>46098.701000000001</v>
      </c>
      <c r="AR152" s="2">
        <v>0</v>
      </c>
      <c r="AS152" s="2">
        <v>0</v>
      </c>
      <c r="AT152" s="4">
        <v>40088.080000000002</v>
      </c>
      <c r="AU152" s="2">
        <v>0</v>
      </c>
      <c r="AV152" s="2">
        <v>0</v>
      </c>
      <c r="AW152" s="4">
        <v>44043.345000000001</v>
      </c>
      <c r="AX152" s="2">
        <v>0</v>
      </c>
      <c r="AY152" s="2">
        <v>0</v>
      </c>
      <c r="AZ152" s="4">
        <v>26063.296999999999</v>
      </c>
      <c r="BA152" s="2">
        <v>0</v>
      </c>
      <c r="BB152" s="2">
        <v>0</v>
      </c>
      <c r="BC152" s="4">
        <v>26615.998</v>
      </c>
      <c r="BD152" s="2">
        <v>0</v>
      </c>
      <c r="BE152" s="2">
        <v>0</v>
      </c>
      <c r="BF152" s="4">
        <v>60831.631999999998</v>
      </c>
      <c r="BG152" s="2">
        <v>0</v>
      </c>
    </row>
    <row r="153" spans="1:59" x14ac:dyDescent="0.3">
      <c r="A153" s="2" t="s">
        <v>59</v>
      </c>
      <c r="B153" s="2">
        <v>0</v>
      </c>
      <c r="C153" s="2">
        <v>0</v>
      </c>
      <c r="D153" s="2">
        <v>0</v>
      </c>
      <c r="E153" s="2">
        <v>0</v>
      </c>
      <c r="F153" s="2">
        <v>0</v>
      </c>
      <c r="G153" s="2"/>
      <c r="H153" s="2">
        <v>0</v>
      </c>
      <c r="I153" s="2">
        <v>0</v>
      </c>
      <c r="J153" s="2">
        <v>0</v>
      </c>
      <c r="K153" s="2"/>
      <c r="L153" s="2">
        <v>0</v>
      </c>
      <c r="M153" s="2">
        <v>0</v>
      </c>
      <c r="N153" s="2">
        <v>0</v>
      </c>
      <c r="O153" s="2">
        <v>0</v>
      </c>
      <c r="P153" s="2">
        <v>0</v>
      </c>
      <c r="Q153" s="2">
        <v>0</v>
      </c>
      <c r="R153" s="2">
        <v>0</v>
      </c>
      <c r="S153" s="2">
        <v>0</v>
      </c>
      <c r="T153" s="2">
        <v>0</v>
      </c>
      <c r="U153" s="2">
        <v>0</v>
      </c>
      <c r="V153" s="2">
        <v>0</v>
      </c>
      <c r="W153" s="2">
        <v>0</v>
      </c>
      <c r="X153" s="2">
        <v>0</v>
      </c>
      <c r="Y153" s="2">
        <v>0</v>
      </c>
      <c r="Z153" s="2">
        <v>0</v>
      </c>
      <c r="AA153" s="2">
        <v>0</v>
      </c>
      <c r="AB153" s="2">
        <v>0</v>
      </c>
      <c r="AC153" s="2">
        <v>0</v>
      </c>
      <c r="AD153" s="2">
        <v>0</v>
      </c>
      <c r="AE153" s="2">
        <v>0</v>
      </c>
      <c r="AF153" s="2">
        <v>0</v>
      </c>
      <c r="AG153" s="2">
        <v>0</v>
      </c>
      <c r="AH153" s="2">
        <v>0</v>
      </c>
      <c r="AI153" s="2">
        <v>0</v>
      </c>
      <c r="AJ153" s="2">
        <v>0</v>
      </c>
      <c r="AK153" s="2">
        <v>0</v>
      </c>
      <c r="AL153" s="2">
        <v>0</v>
      </c>
      <c r="AM153" s="2">
        <v>0</v>
      </c>
      <c r="AN153" s="2">
        <v>0</v>
      </c>
      <c r="AO153" s="2">
        <v>0</v>
      </c>
      <c r="AP153" s="2">
        <v>0</v>
      </c>
      <c r="AQ153" s="2">
        <v>0</v>
      </c>
      <c r="AR153" s="2">
        <v>0</v>
      </c>
      <c r="AS153" s="2">
        <v>0</v>
      </c>
      <c r="AT153" s="2">
        <v>0</v>
      </c>
      <c r="AU153" s="2">
        <v>0</v>
      </c>
      <c r="AV153" s="2">
        <v>0</v>
      </c>
      <c r="AW153" s="2">
        <v>0</v>
      </c>
      <c r="AX153" s="2">
        <v>0</v>
      </c>
      <c r="AY153" s="2">
        <v>0</v>
      </c>
      <c r="AZ153" s="2">
        <v>0</v>
      </c>
      <c r="BA153" s="2">
        <v>0</v>
      </c>
      <c r="BB153" s="2">
        <v>0</v>
      </c>
      <c r="BC153" s="2">
        <v>0</v>
      </c>
      <c r="BD153" s="2">
        <v>0</v>
      </c>
      <c r="BE153" s="2">
        <v>0</v>
      </c>
      <c r="BF153" s="2">
        <v>0</v>
      </c>
      <c r="BG153" s="2">
        <v>0</v>
      </c>
    </row>
    <row r="154" spans="1:59" x14ac:dyDescent="0.3">
      <c r="A154" s="2" t="s">
        <v>57</v>
      </c>
      <c r="B154" s="4">
        <v>3504.0709999999999</v>
      </c>
      <c r="C154" s="4">
        <v>3504.0709999999999</v>
      </c>
      <c r="D154" s="2">
        <v>0</v>
      </c>
      <c r="E154" s="2">
        <v>200.84899999999999</v>
      </c>
      <c r="F154" s="2">
        <v>0</v>
      </c>
      <c r="G154" s="2"/>
      <c r="H154" s="2">
        <v>0</v>
      </c>
      <c r="I154" s="2">
        <v>380.67500000000001</v>
      </c>
      <c r="J154" s="2">
        <v>0</v>
      </c>
      <c r="K154" s="2"/>
      <c r="L154" s="2">
        <v>0</v>
      </c>
      <c r="M154" s="2">
        <v>183.85499999999999</v>
      </c>
      <c r="N154" s="2">
        <v>0</v>
      </c>
      <c r="O154" s="2">
        <v>0</v>
      </c>
      <c r="P154" s="2">
        <v>359.47500000000002</v>
      </c>
      <c r="Q154" s="2">
        <v>0</v>
      </c>
      <c r="R154" s="2">
        <v>0</v>
      </c>
      <c r="S154" s="2">
        <v>150.25200000000001</v>
      </c>
      <c r="T154" s="2">
        <v>0</v>
      </c>
      <c r="U154" s="2">
        <v>0</v>
      </c>
      <c r="V154" s="2">
        <v>153.125</v>
      </c>
      <c r="W154" s="2">
        <v>0</v>
      </c>
      <c r="X154" s="2">
        <v>0</v>
      </c>
      <c r="Y154" s="2">
        <v>180.77099999999999</v>
      </c>
      <c r="Z154" s="2">
        <v>0</v>
      </c>
      <c r="AA154" s="2">
        <v>0</v>
      </c>
      <c r="AB154" s="2">
        <v>264.06099999999998</v>
      </c>
      <c r="AC154" s="2">
        <v>0</v>
      </c>
      <c r="AD154" s="2">
        <v>0</v>
      </c>
      <c r="AE154" s="2">
        <v>206.946</v>
      </c>
      <c r="AF154" s="2">
        <v>0</v>
      </c>
      <c r="AG154" s="2">
        <v>0</v>
      </c>
      <c r="AH154" s="2">
        <v>280.32</v>
      </c>
      <c r="AI154" s="2">
        <v>0</v>
      </c>
      <c r="AJ154" s="2">
        <v>0</v>
      </c>
      <c r="AK154" s="2">
        <v>0</v>
      </c>
      <c r="AL154" s="2">
        <v>0</v>
      </c>
      <c r="AM154" s="2">
        <v>0</v>
      </c>
      <c r="AN154" s="2">
        <v>154.77199999999999</v>
      </c>
      <c r="AO154" s="2">
        <v>0</v>
      </c>
      <c r="AP154" s="2">
        <v>0</v>
      </c>
      <c r="AQ154" s="2">
        <v>187.04400000000001</v>
      </c>
      <c r="AR154" s="2">
        <v>0</v>
      </c>
      <c r="AS154" s="2">
        <v>0</v>
      </c>
      <c r="AT154" s="2">
        <v>162.65600000000001</v>
      </c>
      <c r="AU154" s="2">
        <v>0</v>
      </c>
      <c r="AV154" s="2">
        <v>0</v>
      </c>
      <c r="AW154" s="2">
        <v>178.70400000000001</v>
      </c>
      <c r="AX154" s="2">
        <v>0</v>
      </c>
      <c r="AY154" s="2">
        <v>0</v>
      </c>
      <c r="AZ154" s="2">
        <v>105.751</v>
      </c>
      <c r="BA154" s="2">
        <v>0</v>
      </c>
      <c r="BB154" s="2">
        <v>0</v>
      </c>
      <c r="BC154" s="2">
        <v>107.99299999999999</v>
      </c>
      <c r="BD154" s="2">
        <v>0</v>
      </c>
      <c r="BE154" s="2">
        <v>0</v>
      </c>
      <c r="BF154" s="2">
        <v>246.822</v>
      </c>
      <c r="BG154" s="2">
        <v>0</v>
      </c>
    </row>
    <row r="155" spans="1:59" x14ac:dyDescent="0.3">
      <c r="A155" s="2" t="s">
        <v>65</v>
      </c>
      <c r="B155" s="4">
        <v>8389.1679999999997</v>
      </c>
      <c r="C155" s="4">
        <v>8389.1679999999997</v>
      </c>
      <c r="D155" s="2">
        <v>0</v>
      </c>
      <c r="E155" s="2">
        <v>480.858</v>
      </c>
      <c r="F155" s="2">
        <v>0</v>
      </c>
      <c r="G155" s="2"/>
      <c r="H155" s="2">
        <v>0</v>
      </c>
      <c r="I155" s="2">
        <v>911.38099999999997</v>
      </c>
      <c r="J155" s="2">
        <v>0</v>
      </c>
      <c r="K155" s="2"/>
      <c r="L155" s="2">
        <v>0</v>
      </c>
      <c r="M155" s="2">
        <v>440.17099999999999</v>
      </c>
      <c r="N155" s="2">
        <v>0</v>
      </c>
      <c r="O155" s="2">
        <v>0</v>
      </c>
      <c r="P155" s="2">
        <v>860.62699999999995</v>
      </c>
      <c r="Q155" s="2">
        <v>0</v>
      </c>
      <c r="R155" s="2">
        <v>0</v>
      </c>
      <c r="S155" s="2">
        <v>359.72</v>
      </c>
      <c r="T155" s="2">
        <v>0</v>
      </c>
      <c r="U155" s="2">
        <v>0</v>
      </c>
      <c r="V155" s="2">
        <v>366.59899999999999</v>
      </c>
      <c r="W155" s="2">
        <v>0</v>
      </c>
      <c r="X155" s="2">
        <v>0</v>
      </c>
      <c r="Y155" s="2">
        <v>432.78800000000001</v>
      </c>
      <c r="Z155" s="2">
        <v>0</v>
      </c>
      <c r="AA155" s="2">
        <v>0</v>
      </c>
      <c r="AB155" s="2">
        <v>632.19500000000005</v>
      </c>
      <c r="AC155" s="2">
        <v>0</v>
      </c>
      <c r="AD155" s="2">
        <v>0</v>
      </c>
      <c r="AE155" s="2">
        <v>495.45400000000001</v>
      </c>
      <c r="AF155" s="2">
        <v>0</v>
      </c>
      <c r="AG155" s="2">
        <v>0</v>
      </c>
      <c r="AH155" s="2">
        <v>671.12</v>
      </c>
      <c r="AI155" s="2">
        <v>0</v>
      </c>
      <c r="AJ155" s="2">
        <v>0</v>
      </c>
      <c r="AK155" s="2">
        <v>0</v>
      </c>
      <c r="AL155" s="2">
        <v>0</v>
      </c>
      <c r="AM155" s="2">
        <v>0</v>
      </c>
      <c r="AN155" s="2">
        <v>370.54199999999997</v>
      </c>
      <c r="AO155" s="2">
        <v>0</v>
      </c>
      <c r="AP155" s="2">
        <v>0</v>
      </c>
      <c r="AQ155" s="2">
        <v>447.80500000000001</v>
      </c>
      <c r="AR155" s="2">
        <v>0</v>
      </c>
      <c r="AS155" s="2">
        <v>0</v>
      </c>
      <c r="AT155" s="2">
        <v>389.41800000000001</v>
      </c>
      <c r="AU155" s="2">
        <v>0</v>
      </c>
      <c r="AV155" s="2">
        <v>0</v>
      </c>
      <c r="AW155" s="2">
        <v>427.839</v>
      </c>
      <c r="AX155" s="2">
        <v>0</v>
      </c>
      <c r="AY155" s="2">
        <v>0</v>
      </c>
      <c r="AZ155" s="2">
        <v>253.18</v>
      </c>
      <c r="BA155" s="2">
        <v>0</v>
      </c>
      <c r="BB155" s="2">
        <v>0</v>
      </c>
      <c r="BC155" s="2">
        <v>258.54899999999998</v>
      </c>
      <c r="BD155" s="2">
        <v>0</v>
      </c>
      <c r="BE155" s="2">
        <v>0</v>
      </c>
      <c r="BF155" s="2">
        <v>590.92200000000003</v>
      </c>
      <c r="BG155" s="2">
        <v>0</v>
      </c>
    </row>
    <row r="156" spans="1:59" ht="27.6" x14ac:dyDescent="0.3">
      <c r="A156" s="2" t="s">
        <v>88</v>
      </c>
      <c r="B156" s="4">
        <v>865872.94799999997</v>
      </c>
      <c r="C156" s="4">
        <v>865872.94799999997</v>
      </c>
      <c r="D156" s="13"/>
      <c r="E156" s="4">
        <v>49630.845000000001</v>
      </c>
      <c r="F156" s="2">
        <v>0</v>
      </c>
      <c r="G156" s="2"/>
      <c r="H156" s="2">
        <v>0</v>
      </c>
      <c r="I156" s="4">
        <v>94066.554999999993</v>
      </c>
      <c r="J156" s="2">
        <v>0</v>
      </c>
      <c r="K156" s="2"/>
      <c r="L156" s="2">
        <v>0</v>
      </c>
      <c r="M156" s="4">
        <v>45431.445</v>
      </c>
      <c r="N156" s="2">
        <v>0</v>
      </c>
      <c r="O156" s="2">
        <v>0</v>
      </c>
      <c r="P156" s="4">
        <v>88828.13</v>
      </c>
      <c r="Q156" s="2">
        <v>0</v>
      </c>
      <c r="R156" s="2">
        <v>0</v>
      </c>
      <c r="S156" s="4">
        <v>37127.889000000003</v>
      </c>
      <c r="T156" s="2">
        <v>0</v>
      </c>
      <c r="U156" s="2">
        <v>0</v>
      </c>
      <c r="V156" s="4">
        <v>37837.891000000003</v>
      </c>
      <c r="W156" s="2">
        <v>0</v>
      </c>
      <c r="X156" s="2">
        <v>0</v>
      </c>
      <c r="Y156" s="4">
        <v>44669.493000000002</v>
      </c>
      <c r="Z156" s="2">
        <v>0</v>
      </c>
      <c r="AA156" s="2">
        <v>0</v>
      </c>
      <c r="AB156" s="4">
        <v>65250.879999999997</v>
      </c>
      <c r="AC156" s="2">
        <v>0</v>
      </c>
      <c r="AD156" s="2">
        <v>0</v>
      </c>
      <c r="AE156" s="4">
        <v>51137.432999999997</v>
      </c>
      <c r="AF156" s="2">
        <v>0</v>
      </c>
      <c r="AG156" s="2">
        <v>0</v>
      </c>
      <c r="AH156" s="4">
        <v>69268.451000000001</v>
      </c>
      <c r="AI156" s="2">
        <v>0</v>
      </c>
      <c r="AJ156" s="2">
        <v>0</v>
      </c>
      <c r="AK156" s="2">
        <v>0</v>
      </c>
      <c r="AL156" s="2">
        <v>0</v>
      </c>
      <c r="AM156" s="2">
        <v>0</v>
      </c>
      <c r="AN156" s="4">
        <v>38244.841999999997</v>
      </c>
      <c r="AO156" s="2">
        <v>0</v>
      </c>
      <c r="AP156" s="2">
        <v>0</v>
      </c>
      <c r="AQ156" s="4">
        <v>46219.374000000003</v>
      </c>
      <c r="AR156" s="2">
        <v>0</v>
      </c>
      <c r="AS156" s="2">
        <v>0</v>
      </c>
      <c r="AT156" s="4">
        <v>40193.019999999997</v>
      </c>
      <c r="AU156" s="2">
        <v>0</v>
      </c>
      <c r="AV156" s="2">
        <v>0</v>
      </c>
      <c r="AW156" s="4">
        <v>44158.637000000002</v>
      </c>
      <c r="AX156" s="2">
        <v>0</v>
      </c>
      <c r="AY156" s="2">
        <v>0</v>
      </c>
      <c r="AZ156" s="4">
        <v>26131.523000000001</v>
      </c>
      <c r="BA156" s="2">
        <v>0</v>
      </c>
      <c r="BB156" s="2">
        <v>0</v>
      </c>
      <c r="BC156" s="4">
        <v>26685.67</v>
      </c>
      <c r="BD156" s="2">
        <v>0</v>
      </c>
      <c r="BE156" s="2">
        <v>0</v>
      </c>
      <c r="BF156" s="4">
        <v>60990.87</v>
      </c>
      <c r="BG156" s="2">
        <v>0</v>
      </c>
    </row>
    <row r="157" spans="1:59" x14ac:dyDescent="0.3">
      <c r="A157" s="2" t="s">
        <v>60</v>
      </c>
      <c r="B157" s="2">
        <v>0</v>
      </c>
      <c r="C157" s="2">
        <v>0</v>
      </c>
      <c r="D157" s="2">
        <v>0</v>
      </c>
      <c r="E157" s="2">
        <v>0</v>
      </c>
      <c r="F157" s="2">
        <v>0</v>
      </c>
      <c r="G157" s="2"/>
      <c r="H157" s="2">
        <v>0</v>
      </c>
      <c r="I157" s="2">
        <v>0</v>
      </c>
      <c r="J157" s="2">
        <v>0</v>
      </c>
      <c r="K157" s="2"/>
      <c r="L157" s="2">
        <v>0</v>
      </c>
      <c r="M157" s="2">
        <v>0</v>
      </c>
      <c r="N157" s="2">
        <v>0</v>
      </c>
      <c r="O157" s="2">
        <v>0</v>
      </c>
      <c r="P157" s="2">
        <v>0</v>
      </c>
      <c r="Q157" s="2">
        <v>0</v>
      </c>
      <c r="R157" s="2">
        <v>0</v>
      </c>
      <c r="S157" s="2">
        <v>0</v>
      </c>
      <c r="T157" s="2">
        <v>0</v>
      </c>
      <c r="U157" s="2">
        <v>0</v>
      </c>
      <c r="V157" s="2">
        <v>0</v>
      </c>
      <c r="W157" s="2">
        <v>0</v>
      </c>
      <c r="X157" s="2">
        <v>0</v>
      </c>
      <c r="Y157" s="2">
        <v>0</v>
      </c>
      <c r="Z157" s="2">
        <v>0</v>
      </c>
      <c r="AA157" s="2">
        <v>0</v>
      </c>
      <c r="AB157" s="2">
        <v>0</v>
      </c>
      <c r="AC157" s="2">
        <v>0</v>
      </c>
      <c r="AD157" s="2">
        <v>0</v>
      </c>
      <c r="AE157" s="2">
        <v>0</v>
      </c>
      <c r="AF157" s="2">
        <v>0</v>
      </c>
      <c r="AG157" s="2">
        <v>0</v>
      </c>
      <c r="AH157" s="2">
        <v>0</v>
      </c>
      <c r="AI157" s="2">
        <v>0</v>
      </c>
      <c r="AJ157" s="2">
        <v>0</v>
      </c>
      <c r="AK157" s="2">
        <v>0</v>
      </c>
      <c r="AL157" s="2">
        <v>0</v>
      </c>
      <c r="AM157" s="2">
        <v>0</v>
      </c>
      <c r="AN157" s="2">
        <v>0</v>
      </c>
      <c r="AO157" s="2">
        <v>0</v>
      </c>
      <c r="AP157" s="2">
        <v>0</v>
      </c>
      <c r="AQ157" s="2">
        <v>0</v>
      </c>
      <c r="AR157" s="2">
        <v>0</v>
      </c>
      <c r="AS157" s="2">
        <v>0</v>
      </c>
      <c r="AT157" s="2">
        <v>0</v>
      </c>
      <c r="AU157" s="2">
        <v>0</v>
      </c>
      <c r="AV157" s="2">
        <v>0</v>
      </c>
      <c r="AW157" s="2">
        <v>0</v>
      </c>
      <c r="AX157" s="2">
        <v>0</v>
      </c>
      <c r="AY157" s="2">
        <v>0</v>
      </c>
      <c r="AZ157" s="2">
        <v>0</v>
      </c>
      <c r="BA157" s="2">
        <v>0</v>
      </c>
      <c r="BB157" s="2">
        <v>0</v>
      </c>
      <c r="BC157" s="2">
        <v>0</v>
      </c>
      <c r="BD157" s="2">
        <v>0</v>
      </c>
      <c r="BE157" s="2">
        <v>0</v>
      </c>
      <c r="BF157" s="2">
        <v>0</v>
      </c>
      <c r="BG157" s="2">
        <v>0</v>
      </c>
    </row>
    <row r="159" spans="1:59" x14ac:dyDescent="0.3">
      <c r="A159" s="2" t="s">
        <v>89</v>
      </c>
      <c r="B159" s="2">
        <v>0</v>
      </c>
      <c r="C159" s="2">
        <v>0</v>
      </c>
      <c r="D159" s="2">
        <v>0</v>
      </c>
      <c r="E159" s="2">
        <v>0</v>
      </c>
      <c r="F159" s="2">
        <v>0</v>
      </c>
      <c r="G159" s="2"/>
      <c r="H159" s="2">
        <v>0</v>
      </c>
      <c r="I159" s="2">
        <v>0</v>
      </c>
      <c r="J159" s="2">
        <v>0</v>
      </c>
      <c r="K159" s="2"/>
      <c r="L159" s="2">
        <v>0</v>
      </c>
      <c r="M159" s="2">
        <v>0</v>
      </c>
      <c r="N159" s="2">
        <v>0</v>
      </c>
      <c r="O159" s="2">
        <v>0</v>
      </c>
      <c r="P159" s="2">
        <v>0</v>
      </c>
      <c r="Q159" s="2">
        <v>0</v>
      </c>
      <c r="R159" s="2">
        <v>0</v>
      </c>
      <c r="S159" s="2">
        <v>0</v>
      </c>
      <c r="T159" s="2">
        <v>0</v>
      </c>
      <c r="U159" s="2">
        <v>0</v>
      </c>
      <c r="V159" s="2">
        <v>0</v>
      </c>
      <c r="W159" s="2">
        <v>0</v>
      </c>
      <c r="X159" s="2">
        <v>0</v>
      </c>
      <c r="Y159" s="2">
        <v>0</v>
      </c>
      <c r="Z159" s="2">
        <v>0</v>
      </c>
      <c r="AA159" s="2">
        <v>0</v>
      </c>
      <c r="AB159" s="2">
        <v>0</v>
      </c>
      <c r="AC159" s="2">
        <v>0</v>
      </c>
      <c r="AD159" s="2">
        <v>0</v>
      </c>
      <c r="AE159" s="2">
        <v>0</v>
      </c>
      <c r="AF159" s="2">
        <v>0</v>
      </c>
      <c r="AG159" s="2">
        <v>0</v>
      </c>
      <c r="AH159" s="2">
        <v>0</v>
      </c>
      <c r="AI159" s="2">
        <v>0</v>
      </c>
      <c r="AJ159" s="2">
        <v>0</v>
      </c>
      <c r="AK159" s="2">
        <v>0</v>
      </c>
      <c r="AL159" s="2">
        <v>0</v>
      </c>
      <c r="AM159" s="2">
        <v>0</v>
      </c>
      <c r="AN159" s="2">
        <v>0</v>
      </c>
      <c r="AO159" s="2">
        <v>0</v>
      </c>
      <c r="AP159" s="2">
        <v>0</v>
      </c>
      <c r="AQ159" s="2">
        <v>0</v>
      </c>
      <c r="AR159" s="2">
        <v>0</v>
      </c>
      <c r="AS159" s="2">
        <v>0</v>
      </c>
      <c r="AT159" s="2">
        <v>0</v>
      </c>
      <c r="AU159" s="2">
        <v>0</v>
      </c>
      <c r="AV159" s="2">
        <v>0</v>
      </c>
      <c r="AW159" s="2">
        <v>0</v>
      </c>
      <c r="AX159" s="2">
        <v>0</v>
      </c>
      <c r="AY159" s="2">
        <v>0</v>
      </c>
      <c r="AZ159" s="2">
        <v>0</v>
      </c>
      <c r="BA159" s="2">
        <v>0</v>
      </c>
      <c r="BB159" s="2">
        <v>0</v>
      </c>
      <c r="BC159" s="2">
        <v>0</v>
      </c>
      <c r="BD159" s="2">
        <v>0</v>
      </c>
      <c r="BE159" s="2">
        <v>0</v>
      </c>
      <c r="BF159" s="2">
        <v>0</v>
      </c>
      <c r="BG159" s="2">
        <v>0</v>
      </c>
    </row>
    <row r="160" spans="1:59" x14ac:dyDescent="0.3">
      <c r="A160" s="2" t="s">
        <v>65</v>
      </c>
      <c r="B160" s="2">
        <v>0</v>
      </c>
      <c r="C160" s="2">
        <v>0</v>
      </c>
      <c r="D160" s="2">
        <v>0</v>
      </c>
      <c r="E160" s="2">
        <v>0</v>
      </c>
      <c r="F160" s="2">
        <v>0</v>
      </c>
      <c r="G160" s="2"/>
      <c r="H160" s="2">
        <v>0</v>
      </c>
      <c r="I160" s="2">
        <v>0</v>
      </c>
      <c r="J160" s="2">
        <v>0</v>
      </c>
      <c r="K160" s="2"/>
      <c r="L160" s="2">
        <v>0</v>
      </c>
      <c r="M160" s="2">
        <v>0</v>
      </c>
      <c r="N160" s="2">
        <v>0</v>
      </c>
      <c r="O160" s="2">
        <v>0</v>
      </c>
      <c r="P160" s="2">
        <v>0</v>
      </c>
      <c r="Q160" s="2">
        <v>0</v>
      </c>
      <c r="R160" s="2">
        <v>0</v>
      </c>
      <c r="S160" s="2">
        <v>0</v>
      </c>
      <c r="T160" s="2">
        <v>0</v>
      </c>
      <c r="U160" s="2">
        <v>0</v>
      </c>
      <c r="V160" s="2">
        <v>0</v>
      </c>
      <c r="W160" s="2">
        <v>0</v>
      </c>
      <c r="X160" s="2">
        <v>0</v>
      </c>
      <c r="Y160" s="2">
        <v>0</v>
      </c>
      <c r="Z160" s="2">
        <v>0</v>
      </c>
      <c r="AA160" s="2">
        <v>0</v>
      </c>
      <c r="AB160" s="2">
        <v>0</v>
      </c>
      <c r="AC160" s="2">
        <v>0</v>
      </c>
      <c r="AD160" s="2">
        <v>0</v>
      </c>
      <c r="AE160" s="2">
        <v>0</v>
      </c>
      <c r="AF160" s="2">
        <v>0</v>
      </c>
      <c r="AG160" s="2">
        <v>0</v>
      </c>
      <c r="AH160" s="2">
        <v>0</v>
      </c>
      <c r="AI160" s="2">
        <v>0</v>
      </c>
      <c r="AJ160" s="2">
        <v>0</v>
      </c>
      <c r="AK160" s="2">
        <v>0</v>
      </c>
      <c r="AL160" s="2">
        <v>0</v>
      </c>
      <c r="AM160" s="2">
        <v>0</v>
      </c>
      <c r="AN160" s="2">
        <v>0</v>
      </c>
      <c r="AO160" s="2">
        <v>0</v>
      </c>
      <c r="AP160" s="2">
        <v>0</v>
      </c>
      <c r="AQ160" s="2">
        <v>0</v>
      </c>
      <c r="AR160" s="2">
        <v>0</v>
      </c>
      <c r="AS160" s="2">
        <v>0</v>
      </c>
      <c r="AT160" s="2">
        <v>0</v>
      </c>
      <c r="AU160" s="2">
        <v>0</v>
      </c>
      <c r="AV160" s="2">
        <v>0</v>
      </c>
      <c r="AW160" s="2">
        <v>0</v>
      </c>
      <c r="AX160" s="2">
        <v>0</v>
      </c>
      <c r="AY160" s="2">
        <v>0</v>
      </c>
      <c r="AZ160" s="2">
        <v>0</v>
      </c>
      <c r="BA160" s="2">
        <v>0</v>
      </c>
      <c r="BB160" s="2">
        <v>0</v>
      </c>
      <c r="BC160" s="2">
        <v>0</v>
      </c>
      <c r="BD160" s="2">
        <v>0</v>
      </c>
      <c r="BE160" s="2">
        <v>0</v>
      </c>
      <c r="BF160" s="2">
        <v>0</v>
      </c>
      <c r="BG160" s="2">
        <v>0</v>
      </c>
    </row>
    <row r="162" spans="1:59" x14ac:dyDescent="0.3">
      <c r="A162" s="2" t="s">
        <v>90</v>
      </c>
      <c r="B162" s="4">
        <v>950292.15399999998</v>
      </c>
      <c r="C162" s="4">
        <v>950292.15399999998</v>
      </c>
      <c r="D162" s="2">
        <v>0</v>
      </c>
      <c r="E162" s="4">
        <v>54469.656000000003</v>
      </c>
      <c r="F162" s="2">
        <v>0</v>
      </c>
      <c r="G162" s="2"/>
      <c r="H162" s="2">
        <v>0</v>
      </c>
      <c r="I162" s="4">
        <v>103237.674</v>
      </c>
      <c r="J162" s="2">
        <v>0</v>
      </c>
      <c r="K162" s="2"/>
      <c r="L162" s="2">
        <v>0</v>
      </c>
      <c r="M162" s="4">
        <v>49860.830999999998</v>
      </c>
      <c r="N162" s="2">
        <v>0</v>
      </c>
      <c r="O162" s="2">
        <v>0</v>
      </c>
      <c r="P162" s="4">
        <v>97488.524000000005</v>
      </c>
      <c r="Q162" s="2">
        <v>0</v>
      </c>
      <c r="R162" s="2">
        <v>0</v>
      </c>
      <c r="S162" s="4">
        <v>40747.712</v>
      </c>
      <c r="T162" s="2">
        <v>0</v>
      </c>
      <c r="U162" s="2">
        <v>0</v>
      </c>
      <c r="V162" s="4">
        <v>41526.936999999998</v>
      </c>
      <c r="W162" s="2">
        <v>0</v>
      </c>
      <c r="X162" s="2">
        <v>0</v>
      </c>
      <c r="Y162" s="4">
        <v>49024.593999999997</v>
      </c>
      <c r="Z162" s="2">
        <v>0</v>
      </c>
      <c r="AA162" s="2">
        <v>0</v>
      </c>
      <c r="AB162" s="4">
        <v>71612.581999999995</v>
      </c>
      <c r="AC162" s="2">
        <v>0</v>
      </c>
      <c r="AD162" s="2">
        <v>0</v>
      </c>
      <c r="AE162" s="4">
        <v>56123.133999999998</v>
      </c>
      <c r="AF162" s="2">
        <v>0</v>
      </c>
      <c r="AG162" s="2">
        <v>0</v>
      </c>
      <c r="AH162" s="4">
        <v>76021.853000000003</v>
      </c>
      <c r="AI162" s="2">
        <v>0</v>
      </c>
      <c r="AJ162" s="2">
        <v>0</v>
      </c>
      <c r="AK162" s="2">
        <v>0</v>
      </c>
      <c r="AL162" s="2">
        <v>0</v>
      </c>
      <c r="AM162" s="2">
        <v>0</v>
      </c>
      <c r="AN162" s="4">
        <v>41973.563000000002</v>
      </c>
      <c r="AO162" s="2">
        <v>0</v>
      </c>
      <c r="AP162" s="2">
        <v>0</v>
      </c>
      <c r="AQ162" s="4">
        <v>50725.580999999998</v>
      </c>
      <c r="AR162" s="2">
        <v>0</v>
      </c>
      <c r="AS162" s="2">
        <v>0</v>
      </c>
      <c r="AT162" s="4">
        <v>44111.68</v>
      </c>
      <c r="AU162" s="2">
        <v>0</v>
      </c>
      <c r="AV162" s="2">
        <v>0</v>
      </c>
      <c r="AW162" s="4">
        <v>48463.93</v>
      </c>
      <c r="AX162" s="2">
        <v>0</v>
      </c>
      <c r="AY162" s="2">
        <v>0</v>
      </c>
      <c r="AZ162" s="4">
        <v>28679.242999999999</v>
      </c>
      <c r="BA162" s="2">
        <v>0</v>
      </c>
      <c r="BB162" s="2">
        <v>0</v>
      </c>
      <c r="BC162" s="4">
        <v>29287.419000000002</v>
      </c>
      <c r="BD162" s="2">
        <v>0</v>
      </c>
      <c r="BE162" s="2">
        <v>0</v>
      </c>
      <c r="BF162" s="4">
        <v>66937.240999999995</v>
      </c>
      <c r="BG162" s="2">
        <v>0</v>
      </c>
    </row>
    <row r="164" spans="1:59" x14ac:dyDescent="0.3">
      <c r="A164" s="2" t="s">
        <v>91</v>
      </c>
      <c r="B164" s="5">
        <f>SUM(B165:B171)</f>
        <v>950292.15399999998</v>
      </c>
      <c r="C164" s="4">
        <v>950292.15399999998</v>
      </c>
      <c r="D164" s="2">
        <v>0</v>
      </c>
      <c r="E164" s="4">
        <v>54469.656000000003</v>
      </c>
      <c r="F164" s="2">
        <v>0</v>
      </c>
      <c r="G164" s="2"/>
      <c r="H164" s="2">
        <v>0</v>
      </c>
      <c r="I164" s="4">
        <v>103237.674</v>
      </c>
      <c r="J164" s="2">
        <v>0</v>
      </c>
      <c r="K164" s="2"/>
      <c r="L164" s="2">
        <v>0</v>
      </c>
      <c r="M164" s="4">
        <v>49860.830999999998</v>
      </c>
      <c r="N164" s="2">
        <v>0</v>
      </c>
      <c r="O164" s="2">
        <v>0</v>
      </c>
      <c r="P164" s="4">
        <v>97488.524000000005</v>
      </c>
      <c r="Q164" s="2">
        <v>0</v>
      </c>
      <c r="R164" s="2">
        <v>0</v>
      </c>
      <c r="S164" s="4">
        <v>40747.712</v>
      </c>
      <c r="T164" s="2">
        <v>0</v>
      </c>
      <c r="U164" s="2">
        <v>0</v>
      </c>
      <c r="V164" s="4">
        <v>41526.936999999998</v>
      </c>
      <c r="W164" s="2">
        <v>0</v>
      </c>
      <c r="X164" s="2">
        <v>0</v>
      </c>
      <c r="Y164" s="4">
        <v>49024.593999999997</v>
      </c>
      <c r="Z164" s="2">
        <v>0</v>
      </c>
      <c r="AA164" s="2">
        <v>0</v>
      </c>
      <c r="AB164" s="4">
        <v>71612.581999999995</v>
      </c>
      <c r="AC164" s="2">
        <v>0</v>
      </c>
      <c r="AD164" s="2">
        <v>0</v>
      </c>
      <c r="AE164" s="4">
        <v>56123.133999999998</v>
      </c>
      <c r="AF164" s="2">
        <v>0</v>
      </c>
      <c r="AG164" s="2">
        <v>0</v>
      </c>
      <c r="AH164" s="4">
        <v>76021.853000000003</v>
      </c>
      <c r="AI164" s="2">
        <v>0</v>
      </c>
      <c r="AJ164" s="2">
        <v>0</v>
      </c>
      <c r="AK164" s="2">
        <v>0</v>
      </c>
      <c r="AL164" s="2">
        <v>0</v>
      </c>
      <c r="AM164" s="2">
        <v>0</v>
      </c>
      <c r="AN164" s="4">
        <v>41973.563000000002</v>
      </c>
      <c r="AO164" s="2">
        <v>0</v>
      </c>
      <c r="AP164" s="2">
        <v>0</v>
      </c>
      <c r="AQ164" s="4">
        <v>50725.580999999998</v>
      </c>
      <c r="AR164" s="2">
        <v>0</v>
      </c>
      <c r="AS164" s="2">
        <v>0</v>
      </c>
      <c r="AT164" s="4">
        <v>44111.68</v>
      </c>
      <c r="AU164" s="2">
        <v>0</v>
      </c>
      <c r="AV164" s="2">
        <v>0</v>
      </c>
      <c r="AW164" s="4">
        <v>48463.93</v>
      </c>
      <c r="AX164" s="2">
        <v>0</v>
      </c>
      <c r="AY164" s="2">
        <v>0</v>
      </c>
      <c r="AZ164" s="4">
        <v>28679.242999999999</v>
      </c>
      <c r="BA164" s="2">
        <v>0</v>
      </c>
      <c r="BB164" s="2">
        <v>0</v>
      </c>
      <c r="BC164" s="4">
        <v>29287.419000000002</v>
      </c>
      <c r="BD164" s="2">
        <v>0</v>
      </c>
      <c r="BE164" s="2">
        <v>0</v>
      </c>
      <c r="BF164" s="4">
        <v>66937.240999999995</v>
      </c>
      <c r="BG164" s="2">
        <v>0</v>
      </c>
    </row>
    <row r="165" spans="1:59" x14ac:dyDescent="0.3">
      <c r="A165" s="2" t="s">
        <v>71</v>
      </c>
      <c r="B165" s="2">
        <v>0</v>
      </c>
      <c r="C165" s="2">
        <v>0</v>
      </c>
      <c r="D165" s="2">
        <v>0</v>
      </c>
      <c r="E165" s="2">
        <v>0</v>
      </c>
      <c r="F165" s="2">
        <v>0</v>
      </c>
      <c r="G165" s="2"/>
      <c r="H165" s="2">
        <v>0</v>
      </c>
      <c r="I165" s="2">
        <v>0</v>
      </c>
      <c r="J165" s="2">
        <v>0</v>
      </c>
      <c r="K165" s="2"/>
      <c r="L165" s="2">
        <v>0</v>
      </c>
      <c r="M165" s="2">
        <v>0</v>
      </c>
      <c r="N165" s="2">
        <v>0</v>
      </c>
      <c r="O165" s="2">
        <v>0</v>
      </c>
      <c r="P165" s="2">
        <v>0</v>
      </c>
      <c r="Q165" s="2">
        <v>0</v>
      </c>
      <c r="R165" s="2">
        <v>0</v>
      </c>
      <c r="S165" s="2">
        <v>0</v>
      </c>
      <c r="T165" s="2">
        <v>0</v>
      </c>
      <c r="U165" s="2">
        <v>0</v>
      </c>
      <c r="V165" s="2">
        <v>0</v>
      </c>
      <c r="W165" s="2">
        <v>0</v>
      </c>
      <c r="X165" s="2">
        <v>0</v>
      </c>
      <c r="Y165" s="2">
        <v>0</v>
      </c>
      <c r="Z165" s="2">
        <v>0</v>
      </c>
      <c r="AA165" s="2">
        <v>0</v>
      </c>
      <c r="AB165" s="2">
        <v>0</v>
      </c>
      <c r="AC165" s="2">
        <v>0</v>
      </c>
      <c r="AD165" s="2">
        <v>0</v>
      </c>
      <c r="AE165" s="2">
        <v>0</v>
      </c>
      <c r="AF165" s="2">
        <v>0</v>
      </c>
      <c r="AG165" s="2">
        <v>0</v>
      </c>
      <c r="AH165" s="2">
        <v>0</v>
      </c>
      <c r="AI165" s="2">
        <v>0</v>
      </c>
      <c r="AJ165" s="2">
        <v>0</v>
      </c>
      <c r="AK165" s="2">
        <v>0</v>
      </c>
      <c r="AL165" s="2">
        <v>0</v>
      </c>
      <c r="AM165" s="2">
        <v>0</v>
      </c>
      <c r="AN165" s="2">
        <v>0</v>
      </c>
      <c r="AO165" s="2">
        <v>0</v>
      </c>
      <c r="AP165" s="2">
        <v>0</v>
      </c>
      <c r="AQ165" s="2">
        <v>0</v>
      </c>
      <c r="AR165" s="2">
        <v>0</v>
      </c>
      <c r="AS165" s="2">
        <v>0</v>
      </c>
      <c r="AT165" s="2">
        <v>0</v>
      </c>
      <c r="AU165" s="2">
        <v>0</v>
      </c>
      <c r="AV165" s="2">
        <v>0</v>
      </c>
      <c r="AW165" s="2">
        <v>0</v>
      </c>
      <c r="AX165" s="2">
        <v>0</v>
      </c>
      <c r="AY165" s="2">
        <v>0</v>
      </c>
      <c r="AZ165" s="2">
        <v>0</v>
      </c>
      <c r="BA165" s="2">
        <v>0</v>
      </c>
      <c r="BB165" s="2">
        <v>0</v>
      </c>
      <c r="BC165" s="2">
        <v>0</v>
      </c>
      <c r="BD165" s="2">
        <v>0</v>
      </c>
      <c r="BE165" s="2">
        <v>0</v>
      </c>
      <c r="BF165" s="2">
        <v>0</v>
      </c>
      <c r="BG165" s="2">
        <v>0</v>
      </c>
    </row>
    <row r="166" spans="1:59" x14ac:dyDescent="0.3">
      <c r="A166" s="2" t="s">
        <v>62</v>
      </c>
      <c r="B166" s="2">
        <v>0</v>
      </c>
      <c r="C166" s="2">
        <v>0</v>
      </c>
      <c r="D166" s="2">
        <v>0</v>
      </c>
      <c r="E166" s="2">
        <v>0</v>
      </c>
      <c r="F166" s="2">
        <v>0</v>
      </c>
      <c r="G166" s="2"/>
      <c r="H166" s="2">
        <v>0</v>
      </c>
      <c r="I166" s="2">
        <v>0</v>
      </c>
      <c r="J166" s="2">
        <v>0</v>
      </c>
      <c r="K166" s="2"/>
      <c r="L166" s="2">
        <v>0</v>
      </c>
      <c r="M166" s="2">
        <v>0</v>
      </c>
      <c r="N166" s="2">
        <v>0</v>
      </c>
      <c r="O166" s="2">
        <v>0</v>
      </c>
      <c r="P166" s="2">
        <v>0</v>
      </c>
      <c r="Q166" s="2">
        <v>0</v>
      </c>
      <c r="R166" s="2">
        <v>0</v>
      </c>
      <c r="S166" s="2">
        <v>0</v>
      </c>
      <c r="T166" s="2">
        <v>0</v>
      </c>
      <c r="U166" s="2">
        <v>0</v>
      </c>
      <c r="V166" s="2">
        <v>0</v>
      </c>
      <c r="W166" s="2">
        <v>0</v>
      </c>
      <c r="X166" s="2">
        <v>0</v>
      </c>
      <c r="Y166" s="2">
        <v>0</v>
      </c>
      <c r="Z166" s="2">
        <v>0</v>
      </c>
      <c r="AA166" s="2">
        <v>0</v>
      </c>
      <c r="AB166" s="2">
        <v>0</v>
      </c>
      <c r="AC166" s="2">
        <v>0</v>
      </c>
      <c r="AD166" s="2">
        <v>0</v>
      </c>
      <c r="AE166" s="2">
        <v>0</v>
      </c>
      <c r="AF166" s="2">
        <v>0</v>
      </c>
      <c r="AG166" s="2">
        <v>0</v>
      </c>
      <c r="AH166" s="2">
        <v>0</v>
      </c>
      <c r="AI166" s="2">
        <v>0</v>
      </c>
      <c r="AJ166" s="2">
        <v>0</v>
      </c>
      <c r="AK166" s="2">
        <v>0</v>
      </c>
      <c r="AL166" s="2">
        <v>0</v>
      </c>
      <c r="AM166" s="2">
        <v>0</v>
      </c>
      <c r="AN166" s="2">
        <v>0</v>
      </c>
      <c r="AO166" s="2">
        <v>0</v>
      </c>
      <c r="AP166" s="2">
        <v>0</v>
      </c>
      <c r="AQ166" s="2">
        <v>0</v>
      </c>
      <c r="AR166" s="2">
        <v>0</v>
      </c>
      <c r="AS166" s="2">
        <v>0</v>
      </c>
      <c r="AT166" s="2">
        <v>0</v>
      </c>
      <c r="AU166" s="2">
        <v>0</v>
      </c>
      <c r="AV166" s="2">
        <v>0</v>
      </c>
      <c r="AW166" s="2">
        <v>0</v>
      </c>
      <c r="AX166" s="2">
        <v>0</v>
      </c>
      <c r="AY166" s="2">
        <v>0</v>
      </c>
      <c r="AZ166" s="2">
        <v>0</v>
      </c>
      <c r="BA166" s="2">
        <v>0</v>
      </c>
      <c r="BB166" s="2">
        <v>0</v>
      </c>
      <c r="BC166" s="2">
        <v>0</v>
      </c>
      <c r="BD166" s="2">
        <v>0</v>
      </c>
      <c r="BE166" s="2">
        <v>0</v>
      </c>
      <c r="BF166" s="2">
        <v>0</v>
      </c>
      <c r="BG166" s="2">
        <v>0</v>
      </c>
    </row>
    <row r="167" spans="1:59" x14ac:dyDescent="0.3">
      <c r="A167" s="2" t="s">
        <v>56</v>
      </c>
      <c r="B167" s="4">
        <v>104928.09699999999</v>
      </c>
      <c r="C167" s="4">
        <v>104928.09699999999</v>
      </c>
      <c r="D167" s="2">
        <v>0</v>
      </c>
      <c r="E167" s="4">
        <v>6014.3580000000002</v>
      </c>
      <c r="F167" s="2">
        <v>0</v>
      </c>
      <c r="G167" s="2"/>
      <c r="H167" s="2">
        <v>0</v>
      </c>
      <c r="I167" s="4">
        <v>11399.161</v>
      </c>
      <c r="J167" s="2">
        <v>0</v>
      </c>
      <c r="K167" s="2"/>
      <c r="L167" s="2">
        <v>0</v>
      </c>
      <c r="M167" s="4">
        <v>5505.4669999999996</v>
      </c>
      <c r="N167" s="2">
        <v>0</v>
      </c>
      <c r="O167" s="2">
        <v>0</v>
      </c>
      <c r="P167" s="4">
        <v>10764.358</v>
      </c>
      <c r="Q167" s="2">
        <v>0</v>
      </c>
      <c r="R167" s="2">
        <v>0</v>
      </c>
      <c r="S167" s="4">
        <v>4499.2269999999999</v>
      </c>
      <c r="T167" s="2">
        <v>0</v>
      </c>
      <c r="U167" s="2">
        <v>0</v>
      </c>
      <c r="V167" s="4">
        <v>4585.2659999999996</v>
      </c>
      <c r="W167" s="2">
        <v>0</v>
      </c>
      <c r="X167" s="2">
        <v>0</v>
      </c>
      <c r="Y167" s="4">
        <v>5413.1319999999996</v>
      </c>
      <c r="Z167" s="2">
        <v>0</v>
      </c>
      <c r="AA167" s="2">
        <v>0</v>
      </c>
      <c r="AB167" s="4">
        <v>7907.223</v>
      </c>
      <c r="AC167" s="2">
        <v>0</v>
      </c>
      <c r="AD167" s="2">
        <v>0</v>
      </c>
      <c r="AE167" s="4">
        <v>6196.93</v>
      </c>
      <c r="AF167" s="2">
        <v>0</v>
      </c>
      <c r="AG167" s="2">
        <v>0</v>
      </c>
      <c r="AH167" s="4">
        <v>8394.08</v>
      </c>
      <c r="AI167" s="2">
        <v>0</v>
      </c>
      <c r="AJ167" s="2">
        <v>0</v>
      </c>
      <c r="AK167" s="2">
        <v>0</v>
      </c>
      <c r="AL167" s="2">
        <v>0</v>
      </c>
      <c r="AM167" s="2">
        <v>0</v>
      </c>
      <c r="AN167" s="4">
        <v>4634.5810000000001</v>
      </c>
      <c r="AO167" s="2">
        <v>0</v>
      </c>
      <c r="AP167" s="2">
        <v>0</v>
      </c>
      <c r="AQ167" s="4">
        <v>5600.95</v>
      </c>
      <c r="AR167" s="2">
        <v>0</v>
      </c>
      <c r="AS167" s="2">
        <v>0</v>
      </c>
      <c r="AT167" s="4">
        <v>4870.665</v>
      </c>
      <c r="AU167" s="2">
        <v>0</v>
      </c>
      <c r="AV167" s="2">
        <v>0</v>
      </c>
      <c r="AW167" s="4">
        <v>5351.2259999999997</v>
      </c>
      <c r="AX167" s="2">
        <v>0</v>
      </c>
      <c r="AY167" s="2">
        <v>0</v>
      </c>
      <c r="AZ167" s="4">
        <v>3166.6669999999999</v>
      </c>
      <c r="BA167" s="2">
        <v>0</v>
      </c>
      <c r="BB167" s="2">
        <v>0</v>
      </c>
      <c r="BC167" s="4">
        <v>3233.819</v>
      </c>
      <c r="BD167" s="2">
        <v>0</v>
      </c>
      <c r="BE167" s="2">
        <v>0</v>
      </c>
      <c r="BF167" s="4">
        <v>7390.9870000000001</v>
      </c>
      <c r="BG167" s="2">
        <v>0</v>
      </c>
    </row>
    <row r="168" spans="1:59" x14ac:dyDescent="0.3">
      <c r="A168" s="2" t="s">
        <v>57</v>
      </c>
      <c r="B168" s="4">
        <v>6550.1289999999999</v>
      </c>
      <c r="C168" s="4">
        <v>6550.1289999999999</v>
      </c>
      <c r="D168" s="2">
        <v>0</v>
      </c>
      <c r="E168" s="2">
        <v>375.44600000000003</v>
      </c>
      <c r="F168" s="2">
        <v>0</v>
      </c>
      <c r="G168" s="2"/>
      <c r="H168" s="2">
        <v>0</v>
      </c>
      <c r="I168" s="2">
        <v>711.59199999999998</v>
      </c>
      <c r="J168" s="2">
        <v>0</v>
      </c>
      <c r="K168" s="2"/>
      <c r="L168" s="2">
        <v>0</v>
      </c>
      <c r="M168" s="2">
        <v>343.678</v>
      </c>
      <c r="N168" s="2">
        <v>0</v>
      </c>
      <c r="O168" s="2">
        <v>0</v>
      </c>
      <c r="P168" s="2">
        <v>671.96400000000006</v>
      </c>
      <c r="Q168" s="2">
        <v>0</v>
      </c>
      <c r="R168" s="2">
        <v>0</v>
      </c>
      <c r="S168" s="2">
        <v>280.86399999999998</v>
      </c>
      <c r="T168" s="2">
        <v>0</v>
      </c>
      <c r="U168" s="2">
        <v>0</v>
      </c>
      <c r="V168" s="2">
        <v>286.23500000000001</v>
      </c>
      <c r="W168" s="2">
        <v>0</v>
      </c>
      <c r="X168" s="2">
        <v>0</v>
      </c>
      <c r="Y168" s="2">
        <v>337.91399999999999</v>
      </c>
      <c r="Z168" s="2">
        <v>0</v>
      </c>
      <c r="AA168" s="2">
        <v>0</v>
      </c>
      <c r="AB168" s="2">
        <v>493.608</v>
      </c>
      <c r="AC168" s="2">
        <v>0</v>
      </c>
      <c r="AD168" s="2">
        <v>0</v>
      </c>
      <c r="AE168" s="2">
        <v>386.84300000000002</v>
      </c>
      <c r="AF168" s="2">
        <v>0</v>
      </c>
      <c r="AG168" s="2">
        <v>0</v>
      </c>
      <c r="AH168" s="2">
        <v>524</v>
      </c>
      <c r="AI168" s="2">
        <v>0</v>
      </c>
      <c r="AJ168" s="2">
        <v>0</v>
      </c>
      <c r="AK168" s="2">
        <v>0</v>
      </c>
      <c r="AL168" s="2">
        <v>0</v>
      </c>
      <c r="AM168" s="2">
        <v>0</v>
      </c>
      <c r="AN168" s="2">
        <v>289.31299999999999</v>
      </c>
      <c r="AO168" s="2">
        <v>0</v>
      </c>
      <c r="AP168" s="2">
        <v>0</v>
      </c>
      <c r="AQ168" s="2">
        <v>349.63900000000001</v>
      </c>
      <c r="AR168" s="2">
        <v>0</v>
      </c>
      <c r="AS168" s="2">
        <v>0</v>
      </c>
      <c r="AT168" s="2">
        <v>304.05099999999999</v>
      </c>
      <c r="AU168" s="2">
        <v>0</v>
      </c>
      <c r="AV168" s="2">
        <v>0</v>
      </c>
      <c r="AW168" s="2">
        <v>334.05</v>
      </c>
      <c r="AX168" s="2">
        <v>0</v>
      </c>
      <c r="AY168" s="2">
        <v>0</v>
      </c>
      <c r="AZ168" s="2">
        <v>197.679</v>
      </c>
      <c r="BA168" s="2">
        <v>0</v>
      </c>
      <c r="BB168" s="2">
        <v>0</v>
      </c>
      <c r="BC168" s="2">
        <v>201.87100000000001</v>
      </c>
      <c r="BD168" s="2">
        <v>0</v>
      </c>
      <c r="BE168" s="2">
        <v>0</v>
      </c>
      <c r="BF168" s="2">
        <v>461.38200000000001</v>
      </c>
      <c r="BG168" s="2">
        <v>0</v>
      </c>
    </row>
    <row r="169" spans="1:59" x14ac:dyDescent="0.3">
      <c r="A169" s="2" t="s">
        <v>65</v>
      </c>
      <c r="B169" s="2">
        <v>-200.00399999999999</v>
      </c>
      <c r="C169" s="2">
        <v>-200.00399999999999</v>
      </c>
      <c r="D169" s="2">
        <v>0</v>
      </c>
      <c r="E169" s="2">
        <v>-11.464</v>
      </c>
      <c r="F169" s="2">
        <v>0</v>
      </c>
      <c r="G169" s="2"/>
      <c r="H169" s="2">
        <v>0</v>
      </c>
      <c r="I169" s="2">
        <v>-21.728000000000002</v>
      </c>
      <c r="J169" s="2">
        <v>0</v>
      </c>
      <c r="K169" s="2"/>
      <c r="L169" s="2">
        <v>0</v>
      </c>
      <c r="M169" s="2">
        <v>-10.494</v>
      </c>
      <c r="N169" s="2">
        <v>0</v>
      </c>
      <c r="O169" s="2">
        <v>0</v>
      </c>
      <c r="P169" s="2">
        <v>-20.518000000000001</v>
      </c>
      <c r="Q169" s="2">
        <v>0</v>
      </c>
      <c r="R169" s="2">
        <v>0</v>
      </c>
      <c r="S169" s="2">
        <v>-8.5760000000000005</v>
      </c>
      <c r="T169" s="2">
        <v>0</v>
      </c>
      <c r="U169" s="2">
        <v>0</v>
      </c>
      <c r="V169" s="2">
        <v>-8.74</v>
      </c>
      <c r="W169" s="2">
        <v>0</v>
      </c>
      <c r="X169" s="2">
        <v>0</v>
      </c>
      <c r="Y169" s="2">
        <v>-10.318</v>
      </c>
      <c r="Z169" s="2">
        <v>0</v>
      </c>
      <c r="AA169" s="2">
        <v>0</v>
      </c>
      <c r="AB169" s="2">
        <v>-15.071999999999999</v>
      </c>
      <c r="AC169" s="2">
        <v>0</v>
      </c>
      <c r="AD169" s="2">
        <v>0</v>
      </c>
      <c r="AE169" s="2">
        <v>-11.811999999999999</v>
      </c>
      <c r="AF169" s="2">
        <v>0</v>
      </c>
      <c r="AG169" s="2">
        <v>0</v>
      </c>
      <c r="AH169" s="2">
        <v>-16</v>
      </c>
      <c r="AI169" s="2">
        <v>0</v>
      </c>
      <c r="AJ169" s="2">
        <v>0</v>
      </c>
      <c r="AK169" s="2">
        <v>0</v>
      </c>
      <c r="AL169" s="2">
        <v>0</v>
      </c>
      <c r="AM169" s="2">
        <v>0</v>
      </c>
      <c r="AN169" s="2">
        <v>-8.8339999999999996</v>
      </c>
      <c r="AO169" s="2">
        <v>0</v>
      </c>
      <c r="AP169" s="2">
        <v>0</v>
      </c>
      <c r="AQ169" s="2">
        <v>-10.676</v>
      </c>
      <c r="AR169" s="2">
        <v>0</v>
      </c>
      <c r="AS169" s="2">
        <v>0</v>
      </c>
      <c r="AT169" s="2">
        <v>-9.2840000000000007</v>
      </c>
      <c r="AU169" s="2">
        <v>0</v>
      </c>
      <c r="AV169" s="2">
        <v>0</v>
      </c>
      <c r="AW169" s="2">
        <v>-10.199999999999999</v>
      </c>
      <c r="AX169" s="2">
        <v>0</v>
      </c>
      <c r="AY169" s="2">
        <v>0</v>
      </c>
      <c r="AZ169" s="2">
        <v>-6.0359999999999996</v>
      </c>
      <c r="BA169" s="2">
        <v>0</v>
      </c>
      <c r="BB169" s="2">
        <v>0</v>
      </c>
      <c r="BC169" s="2">
        <v>-6.1639999999999997</v>
      </c>
      <c r="BD169" s="2">
        <v>0</v>
      </c>
      <c r="BE169" s="2">
        <v>0</v>
      </c>
      <c r="BF169" s="2">
        <v>-14.087999999999999</v>
      </c>
      <c r="BG169" s="2">
        <v>0</v>
      </c>
    </row>
    <row r="170" spans="1:59" ht="27.6" x14ac:dyDescent="0.3">
      <c r="A170" s="2" t="s">
        <v>92</v>
      </c>
      <c r="B170" s="4">
        <v>839013.93200000003</v>
      </c>
      <c r="C170" s="4">
        <v>839013.93200000003</v>
      </c>
      <c r="D170" s="13"/>
      <c r="E170" s="4">
        <v>48091.315999999999</v>
      </c>
      <c r="F170" s="2">
        <v>0</v>
      </c>
      <c r="G170" s="2"/>
      <c r="H170" s="2">
        <v>0</v>
      </c>
      <c r="I170" s="4">
        <v>91148.649000000005</v>
      </c>
      <c r="J170" s="2">
        <v>0</v>
      </c>
      <c r="K170" s="2"/>
      <c r="L170" s="2">
        <v>0</v>
      </c>
      <c r="M170" s="4">
        <v>44022.18</v>
      </c>
      <c r="N170" s="2">
        <v>0</v>
      </c>
      <c r="O170" s="2">
        <v>0</v>
      </c>
      <c r="P170" s="4">
        <v>86072.72</v>
      </c>
      <c r="Q170" s="2">
        <v>0</v>
      </c>
      <c r="R170" s="2">
        <v>0</v>
      </c>
      <c r="S170" s="4">
        <v>35976.197</v>
      </c>
      <c r="T170" s="2">
        <v>0</v>
      </c>
      <c r="U170" s="2">
        <v>0</v>
      </c>
      <c r="V170" s="4">
        <v>36664.175999999999</v>
      </c>
      <c r="W170" s="2">
        <v>0</v>
      </c>
      <c r="X170" s="2">
        <v>0</v>
      </c>
      <c r="Y170" s="4">
        <v>43283.866000000002</v>
      </c>
      <c r="Z170" s="2">
        <v>0</v>
      </c>
      <c r="AA170" s="2">
        <v>0</v>
      </c>
      <c r="AB170" s="4">
        <v>63226.822999999997</v>
      </c>
      <c r="AC170" s="2">
        <v>0</v>
      </c>
      <c r="AD170" s="2">
        <v>0</v>
      </c>
      <c r="AE170" s="4">
        <v>49551.173000000003</v>
      </c>
      <c r="AF170" s="2">
        <v>0</v>
      </c>
      <c r="AG170" s="2">
        <v>0</v>
      </c>
      <c r="AH170" s="4">
        <v>67119.773000000001</v>
      </c>
      <c r="AI170" s="2">
        <v>0</v>
      </c>
      <c r="AJ170" s="2">
        <v>0</v>
      </c>
      <c r="AK170" s="2">
        <v>0</v>
      </c>
      <c r="AL170" s="2">
        <v>0</v>
      </c>
      <c r="AM170" s="2">
        <v>0</v>
      </c>
      <c r="AN170" s="4">
        <v>37058.502999999997</v>
      </c>
      <c r="AO170" s="2">
        <v>0</v>
      </c>
      <c r="AP170" s="2">
        <v>0</v>
      </c>
      <c r="AQ170" s="4">
        <v>44785.667999999998</v>
      </c>
      <c r="AR170" s="2">
        <v>0</v>
      </c>
      <c r="AS170" s="2">
        <v>0</v>
      </c>
      <c r="AT170" s="4">
        <v>38946.248</v>
      </c>
      <c r="AU170" s="2">
        <v>0</v>
      </c>
      <c r="AV170" s="2">
        <v>0</v>
      </c>
      <c r="AW170" s="4">
        <v>42788.853999999999</v>
      </c>
      <c r="AX170" s="2">
        <v>0</v>
      </c>
      <c r="AY170" s="2">
        <v>0</v>
      </c>
      <c r="AZ170" s="4">
        <v>25320.933000000001</v>
      </c>
      <c r="BA170" s="2">
        <v>0</v>
      </c>
      <c r="BB170" s="2">
        <v>0</v>
      </c>
      <c r="BC170" s="4">
        <v>25857.893</v>
      </c>
      <c r="BD170" s="2">
        <v>0</v>
      </c>
      <c r="BE170" s="2">
        <v>0</v>
      </c>
      <c r="BF170" s="4">
        <v>59098.96</v>
      </c>
      <c r="BG170" s="2">
        <v>0</v>
      </c>
    </row>
    <row r="171" spans="1:59" x14ac:dyDescent="0.3">
      <c r="A171" s="2" t="s">
        <v>60</v>
      </c>
      <c r="B171" s="2">
        <v>0</v>
      </c>
      <c r="C171" s="2">
        <v>0</v>
      </c>
      <c r="D171" s="2">
        <v>0</v>
      </c>
      <c r="E171" s="2">
        <v>0</v>
      </c>
      <c r="F171" s="2">
        <v>0</v>
      </c>
      <c r="G171" s="2"/>
      <c r="H171" s="2">
        <v>0</v>
      </c>
      <c r="I171" s="2">
        <v>0</v>
      </c>
      <c r="J171" s="2">
        <v>0</v>
      </c>
      <c r="K171" s="2"/>
      <c r="L171" s="2">
        <v>0</v>
      </c>
      <c r="M171" s="2">
        <v>0</v>
      </c>
      <c r="N171" s="2">
        <v>0</v>
      </c>
      <c r="O171" s="2">
        <v>0</v>
      </c>
      <c r="P171" s="2">
        <v>0</v>
      </c>
      <c r="Q171" s="2">
        <v>0</v>
      </c>
      <c r="R171" s="2">
        <v>0</v>
      </c>
      <c r="S171" s="2">
        <v>0</v>
      </c>
      <c r="T171" s="2">
        <v>0</v>
      </c>
      <c r="U171" s="2">
        <v>0</v>
      </c>
      <c r="V171" s="2">
        <v>0</v>
      </c>
      <c r="W171" s="2">
        <v>0</v>
      </c>
      <c r="X171" s="2">
        <v>0</v>
      </c>
      <c r="Y171" s="2">
        <v>0</v>
      </c>
      <c r="Z171" s="2">
        <v>0</v>
      </c>
      <c r="AA171" s="2">
        <v>0</v>
      </c>
      <c r="AB171" s="2">
        <v>0</v>
      </c>
      <c r="AC171" s="2">
        <v>0</v>
      </c>
      <c r="AD171" s="2">
        <v>0</v>
      </c>
      <c r="AE171" s="2">
        <v>0</v>
      </c>
      <c r="AF171" s="2">
        <v>0</v>
      </c>
      <c r="AG171" s="2">
        <v>0</v>
      </c>
      <c r="AH171" s="2">
        <v>0</v>
      </c>
      <c r="AI171" s="2">
        <v>0</v>
      </c>
      <c r="AJ171" s="2">
        <v>0</v>
      </c>
      <c r="AK171" s="2">
        <v>0</v>
      </c>
      <c r="AL171" s="2">
        <v>0</v>
      </c>
      <c r="AM171" s="2">
        <v>0</v>
      </c>
      <c r="AN171" s="2">
        <v>0</v>
      </c>
      <c r="AO171" s="2">
        <v>0</v>
      </c>
      <c r="AP171" s="2">
        <v>0</v>
      </c>
      <c r="AQ171" s="2">
        <v>0</v>
      </c>
      <c r="AR171" s="2">
        <v>0</v>
      </c>
      <c r="AS171" s="2">
        <v>0</v>
      </c>
      <c r="AT171" s="2">
        <v>0</v>
      </c>
      <c r="AU171" s="2">
        <v>0</v>
      </c>
      <c r="AV171" s="2">
        <v>0</v>
      </c>
      <c r="AW171" s="2">
        <v>0</v>
      </c>
      <c r="AX171" s="2">
        <v>0</v>
      </c>
      <c r="AY171" s="2">
        <v>0</v>
      </c>
      <c r="AZ171" s="2">
        <v>0</v>
      </c>
      <c r="BA171" s="2">
        <v>0</v>
      </c>
      <c r="BB171" s="2">
        <v>0</v>
      </c>
      <c r="BC171" s="2">
        <v>0</v>
      </c>
      <c r="BD171" s="2">
        <v>0</v>
      </c>
      <c r="BE171" s="2">
        <v>0</v>
      </c>
      <c r="BF171" s="2">
        <v>0</v>
      </c>
      <c r="BG171" s="2">
        <v>0</v>
      </c>
    </row>
    <row r="173" spans="1:59" x14ac:dyDescent="0.3">
      <c r="A173" s="2" t="s">
        <v>93</v>
      </c>
      <c r="B173" s="2">
        <v>0</v>
      </c>
      <c r="C173" s="2">
        <v>0</v>
      </c>
      <c r="D173" s="2">
        <v>0</v>
      </c>
      <c r="E173" s="2">
        <v>0</v>
      </c>
      <c r="F173" s="2">
        <v>0</v>
      </c>
      <c r="G173" s="2"/>
      <c r="H173" s="2">
        <v>0</v>
      </c>
      <c r="I173" s="2">
        <v>0</v>
      </c>
      <c r="J173" s="2">
        <v>0</v>
      </c>
      <c r="K173" s="2"/>
      <c r="L173" s="2">
        <v>0</v>
      </c>
      <c r="M173" s="2">
        <v>0</v>
      </c>
      <c r="N173" s="2">
        <v>0</v>
      </c>
      <c r="O173" s="2">
        <v>0</v>
      </c>
      <c r="P173" s="2">
        <v>0</v>
      </c>
      <c r="Q173" s="2">
        <v>0</v>
      </c>
      <c r="R173" s="2">
        <v>0</v>
      </c>
      <c r="S173" s="2">
        <v>0</v>
      </c>
      <c r="T173" s="2">
        <v>0</v>
      </c>
      <c r="U173" s="2">
        <v>0</v>
      </c>
      <c r="V173" s="2">
        <v>0</v>
      </c>
      <c r="W173" s="2">
        <v>0</v>
      </c>
      <c r="X173" s="2">
        <v>0</v>
      </c>
      <c r="Y173" s="2">
        <v>0</v>
      </c>
      <c r="Z173" s="2">
        <v>0</v>
      </c>
      <c r="AA173" s="2">
        <v>0</v>
      </c>
      <c r="AB173" s="2">
        <v>0</v>
      </c>
      <c r="AC173" s="2">
        <v>0</v>
      </c>
      <c r="AD173" s="2">
        <v>0</v>
      </c>
      <c r="AE173" s="2">
        <v>0</v>
      </c>
      <c r="AF173" s="2">
        <v>0</v>
      </c>
      <c r="AG173" s="2">
        <v>0</v>
      </c>
      <c r="AH173" s="2">
        <v>0</v>
      </c>
      <c r="AI173" s="2">
        <v>0</v>
      </c>
      <c r="AJ173" s="2">
        <v>0</v>
      </c>
      <c r="AK173" s="2">
        <v>0</v>
      </c>
      <c r="AL173" s="2">
        <v>0</v>
      </c>
      <c r="AM173" s="2">
        <v>0</v>
      </c>
      <c r="AN173" s="2">
        <v>0</v>
      </c>
      <c r="AO173" s="2">
        <v>0</v>
      </c>
      <c r="AP173" s="2">
        <v>0</v>
      </c>
      <c r="AQ173" s="2">
        <v>0</v>
      </c>
      <c r="AR173" s="2">
        <v>0</v>
      </c>
      <c r="AS173" s="2">
        <v>0</v>
      </c>
      <c r="AT173" s="2">
        <v>0</v>
      </c>
      <c r="AU173" s="2">
        <v>0</v>
      </c>
      <c r="AV173" s="2">
        <v>0</v>
      </c>
      <c r="AW173" s="2">
        <v>0</v>
      </c>
      <c r="AX173" s="2">
        <v>0</v>
      </c>
      <c r="AY173" s="2">
        <v>0</v>
      </c>
      <c r="AZ173" s="2">
        <v>0</v>
      </c>
      <c r="BA173" s="2">
        <v>0</v>
      </c>
      <c r="BB173" s="2">
        <v>0</v>
      </c>
      <c r="BC173" s="2">
        <v>0</v>
      </c>
      <c r="BD173" s="2">
        <v>0</v>
      </c>
      <c r="BE173" s="2">
        <v>0</v>
      </c>
      <c r="BF173" s="2">
        <v>0</v>
      </c>
      <c r="BG173" s="2">
        <v>0</v>
      </c>
    </row>
    <row r="174" spans="1:59" x14ac:dyDescent="0.3">
      <c r="A174" s="2" t="s">
        <v>71</v>
      </c>
      <c r="B174" s="2">
        <v>0</v>
      </c>
      <c r="C174" s="2">
        <v>0</v>
      </c>
      <c r="D174" s="2">
        <v>0</v>
      </c>
      <c r="E174" s="2">
        <v>0</v>
      </c>
      <c r="F174" s="2">
        <v>0</v>
      </c>
      <c r="G174" s="2"/>
      <c r="H174" s="2">
        <v>0</v>
      </c>
      <c r="I174" s="2">
        <v>0</v>
      </c>
      <c r="J174" s="2">
        <v>0</v>
      </c>
      <c r="K174" s="2"/>
      <c r="L174" s="2">
        <v>0</v>
      </c>
      <c r="M174" s="2">
        <v>0</v>
      </c>
      <c r="N174" s="2">
        <v>0</v>
      </c>
      <c r="O174" s="2">
        <v>0</v>
      </c>
      <c r="P174" s="2">
        <v>0</v>
      </c>
      <c r="Q174" s="2">
        <v>0</v>
      </c>
      <c r="R174" s="2">
        <v>0</v>
      </c>
      <c r="S174" s="2">
        <v>0</v>
      </c>
      <c r="T174" s="2">
        <v>0</v>
      </c>
      <c r="U174" s="2">
        <v>0</v>
      </c>
      <c r="V174" s="2">
        <v>0</v>
      </c>
      <c r="W174" s="2">
        <v>0</v>
      </c>
      <c r="X174" s="2">
        <v>0</v>
      </c>
      <c r="Y174" s="2">
        <v>0</v>
      </c>
      <c r="Z174" s="2">
        <v>0</v>
      </c>
      <c r="AA174" s="2">
        <v>0</v>
      </c>
      <c r="AB174" s="2">
        <v>0</v>
      </c>
      <c r="AC174" s="2">
        <v>0</v>
      </c>
      <c r="AD174" s="2">
        <v>0</v>
      </c>
      <c r="AE174" s="2">
        <v>0</v>
      </c>
      <c r="AF174" s="2">
        <v>0</v>
      </c>
      <c r="AG174" s="2">
        <v>0</v>
      </c>
      <c r="AH174" s="2">
        <v>0</v>
      </c>
      <c r="AI174" s="2">
        <v>0</v>
      </c>
      <c r="AJ174" s="2">
        <v>0</v>
      </c>
      <c r="AK174" s="2">
        <v>0</v>
      </c>
      <c r="AL174" s="2">
        <v>0</v>
      </c>
      <c r="AM174" s="2">
        <v>0</v>
      </c>
      <c r="AN174" s="2">
        <v>0</v>
      </c>
      <c r="AO174" s="2">
        <v>0</v>
      </c>
      <c r="AP174" s="2">
        <v>0</v>
      </c>
      <c r="AQ174" s="2">
        <v>0</v>
      </c>
      <c r="AR174" s="2">
        <v>0</v>
      </c>
      <c r="AS174" s="2">
        <v>0</v>
      </c>
      <c r="AT174" s="2">
        <v>0</v>
      </c>
      <c r="AU174" s="2">
        <v>0</v>
      </c>
      <c r="AV174" s="2">
        <v>0</v>
      </c>
      <c r="AW174" s="2">
        <v>0</v>
      </c>
      <c r="AX174" s="2">
        <v>0</v>
      </c>
      <c r="AY174" s="2">
        <v>0</v>
      </c>
      <c r="AZ174" s="2">
        <v>0</v>
      </c>
      <c r="BA174" s="2">
        <v>0</v>
      </c>
      <c r="BB174" s="2">
        <v>0</v>
      </c>
      <c r="BC174" s="2">
        <v>0</v>
      </c>
      <c r="BD174" s="2">
        <v>0</v>
      </c>
      <c r="BE174" s="2">
        <v>0</v>
      </c>
      <c r="BF174" s="2">
        <v>0</v>
      </c>
      <c r="BG174" s="2">
        <v>0</v>
      </c>
    </row>
    <row r="175" spans="1:59" x14ac:dyDescent="0.3">
      <c r="A175" s="2" t="s">
        <v>65</v>
      </c>
      <c r="B175" s="2">
        <v>0</v>
      </c>
      <c r="C175" s="2">
        <v>0</v>
      </c>
      <c r="D175" s="2">
        <v>0</v>
      </c>
      <c r="E175" s="2">
        <v>0</v>
      </c>
      <c r="F175" s="2">
        <v>0</v>
      </c>
      <c r="G175" s="2"/>
      <c r="H175" s="2">
        <v>0</v>
      </c>
      <c r="I175" s="2">
        <v>0</v>
      </c>
      <c r="J175" s="2">
        <v>0</v>
      </c>
      <c r="K175" s="2"/>
      <c r="L175" s="2">
        <v>0</v>
      </c>
      <c r="M175" s="2">
        <v>0</v>
      </c>
      <c r="N175" s="2">
        <v>0</v>
      </c>
      <c r="O175" s="2">
        <v>0</v>
      </c>
      <c r="P175" s="2">
        <v>0</v>
      </c>
      <c r="Q175" s="2">
        <v>0</v>
      </c>
      <c r="R175" s="2">
        <v>0</v>
      </c>
      <c r="S175" s="2">
        <v>0</v>
      </c>
      <c r="T175" s="2">
        <v>0</v>
      </c>
      <c r="U175" s="2">
        <v>0</v>
      </c>
      <c r="V175" s="2">
        <v>0</v>
      </c>
      <c r="W175" s="2">
        <v>0</v>
      </c>
      <c r="X175" s="2">
        <v>0</v>
      </c>
      <c r="Y175" s="2">
        <v>0</v>
      </c>
      <c r="Z175" s="2">
        <v>0</v>
      </c>
      <c r="AA175" s="2">
        <v>0</v>
      </c>
      <c r="AB175" s="2">
        <v>0</v>
      </c>
      <c r="AC175" s="2">
        <v>0</v>
      </c>
      <c r="AD175" s="2">
        <v>0</v>
      </c>
      <c r="AE175" s="2">
        <v>0</v>
      </c>
      <c r="AF175" s="2">
        <v>0</v>
      </c>
      <c r="AG175" s="2">
        <v>0</v>
      </c>
      <c r="AH175" s="2">
        <v>0</v>
      </c>
      <c r="AI175" s="2">
        <v>0</v>
      </c>
      <c r="AJ175" s="2">
        <v>0</v>
      </c>
      <c r="AK175" s="2">
        <v>0</v>
      </c>
      <c r="AL175" s="2">
        <v>0</v>
      </c>
      <c r="AM175" s="2">
        <v>0</v>
      </c>
      <c r="AN175" s="2">
        <v>0</v>
      </c>
      <c r="AO175" s="2">
        <v>0</v>
      </c>
      <c r="AP175" s="2">
        <v>0</v>
      </c>
      <c r="AQ175" s="2">
        <v>0</v>
      </c>
      <c r="AR175" s="2">
        <v>0</v>
      </c>
      <c r="AS175" s="2">
        <v>0</v>
      </c>
      <c r="AT175" s="2">
        <v>0</v>
      </c>
      <c r="AU175" s="2">
        <v>0</v>
      </c>
      <c r="AV175" s="2">
        <v>0</v>
      </c>
      <c r="AW175" s="2">
        <v>0</v>
      </c>
      <c r="AX175" s="2">
        <v>0</v>
      </c>
      <c r="AY175" s="2">
        <v>0</v>
      </c>
      <c r="AZ175" s="2">
        <v>0</v>
      </c>
      <c r="BA175" s="2">
        <v>0</v>
      </c>
      <c r="BB175" s="2">
        <v>0</v>
      </c>
      <c r="BC175" s="2">
        <v>0</v>
      </c>
      <c r="BD175" s="2">
        <v>0</v>
      </c>
      <c r="BE175" s="2">
        <v>0</v>
      </c>
      <c r="BF175" s="2">
        <v>0</v>
      </c>
      <c r="BG175" s="2">
        <v>0</v>
      </c>
    </row>
    <row r="177" spans="1:59" x14ac:dyDescent="0.3">
      <c r="A177" s="2" t="s">
        <v>94</v>
      </c>
      <c r="B177" s="4">
        <v>193123.391</v>
      </c>
      <c r="C177" s="4">
        <v>193123.391</v>
      </c>
      <c r="D177" s="2">
        <v>0</v>
      </c>
      <c r="E177" s="4">
        <v>11069.611999999999</v>
      </c>
      <c r="F177" s="2">
        <v>0</v>
      </c>
      <c r="G177" s="2"/>
      <c r="H177" s="2">
        <v>0</v>
      </c>
      <c r="I177" s="4">
        <v>20980.505000000001</v>
      </c>
      <c r="J177" s="2">
        <v>0</v>
      </c>
      <c r="K177" s="2"/>
      <c r="L177" s="2">
        <v>0</v>
      </c>
      <c r="M177" s="4">
        <v>10132.981</v>
      </c>
      <c r="N177" s="2">
        <v>0</v>
      </c>
      <c r="O177" s="2">
        <v>0</v>
      </c>
      <c r="P177" s="4">
        <v>19812.132000000001</v>
      </c>
      <c r="Q177" s="2">
        <v>0</v>
      </c>
      <c r="R177" s="2">
        <v>0</v>
      </c>
      <c r="S177" s="4">
        <v>8280.9650000000001</v>
      </c>
      <c r="T177" s="2">
        <v>0</v>
      </c>
      <c r="U177" s="2">
        <v>0</v>
      </c>
      <c r="V177" s="4">
        <v>8439.3240000000005</v>
      </c>
      <c r="W177" s="2">
        <v>0</v>
      </c>
      <c r="X177" s="2">
        <v>0</v>
      </c>
      <c r="Y177" s="4">
        <v>9963.0370000000003</v>
      </c>
      <c r="Z177" s="2">
        <v>0</v>
      </c>
      <c r="AA177" s="2">
        <v>0</v>
      </c>
      <c r="AB177" s="4">
        <v>14553.487999999999</v>
      </c>
      <c r="AC177" s="2">
        <v>0</v>
      </c>
      <c r="AD177" s="2">
        <v>0</v>
      </c>
      <c r="AE177" s="4">
        <v>11405.638000000001</v>
      </c>
      <c r="AF177" s="2">
        <v>0</v>
      </c>
      <c r="AG177" s="2">
        <v>0</v>
      </c>
      <c r="AH177" s="4">
        <v>15449.562</v>
      </c>
      <c r="AI177" s="2">
        <v>0</v>
      </c>
      <c r="AJ177" s="2">
        <v>0</v>
      </c>
      <c r="AK177" s="2">
        <v>0</v>
      </c>
      <c r="AL177" s="2">
        <v>0</v>
      </c>
      <c r="AM177" s="2">
        <v>0</v>
      </c>
      <c r="AN177" s="4">
        <v>8530.09</v>
      </c>
      <c r="AO177" s="2">
        <v>0</v>
      </c>
      <c r="AP177" s="2">
        <v>0</v>
      </c>
      <c r="AQ177" s="4">
        <v>10308.721</v>
      </c>
      <c r="AR177" s="2">
        <v>0</v>
      </c>
      <c r="AS177" s="2">
        <v>0</v>
      </c>
      <c r="AT177" s="4">
        <v>8964.6090000000004</v>
      </c>
      <c r="AU177" s="2">
        <v>0</v>
      </c>
      <c r="AV177" s="2">
        <v>0</v>
      </c>
      <c r="AW177" s="4">
        <v>9849.0959999999995</v>
      </c>
      <c r="AX177" s="2">
        <v>0</v>
      </c>
      <c r="AY177" s="2">
        <v>0</v>
      </c>
      <c r="AZ177" s="4">
        <v>5828.3469999999998</v>
      </c>
      <c r="BA177" s="2">
        <v>0</v>
      </c>
      <c r="BB177" s="2">
        <v>0</v>
      </c>
      <c r="BC177" s="4">
        <v>5951.9440000000004</v>
      </c>
      <c r="BD177" s="2">
        <v>0</v>
      </c>
      <c r="BE177" s="2">
        <v>0</v>
      </c>
      <c r="BF177" s="4">
        <v>13603.34</v>
      </c>
      <c r="BG177" s="2">
        <v>0</v>
      </c>
    </row>
    <row r="179" spans="1:59" x14ac:dyDescent="0.3">
      <c r="A179" s="2" t="s">
        <v>95</v>
      </c>
      <c r="B179" s="5">
        <f>SUM(B180:B182)</f>
        <v>193123.391</v>
      </c>
      <c r="C179" s="4">
        <v>193123.391</v>
      </c>
      <c r="D179" s="2">
        <v>0</v>
      </c>
      <c r="E179" s="4">
        <v>11069.611999999999</v>
      </c>
      <c r="F179" s="2">
        <v>0</v>
      </c>
      <c r="G179" s="2"/>
      <c r="H179" s="2">
        <v>0</v>
      </c>
      <c r="I179" s="4">
        <v>20980.505000000001</v>
      </c>
      <c r="J179" s="2">
        <v>0</v>
      </c>
      <c r="K179" s="2"/>
      <c r="L179" s="2">
        <v>0</v>
      </c>
      <c r="M179" s="4">
        <v>10132.981</v>
      </c>
      <c r="N179" s="2">
        <v>0</v>
      </c>
      <c r="O179" s="2">
        <v>0</v>
      </c>
      <c r="P179" s="4">
        <v>19812.132000000001</v>
      </c>
      <c r="Q179" s="2">
        <v>0</v>
      </c>
      <c r="R179" s="2">
        <v>0</v>
      </c>
      <c r="S179" s="4">
        <v>8280.9650000000001</v>
      </c>
      <c r="T179" s="2">
        <v>0</v>
      </c>
      <c r="U179" s="2">
        <v>0</v>
      </c>
      <c r="V179" s="4">
        <v>8439.3240000000005</v>
      </c>
      <c r="W179" s="2">
        <v>0</v>
      </c>
      <c r="X179" s="2">
        <v>0</v>
      </c>
      <c r="Y179" s="4">
        <v>9963.0370000000003</v>
      </c>
      <c r="Z179" s="2">
        <v>0</v>
      </c>
      <c r="AA179" s="2">
        <v>0</v>
      </c>
      <c r="AB179" s="4">
        <v>14553.487999999999</v>
      </c>
      <c r="AC179" s="2">
        <v>0</v>
      </c>
      <c r="AD179" s="2">
        <v>0</v>
      </c>
      <c r="AE179" s="4">
        <v>11405.638000000001</v>
      </c>
      <c r="AF179" s="2">
        <v>0</v>
      </c>
      <c r="AG179" s="2">
        <v>0</v>
      </c>
      <c r="AH179" s="4">
        <v>15449.562</v>
      </c>
      <c r="AI179" s="2">
        <v>0</v>
      </c>
      <c r="AJ179" s="2">
        <v>0</v>
      </c>
      <c r="AK179" s="2">
        <v>0</v>
      </c>
      <c r="AL179" s="2">
        <v>0</v>
      </c>
      <c r="AM179" s="2">
        <v>0</v>
      </c>
      <c r="AN179" s="4">
        <v>8530.09</v>
      </c>
      <c r="AO179" s="2">
        <v>0</v>
      </c>
      <c r="AP179" s="2">
        <v>0</v>
      </c>
      <c r="AQ179" s="4">
        <v>10308.721</v>
      </c>
      <c r="AR179" s="2">
        <v>0</v>
      </c>
      <c r="AS179" s="2">
        <v>0</v>
      </c>
      <c r="AT179" s="4">
        <v>8964.6090000000004</v>
      </c>
      <c r="AU179" s="2">
        <v>0</v>
      </c>
      <c r="AV179" s="2">
        <v>0</v>
      </c>
      <c r="AW179" s="4">
        <v>9849.0959999999995</v>
      </c>
      <c r="AX179" s="2">
        <v>0</v>
      </c>
      <c r="AY179" s="2">
        <v>0</v>
      </c>
      <c r="AZ179" s="4">
        <v>5828.3469999999998</v>
      </c>
      <c r="BA179" s="2">
        <v>0</v>
      </c>
      <c r="BB179" s="2">
        <v>0</v>
      </c>
      <c r="BC179" s="4">
        <v>5951.9440000000004</v>
      </c>
      <c r="BD179" s="2">
        <v>0</v>
      </c>
      <c r="BE179" s="2">
        <v>0</v>
      </c>
      <c r="BF179" s="4">
        <v>13603.34</v>
      </c>
      <c r="BG179" s="2">
        <v>0</v>
      </c>
    </row>
    <row r="180" spans="1:59" x14ac:dyDescent="0.3">
      <c r="A180" s="2" t="s">
        <v>56</v>
      </c>
      <c r="B180" s="4">
        <v>116693.334</v>
      </c>
      <c r="C180" s="4">
        <v>116693.334</v>
      </c>
      <c r="D180" s="2">
        <v>0</v>
      </c>
      <c r="E180" s="4">
        <v>6688.7280000000001</v>
      </c>
      <c r="F180" s="2">
        <v>0</v>
      </c>
      <c r="G180" s="2"/>
      <c r="H180" s="2">
        <v>0</v>
      </c>
      <c r="I180" s="4">
        <v>12677.31</v>
      </c>
      <c r="J180" s="2">
        <v>0</v>
      </c>
      <c r="K180" s="2"/>
      <c r="L180" s="2">
        <v>0</v>
      </c>
      <c r="M180" s="4">
        <v>6122.777</v>
      </c>
      <c r="N180" s="2">
        <v>0</v>
      </c>
      <c r="O180" s="2">
        <v>0</v>
      </c>
      <c r="P180" s="4">
        <v>11971.33</v>
      </c>
      <c r="Q180" s="2">
        <v>0</v>
      </c>
      <c r="R180" s="2">
        <v>0</v>
      </c>
      <c r="S180" s="4">
        <v>5003.71</v>
      </c>
      <c r="T180" s="2">
        <v>0</v>
      </c>
      <c r="U180" s="2">
        <v>0</v>
      </c>
      <c r="V180" s="4">
        <v>5099.3969999999999</v>
      </c>
      <c r="W180" s="2">
        <v>0</v>
      </c>
      <c r="X180" s="2">
        <v>0</v>
      </c>
      <c r="Y180" s="4">
        <v>6020.0889999999999</v>
      </c>
      <c r="Z180" s="2">
        <v>0</v>
      </c>
      <c r="AA180" s="2">
        <v>0</v>
      </c>
      <c r="AB180" s="4">
        <v>8793.8340000000007</v>
      </c>
      <c r="AC180" s="2">
        <v>0</v>
      </c>
      <c r="AD180" s="2">
        <v>0</v>
      </c>
      <c r="AE180" s="4">
        <v>6891.77</v>
      </c>
      <c r="AF180" s="2">
        <v>0</v>
      </c>
      <c r="AG180" s="2">
        <v>0</v>
      </c>
      <c r="AH180" s="4">
        <v>9335.2800000000007</v>
      </c>
      <c r="AI180" s="2">
        <v>0</v>
      </c>
      <c r="AJ180" s="2">
        <v>0</v>
      </c>
      <c r="AK180" s="2">
        <v>0</v>
      </c>
      <c r="AL180" s="2">
        <v>0</v>
      </c>
      <c r="AM180" s="2">
        <v>0</v>
      </c>
      <c r="AN180" s="4">
        <v>5154.241</v>
      </c>
      <c r="AO180" s="2">
        <v>0</v>
      </c>
      <c r="AP180" s="2">
        <v>0</v>
      </c>
      <c r="AQ180" s="4">
        <v>6228.9660000000003</v>
      </c>
      <c r="AR180" s="2">
        <v>0</v>
      </c>
      <c r="AS180" s="2">
        <v>0</v>
      </c>
      <c r="AT180" s="4">
        <v>5416.7960000000003</v>
      </c>
      <c r="AU180" s="2">
        <v>0</v>
      </c>
      <c r="AV180" s="2">
        <v>0</v>
      </c>
      <c r="AW180" s="4">
        <v>5951.241</v>
      </c>
      <c r="AX180" s="2">
        <v>0</v>
      </c>
      <c r="AY180" s="2">
        <v>0</v>
      </c>
      <c r="AZ180" s="4">
        <v>3521.7339999999999</v>
      </c>
      <c r="BA180" s="2">
        <v>0</v>
      </c>
      <c r="BB180" s="2">
        <v>0</v>
      </c>
      <c r="BC180" s="4">
        <v>3596.4169999999999</v>
      </c>
      <c r="BD180" s="2">
        <v>0</v>
      </c>
      <c r="BE180" s="2">
        <v>0</v>
      </c>
      <c r="BF180" s="4">
        <v>8219.7139999999999</v>
      </c>
      <c r="BG180" s="2">
        <v>0</v>
      </c>
    </row>
    <row r="181" spans="1:59" x14ac:dyDescent="0.3">
      <c r="A181" s="2" t="s">
        <v>65</v>
      </c>
      <c r="B181" s="4">
        <v>76430.057000000001</v>
      </c>
      <c r="C181" s="4">
        <v>76430.057000000001</v>
      </c>
      <c r="D181" s="2">
        <v>0</v>
      </c>
      <c r="E181" s="4">
        <v>4380.884</v>
      </c>
      <c r="F181" s="2">
        <v>0</v>
      </c>
      <c r="G181" s="2"/>
      <c r="H181" s="2">
        <v>0</v>
      </c>
      <c r="I181" s="4">
        <v>8303.1949999999997</v>
      </c>
      <c r="J181" s="2">
        <v>0</v>
      </c>
      <c r="K181" s="2"/>
      <c r="L181" s="2">
        <v>0</v>
      </c>
      <c r="M181" s="4">
        <v>4010.2040000000002</v>
      </c>
      <c r="N181" s="2">
        <v>0</v>
      </c>
      <c r="O181" s="2">
        <v>0</v>
      </c>
      <c r="P181" s="4">
        <v>7840.8019999999997</v>
      </c>
      <c r="Q181" s="2">
        <v>0</v>
      </c>
      <c r="R181" s="2">
        <v>0</v>
      </c>
      <c r="S181" s="4">
        <v>3277.2550000000001</v>
      </c>
      <c r="T181" s="2">
        <v>0</v>
      </c>
      <c r="U181" s="2">
        <v>0</v>
      </c>
      <c r="V181" s="4">
        <v>3339.9270000000001</v>
      </c>
      <c r="W181" s="2">
        <v>0</v>
      </c>
      <c r="X181" s="2">
        <v>0</v>
      </c>
      <c r="Y181" s="4">
        <v>3942.9479999999999</v>
      </c>
      <c r="Z181" s="2">
        <v>0</v>
      </c>
      <c r="AA181" s="2">
        <v>0</v>
      </c>
      <c r="AB181" s="4">
        <v>5759.6540000000005</v>
      </c>
      <c r="AC181" s="2">
        <v>0</v>
      </c>
      <c r="AD181" s="2">
        <v>0</v>
      </c>
      <c r="AE181" s="4">
        <v>4513.8680000000004</v>
      </c>
      <c r="AF181" s="2">
        <v>0</v>
      </c>
      <c r="AG181" s="2">
        <v>0</v>
      </c>
      <c r="AH181" s="4">
        <v>6114.2820000000002</v>
      </c>
      <c r="AI181" s="2">
        <v>0</v>
      </c>
      <c r="AJ181" s="2">
        <v>0</v>
      </c>
      <c r="AK181" s="2">
        <v>0</v>
      </c>
      <c r="AL181" s="2">
        <v>0</v>
      </c>
      <c r="AM181" s="2">
        <v>0</v>
      </c>
      <c r="AN181" s="4">
        <v>3375.8490000000002</v>
      </c>
      <c r="AO181" s="2">
        <v>0</v>
      </c>
      <c r="AP181" s="2">
        <v>0</v>
      </c>
      <c r="AQ181" s="4">
        <v>4079.7550000000001</v>
      </c>
      <c r="AR181" s="2">
        <v>0</v>
      </c>
      <c r="AS181" s="2">
        <v>0</v>
      </c>
      <c r="AT181" s="4">
        <v>3547.8130000000001</v>
      </c>
      <c r="AU181" s="2">
        <v>0</v>
      </c>
      <c r="AV181" s="2">
        <v>0</v>
      </c>
      <c r="AW181" s="4">
        <v>3897.855</v>
      </c>
      <c r="AX181" s="2">
        <v>0</v>
      </c>
      <c r="AY181" s="2">
        <v>0</v>
      </c>
      <c r="AZ181" s="4">
        <v>2306.6129999999998</v>
      </c>
      <c r="BA181" s="2">
        <v>0</v>
      </c>
      <c r="BB181" s="2">
        <v>0</v>
      </c>
      <c r="BC181" s="4">
        <v>2355.527</v>
      </c>
      <c r="BD181" s="2">
        <v>0</v>
      </c>
      <c r="BE181" s="2">
        <v>0</v>
      </c>
      <c r="BF181" s="4">
        <v>5383.6260000000002</v>
      </c>
      <c r="BG181" s="2">
        <v>0</v>
      </c>
    </row>
    <row r="182" spans="1:59" x14ac:dyDescent="0.3">
      <c r="A182" s="2" t="s">
        <v>60</v>
      </c>
      <c r="B182" s="2">
        <v>0</v>
      </c>
      <c r="C182" s="2">
        <v>0</v>
      </c>
      <c r="D182" s="2">
        <v>0</v>
      </c>
      <c r="E182" s="2">
        <v>0</v>
      </c>
      <c r="F182" s="2">
        <v>0</v>
      </c>
      <c r="G182" s="2"/>
      <c r="H182" s="2">
        <v>0</v>
      </c>
      <c r="I182" s="2">
        <v>0</v>
      </c>
      <c r="J182" s="2">
        <v>0</v>
      </c>
      <c r="K182" s="2"/>
      <c r="L182" s="2">
        <v>0</v>
      </c>
      <c r="M182" s="2">
        <v>0</v>
      </c>
      <c r="N182" s="2">
        <v>0</v>
      </c>
      <c r="O182" s="2">
        <v>0</v>
      </c>
      <c r="P182" s="2">
        <v>0</v>
      </c>
      <c r="Q182" s="2">
        <v>0</v>
      </c>
      <c r="R182" s="2">
        <v>0</v>
      </c>
      <c r="S182" s="2">
        <v>0</v>
      </c>
      <c r="T182" s="2">
        <v>0</v>
      </c>
      <c r="U182" s="2">
        <v>0</v>
      </c>
      <c r="V182" s="2">
        <v>0</v>
      </c>
      <c r="W182" s="2">
        <v>0</v>
      </c>
      <c r="X182" s="2">
        <v>0</v>
      </c>
      <c r="Y182" s="2">
        <v>0</v>
      </c>
      <c r="Z182" s="2">
        <v>0</v>
      </c>
      <c r="AA182" s="2">
        <v>0</v>
      </c>
      <c r="AB182" s="2">
        <v>0</v>
      </c>
      <c r="AC182" s="2">
        <v>0</v>
      </c>
      <c r="AD182" s="2">
        <v>0</v>
      </c>
      <c r="AE182" s="2">
        <v>0</v>
      </c>
      <c r="AF182" s="2">
        <v>0</v>
      </c>
      <c r="AG182" s="2">
        <v>0</v>
      </c>
      <c r="AH182" s="2">
        <v>0</v>
      </c>
      <c r="AI182" s="2">
        <v>0</v>
      </c>
      <c r="AJ182" s="2">
        <v>0</v>
      </c>
      <c r="AK182" s="2">
        <v>0</v>
      </c>
      <c r="AL182" s="2">
        <v>0</v>
      </c>
      <c r="AM182" s="2">
        <v>0</v>
      </c>
      <c r="AN182" s="2">
        <v>0</v>
      </c>
      <c r="AO182" s="2">
        <v>0</v>
      </c>
      <c r="AP182" s="2">
        <v>0</v>
      </c>
      <c r="AQ182" s="2">
        <v>0</v>
      </c>
      <c r="AR182" s="2">
        <v>0</v>
      </c>
      <c r="AS182" s="2">
        <v>0</v>
      </c>
      <c r="AT182" s="2">
        <v>0</v>
      </c>
      <c r="AU182" s="2">
        <v>0</v>
      </c>
      <c r="AV182" s="2">
        <v>0</v>
      </c>
      <c r="AW182" s="2">
        <v>0</v>
      </c>
      <c r="AX182" s="2">
        <v>0</v>
      </c>
      <c r="AY182" s="2">
        <v>0</v>
      </c>
      <c r="AZ182" s="2">
        <v>0</v>
      </c>
      <c r="BA182" s="2">
        <v>0</v>
      </c>
      <c r="BB182" s="2">
        <v>0</v>
      </c>
      <c r="BC182" s="2">
        <v>0</v>
      </c>
      <c r="BD182" s="2">
        <v>0</v>
      </c>
      <c r="BE182" s="2">
        <v>0</v>
      </c>
      <c r="BF182" s="2">
        <v>0</v>
      </c>
      <c r="BG182" s="2">
        <v>0</v>
      </c>
    </row>
    <row r="184" spans="1:59" x14ac:dyDescent="0.3">
      <c r="A184" s="2" t="s">
        <v>96</v>
      </c>
      <c r="B184" s="2">
        <v>0</v>
      </c>
      <c r="C184" s="2">
        <v>0</v>
      </c>
      <c r="D184" s="2">
        <v>0</v>
      </c>
      <c r="E184" s="2">
        <v>0</v>
      </c>
      <c r="F184" s="2">
        <v>0</v>
      </c>
      <c r="G184" s="2"/>
      <c r="H184" s="2">
        <v>0</v>
      </c>
      <c r="I184" s="2">
        <v>0</v>
      </c>
      <c r="J184" s="2">
        <v>0</v>
      </c>
      <c r="K184" s="2"/>
      <c r="L184" s="2">
        <v>0</v>
      </c>
      <c r="M184" s="2">
        <v>0</v>
      </c>
      <c r="N184" s="2">
        <v>0</v>
      </c>
      <c r="O184" s="2">
        <v>0</v>
      </c>
      <c r="P184" s="2">
        <v>0</v>
      </c>
      <c r="Q184" s="2">
        <v>0</v>
      </c>
      <c r="R184" s="2">
        <v>0</v>
      </c>
      <c r="S184" s="2">
        <v>0</v>
      </c>
      <c r="T184" s="2">
        <v>0</v>
      </c>
      <c r="U184" s="2">
        <v>0</v>
      </c>
      <c r="V184" s="2">
        <v>0</v>
      </c>
      <c r="W184" s="2">
        <v>0</v>
      </c>
      <c r="X184" s="2">
        <v>0</v>
      </c>
      <c r="Y184" s="2">
        <v>0</v>
      </c>
      <c r="Z184" s="2">
        <v>0</v>
      </c>
      <c r="AA184" s="2">
        <v>0</v>
      </c>
      <c r="AB184" s="2">
        <v>0</v>
      </c>
      <c r="AC184" s="2">
        <v>0</v>
      </c>
      <c r="AD184" s="2">
        <v>0</v>
      </c>
      <c r="AE184" s="2">
        <v>0</v>
      </c>
      <c r="AF184" s="2">
        <v>0</v>
      </c>
      <c r="AG184" s="2">
        <v>0</v>
      </c>
      <c r="AH184" s="2">
        <v>0</v>
      </c>
      <c r="AI184" s="2">
        <v>0</v>
      </c>
      <c r="AJ184" s="2">
        <v>0</v>
      </c>
      <c r="AK184" s="2">
        <v>0</v>
      </c>
      <c r="AL184" s="2">
        <v>0</v>
      </c>
      <c r="AM184" s="2">
        <v>0</v>
      </c>
      <c r="AN184" s="2">
        <v>0</v>
      </c>
      <c r="AO184" s="2">
        <v>0</v>
      </c>
      <c r="AP184" s="2">
        <v>0</v>
      </c>
      <c r="AQ184" s="2">
        <v>0</v>
      </c>
      <c r="AR184" s="2">
        <v>0</v>
      </c>
      <c r="AS184" s="2">
        <v>0</v>
      </c>
      <c r="AT184" s="2">
        <v>0</v>
      </c>
      <c r="AU184" s="2">
        <v>0</v>
      </c>
      <c r="AV184" s="2">
        <v>0</v>
      </c>
      <c r="AW184" s="2">
        <v>0</v>
      </c>
      <c r="AX184" s="2">
        <v>0</v>
      </c>
      <c r="AY184" s="2">
        <v>0</v>
      </c>
      <c r="AZ184" s="2">
        <v>0</v>
      </c>
      <c r="BA184" s="2">
        <v>0</v>
      </c>
      <c r="BB184" s="2">
        <v>0</v>
      </c>
      <c r="BC184" s="2">
        <v>0</v>
      </c>
      <c r="BD184" s="2">
        <v>0</v>
      </c>
      <c r="BE184" s="2">
        <v>0</v>
      </c>
      <c r="BF184" s="2">
        <v>0</v>
      </c>
      <c r="BG184" s="2">
        <v>0</v>
      </c>
    </row>
    <row r="185" spans="1:59" x14ac:dyDescent="0.3">
      <c r="A185" s="2" t="s">
        <v>65</v>
      </c>
      <c r="B185" s="2">
        <v>0</v>
      </c>
      <c r="C185" s="2">
        <v>0</v>
      </c>
      <c r="D185" s="2">
        <v>0</v>
      </c>
      <c r="E185" s="2">
        <v>0</v>
      </c>
      <c r="F185" s="2">
        <v>0</v>
      </c>
      <c r="G185" s="2"/>
      <c r="H185" s="2">
        <v>0</v>
      </c>
      <c r="I185" s="2">
        <v>0</v>
      </c>
      <c r="J185" s="2">
        <v>0</v>
      </c>
      <c r="K185" s="2"/>
      <c r="L185" s="2">
        <v>0</v>
      </c>
      <c r="M185" s="2">
        <v>0</v>
      </c>
      <c r="N185" s="2">
        <v>0</v>
      </c>
      <c r="O185" s="2">
        <v>0</v>
      </c>
      <c r="P185" s="2">
        <v>0</v>
      </c>
      <c r="Q185" s="2">
        <v>0</v>
      </c>
      <c r="R185" s="2">
        <v>0</v>
      </c>
      <c r="S185" s="2">
        <v>0</v>
      </c>
      <c r="T185" s="2">
        <v>0</v>
      </c>
      <c r="U185" s="2">
        <v>0</v>
      </c>
      <c r="V185" s="2">
        <v>0</v>
      </c>
      <c r="W185" s="2">
        <v>0</v>
      </c>
      <c r="X185" s="2">
        <v>0</v>
      </c>
      <c r="Y185" s="2">
        <v>0</v>
      </c>
      <c r="Z185" s="2">
        <v>0</v>
      </c>
      <c r="AA185" s="2">
        <v>0</v>
      </c>
      <c r="AB185" s="2">
        <v>0</v>
      </c>
      <c r="AC185" s="2">
        <v>0</v>
      </c>
      <c r="AD185" s="2">
        <v>0</v>
      </c>
      <c r="AE185" s="2">
        <v>0</v>
      </c>
      <c r="AF185" s="2">
        <v>0</v>
      </c>
      <c r="AG185" s="2">
        <v>0</v>
      </c>
      <c r="AH185" s="2">
        <v>0</v>
      </c>
      <c r="AI185" s="2">
        <v>0</v>
      </c>
      <c r="AJ185" s="2">
        <v>0</v>
      </c>
      <c r="AK185" s="2">
        <v>0</v>
      </c>
      <c r="AL185" s="2">
        <v>0</v>
      </c>
      <c r="AM185" s="2">
        <v>0</v>
      </c>
      <c r="AN185" s="2">
        <v>0</v>
      </c>
      <c r="AO185" s="2">
        <v>0</v>
      </c>
      <c r="AP185" s="2">
        <v>0</v>
      </c>
      <c r="AQ185" s="2">
        <v>0</v>
      </c>
      <c r="AR185" s="2">
        <v>0</v>
      </c>
      <c r="AS185" s="2">
        <v>0</v>
      </c>
      <c r="AT185" s="2">
        <v>0</v>
      </c>
      <c r="AU185" s="2">
        <v>0</v>
      </c>
      <c r="AV185" s="2">
        <v>0</v>
      </c>
      <c r="AW185" s="2">
        <v>0</v>
      </c>
      <c r="AX185" s="2">
        <v>0</v>
      </c>
      <c r="AY185" s="2">
        <v>0</v>
      </c>
      <c r="AZ185" s="2">
        <v>0</v>
      </c>
      <c r="BA185" s="2">
        <v>0</v>
      </c>
      <c r="BB185" s="2">
        <v>0</v>
      </c>
      <c r="BC185" s="2">
        <v>0</v>
      </c>
      <c r="BD185" s="2">
        <v>0</v>
      </c>
      <c r="BE185" s="2">
        <v>0</v>
      </c>
      <c r="BF185" s="2">
        <v>0</v>
      </c>
      <c r="BG185" s="2">
        <v>0</v>
      </c>
    </row>
    <row r="187" spans="1:59" x14ac:dyDescent="0.3">
      <c r="A187" s="2" t="s">
        <v>97</v>
      </c>
      <c r="B187" s="4">
        <v>2040818.861</v>
      </c>
      <c r="C187" s="4">
        <v>2040818.861</v>
      </c>
      <c r="D187" s="2">
        <v>0</v>
      </c>
      <c r="E187" s="4">
        <v>116977.398</v>
      </c>
      <c r="F187" s="2">
        <v>0</v>
      </c>
      <c r="G187" s="2"/>
      <c r="H187" s="2">
        <v>0</v>
      </c>
      <c r="I187" s="4">
        <v>221710.12700000001</v>
      </c>
      <c r="J187" s="2">
        <v>0</v>
      </c>
      <c r="K187" s="2"/>
      <c r="L187" s="2">
        <v>0</v>
      </c>
      <c r="M187" s="4">
        <v>107079.624</v>
      </c>
      <c r="N187" s="2">
        <v>0</v>
      </c>
      <c r="O187" s="2">
        <v>0</v>
      </c>
      <c r="P187" s="4">
        <v>209363.41899999999</v>
      </c>
      <c r="Q187" s="2">
        <v>0</v>
      </c>
      <c r="R187" s="2">
        <v>0</v>
      </c>
      <c r="S187" s="4">
        <v>87508.562999999995</v>
      </c>
      <c r="T187" s="2">
        <v>0</v>
      </c>
      <c r="U187" s="2">
        <v>0</v>
      </c>
      <c r="V187" s="4">
        <v>89182</v>
      </c>
      <c r="W187" s="2">
        <v>0</v>
      </c>
      <c r="X187" s="2">
        <v>0</v>
      </c>
      <c r="Y187" s="4">
        <v>105283.739</v>
      </c>
      <c r="Z187" s="2">
        <v>0</v>
      </c>
      <c r="AA187" s="2">
        <v>0</v>
      </c>
      <c r="AB187" s="4">
        <v>153793.03200000001</v>
      </c>
      <c r="AC187" s="2">
        <v>0</v>
      </c>
      <c r="AD187" s="2">
        <v>0</v>
      </c>
      <c r="AE187" s="4">
        <v>120528.352</v>
      </c>
      <c r="AF187" s="2">
        <v>0</v>
      </c>
      <c r="AG187" s="2">
        <v>0</v>
      </c>
      <c r="AH187" s="4">
        <v>163262.24400000001</v>
      </c>
      <c r="AI187" s="2">
        <v>0</v>
      </c>
      <c r="AJ187" s="2">
        <v>0</v>
      </c>
      <c r="AK187" s="2">
        <v>0</v>
      </c>
      <c r="AL187" s="2">
        <v>0</v>
      </c>
      <c r="AM187" s="2">
        <v>0</v>
      </c>
      <c r="AN187" s="4">
        <v>90141.165999999997</v>
      </c>
      <c r="AO187" s="2">
        <v>0</v>
      </c>
      <c r="AP187" s="2">
        <v>0</v>
      </c>
      <c r="AQ187" s="4">
        <v>108936.73299999999</v>
      </c>
      <c r="AR187" s="2">
        <v>0</v>
      </c>
      <c r="AS187" s="2">
        <v>0</v>
      </c>
      <c r="AT187" s="4">
        <v>94732.917000000001</v>
      </c>
      <c r="AU187" s="2">
        <v>0</v>
      </c>
      <c r="AV187" s="2">
        <v>0</v>
      </c>
      <c r="AW187" s="4">
        <v>104079.681</v>
      </c>
      <c r="AX187" s="2">
        <v>0</v>
      </c>
      <c r="AY187" s="2">
        <v>0</v>
      </c>
      <c r="AZ187" s="4">
        <v>61590.680999999997</v>
      </c>
      <c r="BA187" s="2">
        <v>0</v>
      </c>
      <c r="BB187" s="2">
        <v>0</v>
      </c>
      <c r="BC187" s="4">
        <v>62896.78</v>
      </c>
      <c r="BD187" s="2">
        <v>0</v>
      </c>
      <c r="BE187" s="2">
        <v>0</v>
      </c>
      <c r="BF187" s="4">
        <v>143752.405</v>
      </c>
      <c r="BG187" s="2">
        <v>0</v>
      </c>
    </row>
    <row r="189" spans="1:59" x14ac:dyDescent="0.3">
      <c r="A189" s="2" t="s">
        <v>98</v>
      </c>
      <c r="B189" s="5">
        <f>SUM(B190:B202)</f>
        <v>2040818.8610000003</v>
      </c>
      <c r="C189" s="4">
        <v>2040818.861</v>
      </c>
      <c r="D189" s="2">
        <v>0</v>
      </c>
      <c r="E189" s="4">
        <v>116977.398</v>
      </c>
      <c r="F189" s="2">
        <v>0</v>
      </c>
      <c r="G189" s="2"/>
      <c r="H189" s="2">
        <v>0</v>
      </c>
      <c r="I189" s="4">
        <v>221710.12700000001</v>
      </c>
      <c r="J189" s="2">
        <v>0</v>
      </c>
      <c r="K189" s="2"/>
      <c r="L189" s="2">
        <v>0</v>
      </c>
      <c r="M189" s="4">
        <v>107079.624</v>
      </c>
      <c r="N189" s="2">
        <v>0</v>
      </c>
      <c r="O189" s="2">
        <v>0</v>
      </c>
      <c r="P189" s="4">
        <v>209363.41899999999</v>
      </c>
      <c r="Q189" s="2">
        <v>0</v>
      </c>
      <c r="R189" s="2">
        <v>0</v>
      </c>
      <c r="S189" s="4">
        <v>87508.562999999995</v>
      </c>
      <c r="T189" s="2">
        <v>0</v>
      </c>
      <c r="U189" s="2">
        <v>0</v>
      </c>
      <c r="V189" s="4">
        <v>89182</v>
      </c>
      <c r="W189" s="2">
        <v>0</v>
      </c>
      <c r="X189" s="2">
        <v>0</v>
      </c>
      <c r="Y189" s="4">
        <v>105283.739</v>
      </c>
      <c r="Z189" s="2">
        <v>0</v>
      </c>
      <c r="AA189" s="2">
        <v>0</v>
      </c>
      <c r="AB189" s="4">
        <v>153793.03200000001</v>
      </c>
      <c r="AC189" s="2">
        <v>0</v>
      </c>
      <c r="AD189" s="2">
        <v>0</v>
      </c>
      <c r="AE189" s="4">
        <v>120528.352</v>
      </c>
      <c r="AF189" s="2">
        <v>0</v>
      </c>
      <c r="AG189" s="2">
        <v>0</v>
      </c>
      <c r="AH189" s="4">
        <v>163262.24400000001</v>
      </c>
      <c r="AI189" s="2">
        <v>0</v>
      </c>
      <c r="AJ189" s="2">
        <v>0</v>
      </c>
      <c r="AK189" s="2">
        <v>0</v>
      </c>
      <c r="AL189" s="2">
        <v>0</v>
      </c>
      <c r="AM189" s="2">
        <v>0</v>
      </c>
      <c r="AN189" s="4">
        <v>90141.165999999997</v>
      </c>
      <c r="AO189" s="2">
        <v>0</v>
      </c>
      <c r="AP189" s="2">
        <v>0</v>
      </c>
      <c r="AQ189" s="4">
        <v>108936.73299999999</v>
      </c>
      <c r="AR189" s="2">
        <v>0</v>
      </c>
      <c r="AS189" s="2">
        <v>0</v>
      </c>
      <c r="AT189" s="4">
        <v>94732.917000000001</v>
      </c>
      <c r="AU189" s="2">
        <v>0</v>
      </c>
      <c r="AV189" s="2">
        <v>0</v>
      </c>
      <c r="AW189" s="4">
        <v>104079.681</v>
      </c>
      <c r="AX189" s="2">
        <v>0</v>
      </c>
      <c r="AY189" s="2">
        <v>0</v>
      </c>
      <c r="AZ189" s="4">
        <v>61590.680999999997</v>
      </c>
      <c r="BA189" s="2">
        <v>0</v>
      </c>
      <c r="BB189" s="2">
        <v>0</v>
      </c>
      <c r="BC189" s="4">
        <v>62896.78</v>
      </c>
      <c r="BD189" s="2">
        <v>0</v>
      </c>
      <c r="BE189" s="2">
        <v>0</v>
      </c>
      <c r="BF189" s="4">
        <v>143752.405</v>
      </c>
      <c r="BG189" s="2">
        <v>0</v>
      </c>
    </row>
    <row r="190" spans="1:59" x14ac:dyDescent="0.3">
      <c r="A190" s="2" t="s">
        <v>47</v>
      </c>
      <c r="B190" s="4">
        <v>278988.58100000001</v>
      </c>
      <c r="C190" s="4">
        <v>278988.58100000001</v>
      </c>
      <c r="D190" s="2">
        <v>0</v>
      </c>
      <c r="E190" s="4">
        <v>15991.306</v>
      </c>
      <c r="F190" s="2">
        <v>0</v>
      </c>
      <c r="G190" s="2"/>
      <c r="H190" s="2">
        <v>0</v>
      </c>
      <c r="I190" s="4">
        <v>30308.713</v>
      </c>
      <c r="J190" s="2">
        <v>0</v>
      </c>
      <c r="K190" s="2"/>
      <c r="L190" s="2">
        <v>0</v>
      </c>
      <c r="M190" s="4">
        <v>14638.237999999999</v>
      </c>
      <c r="N190" s="2">
        <v>0</v>
      </c>
      <c r="O190" s="2">
        <v>0</v>
      </c>
      <c r="P190" s="4">
        <v>28620.866000000002</v>
      </c>
      <c r="Q190" s="2">
        <v>0</v>
      </c>
      <c r="R190" s="2">
        <v>0</v>
      </c>
      <c r="S190" s="4">
        <v>11962.790999999999</v>
      </c>
      <c r="T190" s="2">
        <v>0</v>
      </c>
      <c r="U190" s="2">
        <v>0</v>
      </c>
      <c r="V190" s="4">
        <v>12191.557000000001</v>
      </c>
      <c r="W190" s="2">
        <v>0</v>
      </c>
      <c r="X190" s="2">
        <v>0</v>
      </c>
      <c r="Y190" s="4">
        <v>14392.733</v>
      </c>
      <c r="Z190" s="2">
        <v>0</v>
      </c>
      <c r="AA190" s="2">
        <v>0</v>
      </c>
      <c r="AB190" s="4">
        <v>21024.159</v>
      </c>
      <c r="AC190" s="2">
        <v>0</v>
      </c>
      <c r="AD190" s="2">
        <v>0</v>
      </c>
      <c r="AE190" s="4">
        <v>16476.736000000001</v>
      </c>
      <c r="AF190" s="2">
        <v>0</v>
      </c>
      <c r="AG190" s="2">
        <v>0</v>
      </c>
      <c r="AH190" s="4">
        <v>22318.639999999999</v>
      </c>
      <c r="AI190" s="2">
        <v>0</v>
      </c>
      <c r="AJ190" s="2">
        <v>0</v>
      </c>
      <c r="AK190" s="2">
        <v>0</v>
      </c>
      <c r="AL190" s="2">
        <v>0</v>
      </c>
      <c r="AM190" s="2">
        <v>0</v>
      </c>
      <c r="AN190" s="4">
        <v>12322.679</v>
      </c>
      <c r="AO190" s="2">
        <v>0</v>
      </c>
      <c r="AP190" s="2">
        <v>0</v>
      </c>
      <c r="AQ190" s="4">
        <v>14892.112999999999</v>
      </c>
      <c r="AR190" s="2">
        <v>0</v>
      </c>
      <c r="AS190" s="2">
        <v>0</v>
      </c>
      <c r="AT190" s="4">
        <v>12950.391</v>
      </c>
      <c r="AU190" s="2">
        <v>0</v>
      </c>
      <c r="AV190" s="2">
        <v>0</v>
      </c>
      <c r="AW190" s="4">
        <v>14228.133</v>
      </c>
      <c r="AX190" s="2">
        <v>0</v>
      </c>
      <c r="AY190" s="2">
        <v>0</v>
      </c>
      <c r="AZ190" s="4">
        <v>8419.7070000000003</v>
      </c>
      <c r="BA190" s="2">
        <v>0</v>
      </c>
      <c r="BB190" s="2">
        <v>0</v>
      </c>
      <c r="BC190" s="4">
        <v>8598.2559999999994</v>
      </c>
      <c r="BD190" s="2">
        <v>0</v>
      </c>
      <c r="BE190" s="2">
        <v>0</v>
      </c>
      <c r="BF190" s="4">
        <v>19651.562999999998</v>
      </c>
      <c r="BG190" s="2">
        <v>0</v>
      </c>
    </row>
    <row r="191" spans="1:59" x14ac:dyDescent="0.3">
      <c r="A191" s="2" t="s">
        <v>84</v>
      </c>
      <c r="B191" s="4">
        <v>100522.611</v>
      </c>
      <c r="C191" s="4">
        <v>100522.611</v>
      </c>
      <c r="D191" s="2">
        <v>0</v>
      </c>
      <c r="E191" s="4">
        <v>5761.8410000000003</v>
      </c>
      <c r="F191" s="2">
        <v>0</v>
      </c>
      <c r="G191" s="2"/>
      <c r="H191" s="2">
        <v>0</v>
      </c>
      <c r="I191" s="4">
        <v>10920.558000000001</v>
      </c>
      <c r="J191" s="2">
        <v>0</v>
      </c>
      <c r="K191" s="2"/>
      <c r="L191" s="2">
        <v>0</v>
      </c>
      <c r="M191" s="4">
        <v>5274.3159999999998</v>
      </c>
      <c r="N191" s="2">
        <v>0</v>
      </c>
      <c r="O191" s="2">
        <v>0</v>
      </c>
      <c r="P191" s="4">
        <v>10312.407999999999</v>
      </c>
      <c r="Q191" s="2">
        <v>0</v>
      </c>
      <c r="R191" s="2">
        <v>0</v>
      </c>
      <c r="S191" s="4">
        <v>4310.3230000000003</v>
      </c>
      <c r="T191" s="2">
        <v>0</v>
      </c>
      <c r="U191" s="2">
        <v>0</v>
      </c>
      <c r="V191" s="4">
        <v>4392.75</v>
      </c>
      <c r="W191" s="2">
        <v>0</v>
      </c>
      <c r="X191" s="2">
        <v>0</v>
      </c>
      <c r="Y191" s="4">
        <v>5185.8580000000002</v>
      </c>
      <c r="Z191" s="2">
        <v>0</v>
      </c>
      <c r="AA191" s="2">
        <v>0</v>
      </c>
      <c r="AB191" s="4">
        <v>7575.232</v>
      </c>
      <c r="AC191" s="2">
        <v>0</v>
      </c>
      <c r="AD191" s="2">
        <v>0</v>
      </c>
      <c r="AE191" s="4">
        <v>5936.7470000000003</v>
      </c>
      <c r="AF191" s="2">
        <v>0</v>
      </c>
      <c r="AG191" s="2">
        <v>0</v>
      </c>
      <c r="AH191" s="4">
        <v>8041.6480000000001</v>
      </c>
      <c r="AI191" s="2">
        <v>0</v>
      </c>
      <c r="AJ191" s="2">
        <v>0</v>
      </c>
      <c r="AK191" s="2">
        <v>0</v>
      </c>
      <c r="AL191" s="2">
        <v>0</v>
      </c>
      <c r="AM191" s="2">
        <v>0</v>
      </c>
      <c r="AN191" s="4">
        <v>4439.9949999999999</v>
      </c>
      <c r="AO191" s="2">
        <v>0</v>
      </c>
      <c r="AP191" s="2">
        <v>0</v>
      </c>
      <c r="AQ191" s="4">
        <v>5365.79</v>
      </c>
      <c r="AR191" s="2">
        <v>0</v>
      </c>
      <c r="AS191" s="2">
        <v>0</v>
      </c>
      <c r="AT191" s="4">
        <v>4666.1660000000002</v>
      </c>
      <c r="AU191" s="2">
        <v>0</v>
      </c>
      <c r="AV191" s="2">
        <v>0</v>
      </c>
      <c r="AW191" s="4">
        <v>5126.5510000000004</v>
      </c>
      <c r="AX191" s="2">
        <v>0</v>
      </c>
      <c r="AY191" s="2">
        <v>0</v>
      </c>
      <c r="AZ191" s="4">
        <v>3033.712</v>
      </c>
      <c r="BA191" s="2">
        <v>0</v>
      </c>
      <c r="BB191" s="2">
        <v>0</v>
      </c>
      <c r="BC191" s="4">
        <v>3098.0450000000001</v>
      </c>
      <c r="BD191" s="2">
        <v>0</v>
      </c>
      <c r="BE191" s="2">
        <v>0</v>
      </c>
      <c r="BF191" s="4">
        <v>7080.6710000000003</v>
      </c>
      <c r="BG191" s="2">
        <v>0</v>
      </c>
    </row>
    <row r="192" spans="1:59" x14ac:dyDescent="0.3">
      <c r="A192" s="2" t="s">
        <v>61</v>
      </c>
      <c r="B192" s="4">
        <v>654378.08799999999</v>
      </c>
      <c r="C192" s="4">
        <v>654378.08799999999</v>
      </c>
      <c r="D192" s="2">
        <v>0</v>
      </c>
      <c r="E192" s="4">
        <v>37508.201999999997</v>
      </c>
      <c r="F192" s="2">
        <v>0</v>
      </c>
      <c r="G192" s="2"/>
      <c r="H192" s="2">
        <v>0</v>
      </c>
      <c r="I192" s="4">
        <v>71090.214000000007</v>
      </c>
      <c r="J192" s="2">
        <v>0</v>
      </c>
      <c r="K192" s="2"/>
      <c r="L192" s="2">
        <v>0</v>
      </c>
      <c r="M192" s="4">
        <v>34334.531999999999</v>
      </c>
      <c r="N192" s="2">
        <v>0</v>
      </c>
      <c r="O192" s="2">
        <v>0</v>
      </c>
      <c r="P192" s="4">
        <v>67131.304999999993</v>
      </c>
      <c r="Q192" s="2">
        <v>0</v>
      </c>
      <c r="R192" s="2">
        <v>0</v>
      </c>
      <c r="S192" s="4">
        <v>28059.170999999998</v>
      </c>
      <c r="T192" s="2">
        <v>0</v>
      </c>
      <c r="U192" s="2">
        <v>0</v>
      </c>
      <c r="V192" s="4">
        <v>28595.751</v>
      </c>
      <c r="W192" s="2">
        <v>0</v>
      </c>
      <c r="X192" s="2">
        <v>0</v>
      </c>
      <c r="Y192" s="4">
        <v>33758.69</v>
      </c>
      <c r="Z192" s="2">
        <v>0</v>
      </c>
      <c r="AA192" s="2">
        <v>0</v>
      </c>
      <c r="AB192" s="4">
        <v>49312.946000000004</v>
      </c>
      <c r="AC192" s="2">
        <v>0</v>
      </c>
      <c r="AD192" s="2">
        <v>0</v>
      </c>
      <c r="AE192" s="4">
        <v>38646.796999999999</v>
      </c>
      <c r="AF192" s="2">
        <v>0</v>
      </c>
      <c r="AG192" s="2">
        <v>0</v>
      </c>
      <c r="AH192" s="4">
        <v>52349.2</v>
      </c>
      <c r="AI192" s="2">
        <v>0</v>
      </c>
      <c r="AJ192" s="2">
        <v>0</v>
      </c>
      <c r="AK192" s="2">
        <v>0</v>
      </c>
      <c r="AL192" s="2">
        <v>0</v>
      </c>
      <c r="AM192" s="2">
        <v>0</v>
      </c>
      <c r="AN192" s="4">
        <v>28903.302</v>
      </c>
      <c r="AO192" s="2">
        <v>0</v>
      </c>
      <c r="AP192" s="2">
        <v>0</v>
      </c>
      <c r="AQ192" s="4">
        <v>34930.004000000001</v>
      </c>
      <c r="AR192" s="2">
        <v>0</v>
      </c>
      <c r="AS192" s="2">
        <v>0</v>
      </c>
      <c r="AT192" s="4">
        <v>30375.623</v>
      </c>
      <c r="AU192" s="2">
        <v>0</v>
      </c>
      <c r="AV192" s="2">
        <v>0</v>
      </c>
      <c r="AW192" s="4">
        <v>33372.614999999998</v>
      </c>
      <c r="AX192" s="2">
        <v>0</v>
      </c>
      <c r="AY192" s="2">
        <v>0</v>
      </c>
      <c r="AZ192" s="4">
        <v>19748.736000000001</v>
      </c>
      <c r="BA192" s="2">
        <v>0</v>
      </c>
      <c r="BB192" s="2">
        <v>0</v>
      </c>
      <c r="BC192" s="4">
        <v>20167.528999999999</v>
      </c>
      <c r="BD192" s="2">
        <v>0</v>
      </c>
      <c r="BE192" s="2">
        <v>0</v>
      </c>
      <c r="BF192" s="4">
        <v>46093.470999999998</v>
      </c>
      <c r="BG192" s="2">
        <v>0</v>
      </c>
    </row>
    <row r="193" spans="1:59" x14ac:dyDescent="0.3">
      <c r="A193" s="2" t="s">
        <v>72</v>
      </c>
      <c r="B193" s="4">
        <v>3012.0610000000001</v>
      </c>
      <c r="C193" s="4">
        <v>3012.0610000000001</v>
      </c>
      <c r="D193" s="2">
        <v>0</v>
      </c>
      <c r="E193" s="2">
        <v>172.648</v>
      </c>
      <c r="F193" s="2">
        <v>0</v>
      </c>
      <c r="G193" s="2"/>
      <c r="H193" s="2">
        <v>0</v>
      </c>
      <c r="I193" s="2">
        <v>327.22399999999999</v>
      </c>
      <c r="J193" s="2">
        <v>0</v>
      </c>
      <c r="K193" s="2"/>
      <c r="L193" s="2">
        <v>0</v>
      </c>
      <c r="M193" s="2">
        <v>158.04</v>
      </c>
      <c r="N193" s="2">
        <v>0</v>
      </c>
      <c r="O193" s="2">
        <v>0</v>
      </c>
      <c r="P193" s="2">
        <v>309.00099999999998</v>
      </c>
      <c r="Q193" s="2">
        <v>0</v>
      </c>
      <c r="R193" s="2">
        <v>0</v>
      </c>
      <c r="S193" s="2">
        <v>129.155</v>
      </c>
      <c r="T193" s="2">
        <v>0</v>
      </c>
      <c r="U193" s="2">
        <v>0</v>
      </c>
      <c r="V193" s="2">
        <v>131.624</v>
      </c>
      <c r="W193" s="2">
        <v>0</v>
      </c>
      <c r="X193" s="2">
        <v>0</v>
      </c>
      <c r="Y193" s="2">
        <v>155.38900000000001</v>
      </c>
      <c r="Z193" s="2">
        <v>0</v>
      </c>
      <c r="AA193" s="2">
        <v>0</v>
      </c>
      <c r="AB193" s="2">
        <v>226.98400000000001</v>
      </c>
      <c r="AC193" s="2">
        <v>0</v>
      </c>
      <c r="AD193" s="2">
        <v>0</v>
      </c>
      <c r="AE193" s="2">
        <v>177.88900000000001</v>
      </c>
      <c r="AF193" s="2">
        <v>0</v>
      </c>
      <c r="AG193" s="2">
        <v>0</v>
      </c>
      <c r="AH193" s="2">
        <v>240.96</v>
      </c>
      <c r="AI193" s="2">
        <v>0</v>
      </c>
      <c r="AJ193" s="2">
        <v>0</v>
      </c>
      <c r="AK193" s="2">
        <v>0</v>
      </c>
      <c r="AL193" s="2">
        <v>0</v>
      </c>
      <c r="AM193" s="2">
        <v>0</v>
      </c>
      <c r="AN193" s="2">
        <v>133.04</v>
      </c>
      <c r="AO193" s="2">
        <v>0</v>
      </c>
      <c r="AP193" s="2">
        <v>0</v>
      </c>
      <c r="AQ193" s="2">
        <v>160.78100000000001</v>
      </c>
      <c r="AR193" s="2">
        <v>0</v>
      </c>
      <c r="AS193" s="2">
        <v>0</v>
      </c>
      <c r="AT193" s="2">
        <v>139.81700000000001</v>
      </c>
      <c r="AU193" s="2">
        <v>0</v>
      </c>
      <c r="AV193" s="2">
        <v>0</v>
      </c>
      <c r="AW193" s="2">
        <v>153.61199999999999</v>
      </c>
      <c r="AX193" s="2">
        <v>0</v>
      </c>
      <c r="AY193" s="2">
        <v>0</v>
      </c>
      <c r="AZ193" s="2">
        <v>90.902000000000001</v>
      </c>
      <c r="BA193" s="2">
        <v>0</v>
      </c>
      <c r="BB193" s="2">
        <v>0</v>
      </c>
      <c r="BC193" s="2">
        <v>92.83</v>
      </c>
      <c r="BD193" s="2">
        <v>0</v>
      </c>
      <c r="BE193" s="2">
        <v>0</v>
      </c>
      <c r="BF193" s="2">
        <v>212.16499999999999</v>
      </c>
      <c r="BG193" s="2">
        <v>0</v>
      </c>
    </row>
    <row r="194" spans="1:59" x14ac:dyDescent="0.3">
      <c r="A194" s="2" t="s">
        <v>62</v>
      </c>
      <c r="B194" s="4">
        <v>389628.962</v>
      </c>
      <c r="C194" s="4">
        <v>389628.962</v>
      </c>
      <c r="D194" s="2">
        <v>0</v>
      </c>
      <c r="E194" s="4">
        <v>22333.084999999999</v>
      </c>
      <c r="F194" s="2">
        <v>0</v>
      </c>
      <c r="G194" s="2"/>
      <c r="H194" s="2">
        <v>0</v>
      </c>
      <c r="I194" s="4">
        <v>42328.444000000003</v>
      </c>
      <c r="J194" s="2">
        <v>0</v>
      </c>
      <c r="K194" s="2"/>
      <c r="L194" s="2">
        <v>0</v>
      </c>
      <c r="M194" s="4">
        <v>20443.422999999999</v>
      </c>
      <c r="N194" s="2">
        <v>0</v>
      </c>
      <c r="O194" s="2">
        <v>0</v>
      </c>
      <c r="P194" s="4">
        <v>39971.235999999997</v>
      </c>
      <c r="Q194" s="2">
        <v>0</v>
      </c>
      <c r="R194" s="2">
        <v>0</v>
      </c>
      <c r="S194" s="4">
        <v>16706.955999999998</v>
      </c>
      <c r="T194" s="2">
        <v>0</v>
      </c>
      <c r="U194" s="2">
        <v>0</v>
      </c>
      <c r="V194" s="4">
        <v>17026.445</v>
      </c>
      <c r="W194" s="2">
        <v>0</v>
      </c>
      <c r="X194" s="2">
        <v>0</v>
      </c>
      <c r="Y194" s="4">
        <v>20100.556</v>
      </c>
      <c r="Z194" s="2">
        <v>0</v>
      </c>
      <c r="AA194" s="2">
        <v>0</v>
      </c>
      <c r="AB194" s="4">
        <v>29361.850999999999</v>
      </c>
      <c r="AC194" s="2">
        <v>0</v>
      </c>
      <c r="AD194" s="2">
        <v>0</v>
      </c>
      <c r="AE194" s="4">
        <v>23011.026000000002</v>
      </c>
      <c r="AF194" s="2">
        <v>0</v>
      </c>
      <c r="AG194" s="2">
        <v>0</v>
      </c>
      <c r="AH194" s="4">
        <v>31169.694</v>
      </c>
      <c r="AI194" s="2">
        <v>0</v>
      </c>
      <c r="AJ194" s="2">
        <v>0</v>
      </c>
      <c r="AK194" s="2">
        <v>0</v>
      </c>
      <c r="AL194" s="2">
        <v>0</v>
      </c>
      <c r="AM194" s="2">
        <v>0</v>
      </c>
      <c r="AN194" s="4">
        <v>17209.566999999999</v>
      </c>
      <c r="AO194" s="2">
        <v>0</v>
      </c>
      <c r="AP194" s="2">
        <v>0</v>
      </c>
      <c r="AQ194" s="4">
        <v>20797.977999999999</v>
      </c>
      <c r="AR194" s="2">
        <v>0</v>
      </c>
      <c r="AS194" s="2">
        <v>0</v>
      </c>
      <c r="AT194" s="4">
        <v>18086.215</v>
      </c>
      <c r="AU194" s="2">
        <v>0</v>
      </c>
      <c r="AV194" s="2">
        <v>0</v>
      </c>
      <c r="AW194" s="4">
        <v>19870.68</v>
      </c>
      <c r="AX194" s="2">
        <v>0</v>
      </c>
      <c r="AY194" s="2">
        <v>0</v>
      </c>
      <c r="AZ194" s="4">
        <v>11758.767</v>
      </c>
      <c r="BA194" s="2">
        <v>0</v>
      </c>
      <c r="BB194" s="2">
        <v>0</v>
      </c>
      <c r="BC194" s="4">
        <v>12008.124</v>
      </c>
      <c r="BD194" s="2">
        <v>0</v>
      </c>
      <c r="BE194" s="2">
        <v>0</v>
      </c>
      <c r="BF194" s="4">
        <v>27444.915000000001</v>
      </c>
      <c r="BG194" s="2">
        <v>0</v>
      </c>
    </row>
    <row r="195" spans="1:59" x14ac:dyDescent="0.3">
      <c r="A195" s="2" t="s">
        <v>79</v>
      </c>
      <c r="B195" s="2">
        <v>0</v>
      </c>
      <c r="C195" s="2">
        <v>0</v>
      </c>
      <c r="D195" s="2">
        <v>0</v>
      </c>
      <c r="E195" s="2">
        <v>0</v>
      </c>
      <c r="F195" s="2">
        <v>0</v>
      </c>
      <c r="G195" s="2"/>
      <c r="H195" s="2">
        <v>0</v>
      </c>
      <c r="I195" s="2">
        <v>0</v>
      </c>
      <c r="J195" s="2">
        <v>0</v>
      </c>
      <c r="K195" s="2"/>
      <c r="L195" s="2">
        <v>0</v>
      </c>
      <c r="M195" s="2">
        <v>0</v>
      </c>
      <c r="N195" s="2">
        <v>0</v>
      </c>
      <c r="O195" s="2">
        <v>0</v>
      </c>
      <c r="P195" s="2">
        <v>0</v>
      </c>
      <c r="Q195" s="2">
        <v>0</v>
      </c>
      <c r="R195" s="2">
        <v>0</v>
      </c>
      <c r="S195" s="2">
        <v>0</v>
      </c>
      <c r="T195" s="2">
        <v>0</v>
      </c>
      <c r="U195" s="2">
        <v>0</v>
      </c>
      <c r="V195" s="2">
        <v>0</v>
      </c>
      <c r="W195" s="2">
        <v>0</v>
      </c>
      <c r="X195" s="2">
        <v>0</v>
      </c>
      <c r="Y195" s="2">
        <v>0</v>
      </c>
      <c r="Z195" s="2">
        <v>0</v>
      </c>
      <c r="AA195" s="2">
        <v>0</v>
      </c>
      <c r="AB195" s="2">
        <v>0</v>
      </c>
      <c r="AC195" s="2">
        <v>0</v>
      </c>
      <c r="AD195" s="2">
        <v>0</v>
      </c>
      <c r="AE195" s="2">
        <v>0</v>
      </c>
      <c r="AF195" s="2">
        <v>0</v>
      </c>
      <c r="AG195" s="2">
        <v>0</v>
      </c>
      <c r="AH195" s="2">
        <v>0</v>
      </c>
      <c r="AI195" s="2">
        <v>0</v>
      </c>
      <c r="AJ195" s="2">
        <v>0</v>
      </c>
      <c r="AK195" s="2">
        <v>0</v>
      </c>
      <c r="AL195" s="2">
        <v>0</v>
      </c>
      <c r="AM195" s="2">
        <v>0</v>
      </c>
      <c r="AN195" s="2">
        <v>0</v>
      </c>
      <c r="AO195" s="2">
        <v>0</v>
      </c>
      <c r="AP195" s="2">
        <v>0</v>
      </c>
      <c r="AQ195" s="2">
        <v>0</v>
      </c>
      <c r="AR195" s="2">
        <v>0</v>
      </c>
      <c r="AS195" s="2">
        <v>0</v>
      </c>
      <c r="AT195" s="2">
        <v>0</v>
      </c>
      <c r="AU195" s="2">
        <v>0</v>
      </c>
      <c r="AV195" s="2">
        <v>0</v>
      </c>
      <c r="AW195" s="2">
        <v>0</v>
      </c>
      <c r="AX195" s="2">
        <v>0</v>
      </c>
      <c r="AY195" s="2">
        <v>0</v>
      </c>
      <c r="AZ195" s="2">
        <v>0</v>
      </c>
      <c r="BA195" s="2">
        <v>0</v>
      </c>
      <c r="BB195" s="2">
        <v>0</v>
      </c>
      <c r="BC195" s="2">
        <v>0</v>
      </c>
      <c r="BD195" s="2">
        <v>0</v>
      </c>
      <c r="BE195" s="2">
        <v>0</v>
      </c>
      <c r="BF195" s="2">
        <v>0</v>
      </c>
      <c r="BG195" s="2">
        <v>0</v>
      </c>
    </row>
    <row r="196" spans="1:59" x14ac:dyDescent="0.3">
      <c r="A196" s="2" t="s">
        <v>63</v>
      </c>
      <c r="B196" s="4">
        <v>61801.235999999997</v>
      </c>
      <c r="C196" s="4">
        <v>61801.235999999997</v>
      </c>
      <c r="D196" s="2">
        <v>0</v>
      </c>
      <c r="E196" s="4">
        <v>3542.3760000000002</v>
      </c>
      <c r="F196" s="2">
        <v>0</v>
      </c>
      <c r="G196" s="2"/>
      <c r="H196" s="2">
        <v>0</v>
      </c>
      <c r="I196" s="4">
        <v>6713.9520000000002</v>
      </c>
      <c r="J196" s="2">
        <v>0</v>
      </c>
      <c r="K196" s="2"/>
      <c r="L196" s="2">
        <v>0</v>
      </c>
      <c r="M196" s="4">
        <v>3242.6460000000002</v>
      </c>
      <c r="N196" s="2">
        <v>0</v>
      </c>
      <c r="O196" s="2">
        <v>0</v>
      </c>
      <c r="P196" s="4">
        <v>6340.0619999999999</v>
      </c>
      <c r="Q196" s="2">
        <v>0</v>
      </c>
      <c r="R196" s="2">
        <v>0</v>
      </c>
      <c r="S196" s="4">
        <v>2649.9839999999999</v>
      </c>
      <c r="T196" s="2">
        <v>0</v>
      </c>
      <c r="U196" s="2">
        <v>0</v>
      </c>
      <c r="V196" s="4">
        <v>2700.66</v>
      </c>
      <c r="W196" s="2">
        <v>0</v>
      </c>
      <c r="X196" s="2">
        <v>0</v>
      </c>
      <c r="Y196" s="4">
        <v>3188.2620000000002</v>
      </c>
      <c r="Z196" s="2">
        <v>0</v>
      </c>
      <c r="AA196" s="2">
        <v>0</v>
      </c>
      <c r="AB196" s="4">
        <v>4657.2479999999996</v>
      </c>
      <c r="AC196" s="2">
        <v>0</v>
      </c>
      <c r="AD196" s="2">
        <v>0</v>
      </c>
      <c r="AE196" s="4">
        <v>3649.9079999999999</v>
      </c>
      <c r="AF196" s="2">
        <v>0</v>
      </c>
      <c r="AG196" s="2">
        <v>0</v>
      </c>
      <c r="AH196" s="4">
        <v>4944</v>
      </c>
      <c r="AI196" s="2">
        <v>0</v>
      </c>
      <c r="AJ196" s="2">
        <v>0</v>
      </c>
      <c r="AK196" s="2">
        <v>0</v>
      </c>
      <c r="AL196" s="2">
        <v>0</v>
      </c>
      <c r="AM196" s="2">
        <v>0</v>
      </c>
      <c r="AN196" s="4">
        <v>2729.7060000000001</v>
      </c>
      <c r="AO196" s="2">
        <v>0</v>
      </c>
      <c r="AP196" s="2">
        <v>0</v>
      </c>
      <c r="AQ196" s="4">
        <v>3298.884</v>
      </c>
      <c r="AR196" s="2">
        <v>0</v>
      </c>
      <c r="AS196" s="2">
        <v>0</v>
      </c>
      <c r="AT196" s="4">
        <v>2868.7559999999999</v>
      </c>
      <c r="AU196" s="2">
        <v>0</v>
      </c>
      <c r="AV196" s="2">
        <v>0</v>
      </c>
      <c r="AW196" s="4">
        <v>3151.8</v>
      </c>
      <c r="AX196" s="2">
        <v>0</v>
      </c>
      <c r="AY196" s="2">
        <v>0</v>
      </c>
      <c r="AZ196" s="4">
        <v>1865.124</v>
      </c>
      <c r="BA196" s="2">
        <v>0</v>
      </c>
      <c r="BB196" s="2">
        <v>0</v>
      </c>
      <c r="BC196" s="4">
        <v>1904.6759999999999</v>
      </c>
      <c r="BD196" s="2">
        <v>0</v>
      </c>
      <c r="BE196" s="2">
        <v>0</v>
      </c>
      <c r="BF196" s="4">
        <v>4353.192</v>
      </c>
      <c r="BG196" s="2">
        <v>0</v>
      </c>
    </row>
    <row r="197" spans="1:59" x14ac:dyDescent="0.3">
      <c r="A197" s="2" t="s">
        <v>74</v>
      </c>
      <c r="B197" s="4">
        <v>26262.526999999998</v>
      </c>
      <c r="C197" s="4">
        <v>26262.526999999998</v>
      </c>
      <c r="D197" s="2">
        <v>0</v>
      </c>
      <c r="E197" s="4">
        <v>1505.338</v>
      </c>
      <c r="F197" s="2">
        <v>0</v>
      </c>
      <c r="G197" s="2"/>
      <c r="H197" s="2">
        <v>0</v>
      </c>
      <c r="I197" s="4">
        <v>2853.1039999999998</v>
      </c>
      <c r="J197" s="2">
        <v>0</v>
      </c>
      <c r="K197" s="2"/>
      <c r="L197" s="2">
        <v>0</v>
      </c>
      <c r="M197" s="4">
        <v>1377.9670000000001</v>
      </c>
      <c r="N197" s="2">
        <v>0</v>
      </c>
      <c r="O197" s="2">
        <v>0</v>
      </c>
      <c r="P197" s="4">
        <v>2694.2190000000001</v>
      </c>
      <c r="Q197" s="2">
        <v>0</v>
      </c>
      <c r="R197" s="2">
        <v>0</v>
      </c>
      <c r="S197" s="4">
        <v>1126.115</v>
      </c>
      <c r="T197" s="2">
        <v>0</v>
      </c>
      <c r="U197" s="2">
        <v>0</v>
      </c>
      <c r="V197" s="4">
        <v>1147.6489999999999</v>
      </c>
      <c r="W197" s="2">
        <v>0</v>
      </c>
      <c r="X197" s="2">
        <v>0</v>
      </c>
      <c r="Y197" s="4">
        <v>1354.857</v>
      </c>
      <c r="Z197" s="2">
        <v>0</v>
      </c>
      <c r="AA197" s="2">
        <v>0</v>
      </c>
      <c r="AB197" s="4">
        <v>1979.104</v>
      </c>
      <c r="AC197" s="2">
        <v>0</v>
      </c>
      <c r="AD197" s="2">
        <v>0</v>
      </c>
      <c r="AE197" s="4">
        <v>1551.0340000000001</v>
      </c>
      <c r="AF197" s="2">
        <v>0</v>
      </c>
      <c r="AG197" s="2">
        <v>0</v>
      </c>
      <c r="AH197" s="4">
        <v>2100.96</v>
      </c>
      <c r="AI197" s="2">
        <v>0</v>
      </c>
      <c r="AJ197" s="2">
        <v>0</v>
      </c>
      <c r="AK197" s="2">
        <v>0</v>
      </c>
      <c r="AL197" s="2">
        <v>0</v>
      </c>
      <c r="AM197" s="2">
        <v>0</v>
      </c>
      <c r="AN197" s="4">
        <v>1159.9929999999999</v>
      </c>
      <c r="AO197" s="2">
        <v>0</v>
      </c>
      <c r="AP197" s="2">
        <v>0</v>
      </c>
      <c r="AQ197" s="4">
        <v>1401.866</v>
      </c>
      <c r="AR197" s="2">
        <v>0</v>
      </c>
      <c r="AS197" s="2">
        <v>0</v>
      </c>
      <c r="AT197" s="4">
        <v>1219.0820000000001</v>
      </c>
      <c r="AU197" s="2">
        <v>0</v>
      </c>
      <c r="AV197" s="2">
        <v>0</v>
      </c>
      <c r="AW197" s="4">
        <v>1339.3620000000001</v>
      </c>
      <c r="AX197" s="2">
        <v>0</v>
      </c>
      <c r="AY197" s="2">
        <v>0</v>
      </c>
      <c r="AZ197" s="2">
        <v>792.58699999999999</v>
      </c>
      <c r="BA197" s="2">
        <v>0</v>
      </c>
      <c r="BB197" s="2">
        <v>0</v>
      </c>
      <c r="BC197" s="2">
        <v>809.39499999999998</v>
      </c>
      <c r="BD197" s="2">
        <v>0</v>
      </c>
      <c r="BE197" s="2">
        <v>0</v>
      </c>
      <c r="BF197" s="4">
        <v>1849.895</v>
      </c>
      <c r="BG197" s="2">
        <v>0</v>
      </c>
    </row>
    <row r="198" spans="1:59" x14ac:dyDescent="0.3">
      <c r="A198" s="2" t="s">
        <v>56</v>
      </c>
      <c r="B198" s="4">
        <v>201873.03700000001</v>
      </c>
      <c r="C198" s="4">
        <v>201873.03700000001</v>
      </c>
      <c r="D198" s="2">
        <v>0</v>
      </c>
      <c r="E198" s="4">
        <v>11571.130999999999</v>
      </c>
      <c r="F198" s="2">
        <v>0</v>
      </c>
      <c r="G198" s="2"/>
      <c r="H198" s="2">
        <v>0</v>
      </c>
      <c r="I198" s="4">
        <v>21931.047999999999</v>
      </c>
      <c r="J198" s="2">
        <v>0</v>
      </c>
      <c r="K198" s="2"/>
      <c r="L198" s="2">
        <v>0</v>
      </c>
      <c r="M198" s="4">
        <v>10592.066000000001</v>
      </c>
      <c r="N198" s="2">
        <v>0</v>
      </c>
      <c r="O198" s="2">
        <v>0</v>
      </c>
      <c r="P198" s="4">
        <v>20709.741000000002</v>
      </c>
      <c r="Q198" s="2">
        <v>0</v>
      </c>
      <c r="R198" s="2">
        <v>0</v>
      </c>
      <c r="S198" s="4">
        <v>8656.143</v>
      </c>
      <c r="T198" s="2">
        <v>0</v>
      </c>
      <c r="U198" s="2">
        <v>0</v>
      </c>
      <c r="V198" s="4">
        <v>8821.6749999999993</v>
      </c>
      <c r="W198" s="2">
        <v>0</v>
      </c>
      <c r="X198" s="2">
        <v>0</v>
      </c>
      <c r="Y198" s="4">
        <v>10414.422</v>
      </c>
      <c r="Z198" s="2">
        <v>0</v>
      </c>
      <c r="AA198" s="2">
        <v>0</v>
      </c>
      <c r="AB198" s="4">
        <v>15212.848</v>
      </c>
      <c r="AC198" s="2">
        <v>0</v>
      </c>
      <c r="AD198" s="2">
        <v>0</v>
      </c>
      <c r="AE198" s="4">
        <v>11922.383</v>
      </c>
      <c r="AF198" s="2">
        <v>0</v>
      </c>
      <c r="AG198" s="2">
        <v>0</v>
      </c>
      <c r="AH198" s="4">
        <v>16149.52</v>
      </c>
      <c r="AI198" s="2">
        <v>0</v>
      </c>
      <c r="AJ198" s="2">
        <v>0</v>
      </c>
      <c r="AK198" s="2">
        <v>0</v>
      </c>
      <c r="AL198" s="2">
        <v>0</v>
      </c>
      <c r="AM198" s="2">
        <v>0</v>
      </c>
      <c r="AN198" s="4">
        <v>8916.5540000000001</v>
      </c>
      <c r="AO198" s="2">
        <v>0</v>
      </c>
      <c r="AP198" s="2">
        <v>0</v>
      </c>
      <c r="AQ198" s="4">
        <v>10775.767</v>
      </c>
      <c r="AR198" s="2">
        <v>0</v>
      </c>
      <c r="AS198" s="2">
        <v>0</v>
      </c>
      <c r="AT198" s="4">
        <v>9370.759</v>
      </c>
      <c r="AU198" s="2">
        <v>0</v>
      </c>
      <c r="AV198" s="2">
        <v>0</v>
      </c>
      <c r="AW198" s="4">
        <v>10295.319</v>
      </c>
      <c r="AX198" s="2">
        <v>0</v>
      </c>
      <c r="AY198" s="2">
        <v>0</v>
      </c>
      <c r="AZ198" s="4">
        <v>6092.4059999999999</v>
      </c>
      <c r="BA198" s="2">
        <v>0</v>
      </c>
      <c r="BB198" s="2">
        <v>0</v>
      </c>
      <c r="BC198" s="4">
        <v>6221.6030000000001</v>
      </c>
      <c r="BD198" s="2">
        <v>0</v>
      </c>
      <c r="BE198" s="2">
        <v>0</v>
      </c>
      <c r="BF198" s="4">
        <v>14219.652</v>
      </c>
      <c r="BG198" s="2">
        <v>0</v>
      </c>
    </row>
    <row r="199" spans="1:59" x14ac:dyDescent="0.3">
      <c r="A199" s="2" t="s">
        <v>99</v>
      </c>
      <c r="B199" s="2">
        <v>0</v>
      </c>
      <c r="C199" s="2">
        <v>0</v>
      </c>
      <c r="D199" s="2">
        <v>0</v>
      </c>
      <c r="E199" s="2">
        <v>0</v>
      </c>
      <c r="F199" s="2">
        <v>0</v>
      </c>
      <c r="G199" s="2"/>
      <c r="H199" s="2">
        <v>0</v>
      </c>
      <c r="I199" s="2">
        <v>0</v>
      </c>
      <c r="J199" s="2">
        <v>0</v>
      </c>
      <c r="K199" s="2"/>
      <c r="L199" s="2">
        <v>0</v>
      </c>
      <c r="M199" s="2">
        <v>0</v>
      </c>
      <c r="N199" s="2">
        <v>0</v>
      </c>
      <c r="O199" s="2">
        <v>0</v>
      </c>
      <c r="P199" s="2">
        <v>0</v>
      </c>
      <c r="Q199" s="2">
        <v>0</v>
      </c>
      <c r="R199" s="2">
        <v>0</v>
      </c>
      <c r="S199" s="2">
        <v>0</v>
      </c>
      <c r="T199" s="2">
        <v>0</v>
      </c>
      <c r="U199" s="2">
        <v>0</v>
      </c>
      <c r="V199" s="2">
        <v>0</v>
      </c>
      <c r="W199" s="2">
        <v>0</v>
      </c>
      <c r="X199" s="2">
        <v>0</v>
      </c>
      <c r="Y199" s="2">
        <v>0</v>
      </c>
      <c r="Z199" s="2">
        <v>0</v>
      </c>
      <c r="AA199" s="2">
        <v>0</v>
      </c>
      <c r="AB199" s="2">
        <v>0</v>
      </c>
      <c r="AC199" s="2">
        <v>0</v>
      </c>
      <c r="AD199" s="2">
        <v>0</v>
      </c>
      <c r="AE199" s="2">
        <v>0</v>
      </c>
      <c r="AF199" s="2">
        <v>0</v>
      </c>
      <c r="AG199" s="2">
        <v>0</v>
      </c>
      <c r="AH199" s="2">
        <v>0</v>
      </c>
      <c r="AI199" s="2">
        <v>0</v>
      </c>
      <c r="AJ199" s="2">
        <v>0</v>
      </c>
      <c r="AK199" s="2">
        <v>0</v>
      </c>
      <c r="AL199" s="2">
        <v>0</v>
      </c>
      <c r="AM199" s="2">
        <v>0</v>
      </c>
      <c r="AN199" s="2">
        <v>0</v>
      </c>
      <c r="AO199" s="2">
        <v>0</v>
      </c>
      <c r="AP199" s="2">
        <v>0</v>
      </c>
      <c r="AQ199" s="2">
        <v>0</v>
      </c>
      <c r="AR199" s="2">
        <v>0</v>
      </c>
      <c r="AS199" s="2">
        <v>0</v>
      </c>
      <c r="AT199" s="2">
        <v>0</v>
      </c>
      <c r="AU199" s="2">
        <v>0</v>
      </c>
      <c r="AV199" s="2">
        <v>0</v>
      </c>
      <c r="AW199" s="2">
        <v>0</v>
      </c>
      <c r="AX199" s="2">
        <v>0</v>
      </c>
      <c r="AY199" s="2">
        <v>0</v>
      </c>
      <c r="AZ199" s="2">
        <v>0</v>
      </c>
      <c r="BA199" s="2">
        <v>0</v>
      </c>
      <c r="BB199" s="2">
        <v>0</v>
      </c>
      <c r="BC199" s="2">
        <v>0</v>
      </c>
      <c r="BD199" s="2">
        <v>0</v>
      </c>
      <c r="BE199" s="2">
        <v>0</v>
      </c>
      <c r="BF199" s="2">
        <v>0</v>
      </c>
      <c r="BG199" s="2">
        <v>0</v>
      </c>
    </row>
    <row r="200" spans="1:59" x14ac:dyDescent="0.3">
      <c r="A200" s="2" t="s">
        <v>57</v>
      </c>
      <c r="B200" s="4">
        <v>7077.1409999999996</v>
      </c>
      <c r="C200" s="4">
        <v>7077.1409999999996</v>
      </c>
      <c r="D200" s="2">
        <v>0</v>
      </c>
      <c r="E200" s="2">
        <v>405.654</v>
      </c>
      <c r="F200" s="2">
        <v>0</v>
      </c>
      <c r="G200" s="2"/>
      <c r="H200" s="2">
        <v>0</v>
      </c>
      <c r="I200" s="2">
        <v>768.84500000000003</v>
      </c>
      <c r="J200" s="2">
        <v>0</v>
      </c>
      <c r="K200" s="2"/>
      <c r="L200" s="2">
        <v>0</v>
      </c>
      <c r="M200" s="2">
        <v>371.33</v>
      </c>
      <c r="N200" s="2">
        <v>0</v>
      </c>
      <c r="O200" s="2">
        <v>0</v>
      </c>
      <c r="P200" s="2">
        <v>726.029</v>
      </c>
      <c r="Q200" s="2">
        <v>0</v>
      </c>
      <c r="R200" s="2">
        <v>0</v>
      </c>
      <c r="S200" s="2">
        <v>303.46199999999999</v>
      </c>
      <c r="T200" s="2">
        <v>0</v>
      </c>
      <c r="U200" s="2">
        <v>0</v>
      </c>
      <c r="V200" s="2">
        <v>309.26499999999999</v>
      </c>
      <c r="W200" s="2">
        <v>0</v>
      </c>
      <c r="X200" s="2">
        <v>0</v>
      </c>
      <c r="Y200" s="2">
        <v>365.10199999999998</v>
      </c>
      <c r="Z200" s="2">
        <v>0</v>
      </c>
      <c r="AA200" s="2">
        <v>0</v>
      </c>
      <c r="AB200" s="2">
        <v>533.32299999999998</v>
      </c>
      <c r="AC200" s="2">
        <v>0</v>
      </c>
      <c r="AD200" s="2">
        <v>0</v>
      </c>
      <c r="AE200" s="2">
        <v>417.96800000000002</v>
      </c>
      <c r="AF200" s="2">
        <v>0</v>
      </c>
      <c r="AG200" s="2">
        <v>0</v>
      </c>
      <c r="AH200" s="2">
        <v>566.16</v>
      </c>
      <c r="AI200" s="2">
        <v>0</v>
      </c>
      <c r="AJ200" s="2">
        <v>0</v>
      </c>
      <c r="AK200" s="2">
        <v>0</v>
      </c>
      <c r="AL200" s="2">
        <v>0</v>
      </c>
      <c r="AM200" s="2">
        <v>0</v>
      </c>
      <c r="AN200" s="2">
        <v>312.59100000000001</v>
      </c>
      <c r="AO200" s="2">
        <v>0</v>
      </c>
      <c r="AP200" s="2">
        <v>0</v>
      </c>
      <c r="AQ200" s="2">
        <v>377.77</v>
      </c>
      <c r="AR200" s="2">
        <v>0</v>
      </c>
      <c r="AS200" s="2">
        <v>0</v>
      </c>
      <c r="AT200" s="2">
        <v>328.51400000000001</v>
      </c>
      <c r="AU200" s="2">
        <v>0</v>
      </c>
      <c r="AV200" s="2">
        <v>0</v>
      </c>
      <c r="AW200" s="2">
        <v>360.92700000000002</v>
      </c>
      <c r="AX200" s="2">
        <v>0</v>
      </c>
      <c r="AY200" s="2">
        <v>0</v>
      </c>
      <c r="AZ200" s="2">
        <v>213.584</v>
      </c>
      <c r="BA200" s="2">
        <v>0</v>
      </c>
      <c r="BB200" s="2">
        <v>0</v>
      </c>
      <c r="BC200" s="2">
        <v>218.113</v>
      </c>
      <c r="BD200" s="2">
        <v>0</v>
      </c>
      <c r="BE200" s="2">
        <v>0</v>
      </c>
      <c r="BF200" s="2">
        <v>498.50400000000002</v>
      </c>
      <c r="BG200" s="2">
        <v>0</v>
      </c>
    </row>
    <row r="201" spans="1:59" x14ac:dyDescent="0.3">
      <c r="A201" s="2" t="s">
        <v>65</v>
      </c>
      <c r="B201" s="4">
        <v>317274.61700000003</v>
      </c>
      <c r="C201" s="4">
        <v>317274.61700000003</v>
      </c>
      <c r="D201" s="2">
        <v>0</v>
      </c>
      <c r="E201" s="4">
        <v>18185.816999999999</v>
      </c>
      <c r="F201" s="2">
        <v>0</v>
      </c>
      <c r="G201" s="2"/>
      <c r="H201" s="2">
        <v>0</v>
      </c>
      <c r="I201" s="4">
        <v>34468.025000000001</v>
      </c>
      <c r="J201" s="2">
        <v>0</v>
      </c>
      <c r="K201" s="2"/>
      <c r="L201" s="2">
        <v>0</v>
      </c>
      <c r="M201" s="4">
        <v>16647.065999999999</v>
      </c>
      <c r="N201" s="2">
        <v>0</v>
      </c>
      <c r="O201" s="2">
        <v>0</v>
      </c>
      <c r="P201" s="4">
        <v>32548.552</v>
      </c>
      <c r="Q201" s="2">
        <v>0</v>
      </c>
      <c r="R201" s="2">
        <v>0</v>
      </c>
      <c r="S201" s="4">
        <v>13604.463</v>
      </c>
      <c r="T201" s="2">
        <v>0</v>
      </c>
      <c r="U201" s="2">
        <v>0</v>
      </c>
      <c r="V201" s="4">
        <v>13864.624</v>
      </c>
      <c r="W201" s="2">
        <v>0</v>
      </c>
      <c r="X201" s="2">
        <v>0</v>
      </c>
      <c r="Y201" s="4">
        <v>16367.87</v>
      </c>
      <c r="Z201" s="2">
        <v>0</v>
      </c>
      <c r="AA201" s="2">
        <v>0</v>
      </c>
      <c r="AB201" s="4">
        <v>23909.337</v>
      </c>
      <c r="AC201" s="2">
        <v>0</v>
      </c>
      <c r="AD201" s="2">
        <v>0</v>
      </c>
      <c r="AE201" s="4">
        <v>18737.864000000001</v>
      </c>
      <c r="AF201" s="2">
        <v>0</v>
      </c>
      <c r="AG201" s="2">
        <v>0</v>
      </c>
      <c r="AH201" s="4">
        <v>25381.462</v>
      </c>
      <c r="AI201" s="2">
        <v>0</v>
      </c>
      <c r="AJ201" s="2">
        <v>0</v>
      </c>
      <c r="AK201" s="2">
        <v>0</v>
      </c>
      <c r="AL201" s="2">
        <v>0</v>
      </c>
      <c r="AM201" s="2">
        <v>0</v>
      </c>
      <c r="AN201" s="4">
        <v>14013.739</v>
      </c>
      <c r="AO201" s="2">
        <v>0</v>
      </c>
      <c r="AP201" s="2">
        <v>0</v>
      </c>
      <c r="AQ201" s="4">
        <v>16935.78</v>
      </c>
      <c r="AR201" s="2">
        <v>0</v>
      </c>
      <c r="AS201" s="2">
        <v>0</v>
      </c>
      <c r="AT201" s="4">
        <v>14727.593999999999</v>
      </c>
      <c r="AU201" s="2">
        <v>0</v>
      </c>
      <c r="AV201" s="2">
        <v>0</v>
      </c>
      <c r="AW201" s="4">
        <v>16180.682000000001</v>
      </c>
      <c r="AX201" s="2">
        <v>0</v>
      </c>
      <c r="AY201" s="2">
        <v>0</v>
      </c>
      <c r="AZ201" s="4">
        <v>9575.1560000000009</v>
      </c>
      <c r="BA201" s="2">
        <v>0</v>
      </c>
      <c r="BB201" s="2">
        <v>0</v>
      </c>
      <c r="BC201" s="4">
        <v>9778.2090000000007</v>
      </c>
      <c r="BD201" s="2">
        <v>0</v>
      </c>
      <c r="BE201" s="2">
        <v>0</v>
      </c>
      <c r="BF201" s="4">
        <v>22348.377</v>
      </c>
      <c r="BG201" s="2">
        <v>0</v>
      </c>
    </row>
    <row r="202" spans="1:59" x14ac:dyDescent="0.3">
      <c r="A202" s="2" t="s">
        <v>60</v>
      </c>
      <c r="B202" s="2">
        <v>0</v>
      </c>
      <c r="C202" s="2">
        <v>0</v>
      </c>
      <c r="D202" s="2">
        <v>0</v>
      </c>
      <c r="E202" s="2">
        <v>0</v>
      </c>
      <c r="F202" s="2">
        <v>0</v>
      </c>
      <c r="G202" s="2"/>
      <c r="H202" s="2">
        <v>0</v>
      </c>
      <c r="I202" s="2">
        <v>0</v>
      </c>
      <c r="J202" s="2">
        <v>0</v>
      </c>
      <c r="K202" s="2"/>
      <c r="L202" s="2">
        <v>0</v>
      </c>
      <c r="M202" s="2">
        <v>0</v>
      </c>
      <c r="N202" s="2">
        <v>0</v>
      </c>
      <c r="O202" s="2">
        <v>0</v>
      </c>
      <c r="P202" s="2">
        <v>0</v>
      </c>
      <c r="Q202" s="2">
        <v>0</v>
      </c>
      <c r="R202" s="2">
        <v>0</v>
      </c>
      <c r="S202" s="2">
        <v>0</v>
      </c>
      <c r="T202" s="2">
        <v>0</v>
      </c>
      <c r="U202" s="2">
        <v>0</v>
      </c>
      <c r="V202" s="2">
        <v>0</v>
      </c>
      <c r="W202" s="2">
        <v>0</v>
      </c>
      <c r="X202" s="2">
        <v>0</v>
      </c>
      <c r="Y202" s="2">
        <v>0</v>
      </c>
      <c r="Z202" s="2">
        <v>0</v>
      </c>
      <c r="AA202" s="2">
        <v>0</v>
      </c>
      <c r="AB202" s="2">
        <v>0</v>
      </c>
      <c r="AC202" s="2">
        <v>0</v>
      </c>
      <c r="AD202" s="2">
        <v>0</v>
      </c>
      <c r="AE202" s="2">
        <v>0</v>
      </c>
      <c r="AF202" s="2">
        <v>0</v>
      </c>
      <c r="AG202" s="2">
        <v>0</v>
      </c>
      <c r="AH202" s="2">
        <v>0</v>
      </c>
      <c r="AI202" s="2">
        <v>0</v>
      </c>
      <c r="AJ202" s="2">
        <v>0</v>
      </c>
      <c r="AK202" s="2">
        <v>0</v>
      </c>
      <c r="AL202" s="2">
        <v>0</v>
      </c>
      <c r="AM202" s="2">
        <v>0</v>
      </c>
      <c r="AN202" s="2">
        <v>0</v>
      </c>
      <c r="AO202" s="2">
        <v>0</v>
      </c>
      <c r="AP202" s="2">
        <v>0</v>
      </c>
      <c r="AQ202" s="2">
        <v>0</v>
      </c>
      <c r="AR202" s="2">
        <v>0</v>
      </c>
      <c r="AS202" s="2">
        <v>0</v>
      </c>
      <c r="AT202" s="2">
        <v>0</v>
      </c>
      <c r="AU202" s="2">
        <v>0</v>
      </c>
      <c r="AV202" s="2">
        <v>0</v>
      </c>
      <c r="AW202" s="2">
        <v>0</v>
      </c>
      <c r="AX202" s="2">
        <v>0</v>
      </c>
      <c r="AY202" s="2">
        <v>0</v>
      </c>
      <c r="AZ202" s="2">
        <v>0</v>
      </c>
      <c r="BA202" s="2">
        <v>0</v>
      </c>
      <c r="BB202" s="2">
        <v>0</v>
      </c>
      <c r="BC202" s="2">
        <v>0</v>
      </c>
      <c r="BD202" s="2">
        <v>0</v>
      </c>
      <c r="BE202" s="2">
        <v>0</v>
      </c>
      <c r="BF202" s="2">
        <v>0</v>
      </c>
      <c r="BG202" s="2">
        <v>0</v>
      </c>
    </row>
    <row r="204" spans="1:59" x14ac:dyDescent="0.3">
      <c r="A204" s="2" t="s">
        <v>100</v>
      </c>
      <c r="B204" s="2">
        <v>0</v>
      </c>
      <c r="C204" s="2">
        <v>0</v>
      </c>
      <c r="D204" s="2">
        <v>0</v>
      </c>
      <c r="E204" s="2">
        <v>0</v>
      </c>
      <c r="F204" s="2">
        <v>0</v>
      </c>
      <c r="G204" s="2"/>
      <c r="H204" s="2">
        <v>0</v>
      </c>
      <c r="I204" s="2">
        <v>0</v>
      </c>
      <c r="J204" s="2">
        <v>0</v>
      </c>
      <c r="K204" s="2"/>
      <c r="L204" s="2">
        <v>0</v>
      </c>
      <c r="M204" s="2">
        <v>0</v>
      </c>
      <c r="N204" s="2">
        <v>0</v>
      </c>
      <c r="O204" s="2">
        <v>0</v>
      </c>
      <c r="P204" s="2">
        <v>0</v>
      </c>
      <c r="Q204" s="2">
        <v>0</v>
      </c>
      <c r="R204" s="2">
        <v>0</v>
      </c>
      <c r="S204" s="2">
        <v>0</v>
      </c>
      <c r="T204" s="2">
        <v>0</v>
      </c>
      <c r="U204" s="2">
        <v>0</v>
      </c>
      <c r="V204" s="2">
        <v>0</v>
      </c>
      <c r="W204" s="2">
        <v>0</v>
      </c>
      <c r="X204" s="2">
        <v>0</v>
      </c>
      <c r="Y204" s="2">
        <v>0</v>
      </c>
      <c r="Z204" s="2">
        <v>0</v>
      </c>
      <c r="AA204" s="2">
        <v>0</v>
      </c>
      <c r="AB204" s="2">
        <v>0</v>
      </c>
      <c r="AC204" s="2">
        <v>0</v>
      </c>
      <c r="AD204" s="2">
        <v>0</v>
      </c>
      <c r="AE204" s="2">
        <v>0</v>
      </c>
      <c r="AF204" s="2">
        <v>0</v>
      </c>
      <c r="AG204" s="2">
        <v>0</v>
      </c>
      <c r="AH204" s="2">
        <v>0</v>
      </c>
      <c r="AI204" s="2">
        <v>0</v>
      </c>
      <c r="AJ204" s="2">
        <v>0</v>
      </c>
      <c r="AK204" s="2">
        <v>0</v>
      </c>
      <c r="AL204" s="2">
        <v>0</v>
      </c>
      <c r="AM204" s="2">
        <v>0</v>
      </c>
      <c r="AN204" s="2">
        <v>0</v>
      </c>
      <c r="AO204" s="2">
        <v>0</v>
      </c>
      <c r="AP204" s="2">
        <v>0</v>
      </c>
      <c r="AQ204" s="2">
        <v>0</v>
      </c>
      <c r="AR204" s="2">
        <v>0</v>
      </c>
      <c r="AS204" s="2">
        <v>0</v>
      </c>
      <c r="AT204" s="2">
        <v>0</v>
      </c>
      <c r="AU204" s="2">
        <v>0</v>
      </c>
      <c r="AV204" s="2">
        <v>0</v>
      </c>
      <c r="AW204" s="2">
        <v>0</v>
      </c>
      <c r="AX204" s="2">
        <v>0</v>
      </c>
      <c r="AY204" s="2">
        <v>0</v>
      </c>
      <c r="AZ204" s="2">
        <v>0</v>
      </c>
      <c r="BA204" s="2">
        <v>0</v>
      </c>
      <c r="BB204" s="2">
        <v>0</v>
      </c>
      <c r="BC204" s="2">
        <v>0</v>
      </c>
      <c r="BD204" s="2">
        <v>0</v>
      </c>
      <c r="BE204" s="2">
        <v>0</v>
      </c>
      <c r="BF204" s="2">
        <v>0</v>
      </c>
      <c r="BG204" s="2">
        <v>0</v>
      </c>
    </row>
    <row r="205" spans="1:59" x14ac:dyDescent="0.3">
      <c r="A205" s="2" t="s">
        <v>65</v>
      </c>
      <c r="B205" s="2">
        <v>0</v>
      </c>
      <c r="C205" s="2">
        <v>0</v>
      </c>
      <c r="D205" s="2">
        <v>0</v>
      </c>
      <c r="E205" s="2">
        <v>0</v>
      </c>
      <c r="F205" s="2">
        <v>0</v>
      </c>
      <c r="G205" s="2"/>
      <c r="H205" s="2">
        <v>0</v>
      </c>
      <c r="I205" s="2">
        <v>0</v>
      </c>
      <c r="J205" s="2">
        <v>0</v>
      </c>
      <c r="K205" s="2"/>
      <c r="L205" s="2">
        <v>0</v>
      </c>
      <c r="M205" s="2">
        <v>0</v>
      </c>
      <c r="N205" s="2">
        <v>0</v>
      </c>
      <c r="O205" s="2">
        <v>0</v>
      </c>
      <c r="P205" s="2">
        <v>0</v>
      </c>
      <c r="Q205" s="2">
        <v>0</v>
      </c>
      <c r="R205" s="2">
        <v>0</v>
      </c>
      <c r="S205" s="2">
        <v>0</v>
      </c>
      <c r="T205" s="2">
        <v>0</v>
      </c>
      <c r="U205" s="2">
        <v>0</v>
      </c>
      <c r="V205" s="2">
        <v>0</v>
      </c>
      <c r="W205" s="2">
        <v>0</v>
      </c>
      <c r="X205" s="2">
        <v>0</v>
      </c>
      <c r="Y205" s="2">
        <v>0</v>
      </c>
      <c r="Z205" s="2">
        <v>0</v>
      </c>
      <c r="AA205" s="2">
        <v>0</v>
      </c>
      <c r="AB205" s="2">
        <v>0</v>
      </c>
      <c r="AC205" s="2">
        <v>0</v>
      </c>
      <c r="AD205" s="2">
        <v>0</v>
      </c>
      <c r="AE205" s="2">
        <v>0</v>
      </c>
      <c r="AF205" s="2">
        <v>0</v>
      </c>
      <c r="AG205" s="2">
        <v>0</v>
      </c>
      <c r="AH205" s="2">
        <v>0</v>
      </c>
      <c r="AI205" s="2">
        <v>0</v>
      </c>
      <c r="AJ205" s="2">
        <v>0</v>
      </c>
      <c r="AK205" s="2">
        <v>0</v>
      </c>
      <c r="AL205" s="2">
        <v>0</v>
      </c>
      <c r="AM205" s="2">
        <v>0</v>
      </c>
      <c r="AN205" s="2">
        <v>0</v>
      </c>
      <c r="AO205" s="2">
        <v>0</v>
      </c>
      <c r="AP205" s="2">
        <v>0</v>
      </c>
      <c r="AQ205" s="2">
        <v>0</v>
      </c>
      <c r="AR205" s="2">
        <v>0</v>
      </c>
      <c r="AS205" s="2">
        <v>0</v>
      </c>
      <c r="AT205" s="2">
        <v>0</v>
      </c>
      <c r="AU205" s="2">
        <v>0</v>
      </c>
      <c r="AV205" s="2">
        <v>0</v>
      </c>
      <c r="AW205" s="2">
        <v>0</v>
      </c>
      <c r="AX205" s="2">
        <v>0</v>
      </c>
      <c r="AY205" s="2">
        <v>0</v>
      </c>
      <c r="AZ205" s="2">
        <v>0</v>
      </c>
      <c r="BA205" s="2">
        <v>0</v>
      </c>
      <c r="BB205" s="2">
        <v>0</v>
      </c>
      <c r="BC205" s="2">
        <v>0</v>
      </c>
      <c r="BD205" s="2">
        <v>0</v>
      </c>
      <c r="BE205" s="2">
        <v>0</v>
      </c>
      <c r="BF205" s="2">
        <v>0</v>
      </c>
      <c r="BG205" s="2">
        <v>0</v>
      </c>
    </row>
    <row r="207" spans="1:59" x14ac:dyDescent="0.3">
      <c r="A207" s="2" t="s">
        <v>101</v>
      </c>
      <c r="B207" s="5">
        <f>SUM(B208:B216)</f>
        <v>56558967.082000002</v>
      </c>
      <c r="C207" s="4">
        <v>56558967.082000002</v>
      </c>
      <c r="D207" s="2">
        <v>0</v>
      </c>
      <c r="E207" s="4">
        <v>3149601.9649999999</v>
      </c>
      <c r="F207" s="2">
        <v>0</v>
      </c>
      <c r="G207" s="2"/>
      <c r="H207" s="2">
        <v>0</v>
      </c>
      <c r="I207" s="4">
        <v>6153227.6529999999</v>
      </c>
      <c r="J207" s="2">
        <v>0</v>
      </c>
      <c r="K207" s="2"/>
      <c r="L207" s="2">
        <v>0</v>
      </c>
      <c r="M207" s="4">
        <v>3162028.173</v>
      </c>
      <c r="N207" s="2">
        <v>0</v>
      </c>
      <c r="O207" s="2">
        <v>0</v>
      </c>
      <c r="P207" s="4">
        <v>6049336.5250000004</v>
      </c>
      <c r="Q207" s="2">
        <v>0</v>
      </c>
      <c r="R207" s="2">
        <v>0</v>
      </c>
      <c r="S207" s="4">
        <v>2067489.4</v>
      </c>
      <c r="T207" s="2">
        <v>0</v>
      </c>
      <c r="U207" s="2">
        <v>0</v>
      </c>
      <c r="V207" s="4">
        <v>2377875.3909999998</v>
      </c>
      <c r="W207" s="2">
        <v>0</v>
      </c>
      <c r="X207" s="2">
        <v>0</v>
      </c>
      <c r="Y207" s="4">
        <v>3141270.1850000001</v>
      </c>
      <c r="Z207" s="2">
        <v>0</v>
      </c>
      <c r="AA207" s="2">
        <v>0</v>
      </c>
      <c r="AB207" s="4">
        <v>4634228.5959999999</v>
      </c>
      <c r="AC207" s="2">
        <v>0</v>
      </c>
      <c r="AD207" s="2">
        <v>0</v>
      </c>
      <c r="AE207" s="4">
        <v>3031004.5279999999</v>
      </c>
      <c r="AF207" s="2">
        <v>0</v>
      </c>
      <c r="AG207" s="2">
        <v>0</v>
      </c>
      <c r="AH207" s="4">
        <v>4369120.4419999998</v>
      </c>
      <c r="AI207" s="2">
        <v>0</v>
      </c>
      <c r="AJ207" s="2">
        <v>0</v>
      </c>
      <c r="AK207" s="4">
        <v>22136.808000000001</v>
      </c>
      <c r="AL207" s="2">
        <v>0</v>
      </c>
      <c r="AM207" s="2">
        <v>0</v>
      </c>
      <c r="AN207" s="4">
        <v>2597548.0389999999</v>
      </c>
      <c r="AO207" s="2">
        <v>0</v>
      </c>
      <c r="AP207" s="2">
        <v>0</v>
      </c>
      <c r="AQ207" s="4">
        <v>2723167.0819999999</v>
      </c>
      <c r="AR207" s="2">
        <v>0</v>
      </c>
      <c r="AS207" s="2">
        <v>0</v>
      </c>
      <c r="AT207" s="4">
        <v>2860990.0950000002</v>
      </c>
      <c r="AU207" s="2">
        <v>0</v>
      </c>
      <c r="AV207" s="2">
        <v>0</v>
      </c>
      <c r="AW207" s="4">
        <v>3226763.6639999999</v>
      </c>
      <c r="AX207" s="2">
        <v>0</v>
      </c>
      <c r="AY207" s="2">
        <v>0</v>
      </c>
      <c r="AZ207" s="4">
        <v>1823965.807</v>
      </c>
      <c r="BA207" s="2">
        <v>0</v>
      </c>
      <c r="BB207" s="2">
        <v>0</v>
      </c>
      <c r="BC207" s="4">
        <v>1863901.051</v>
      </c>
      <c r="BD207" s="2">
        <v>0</v>
      </c>
      <c r="BE207" s="2">
        <v>0</v>
      </c>
      <c r="BF207" s="4">
        <v>3305311.6779999998</v>
      </c>
      <c r="BG207" s="2">
        <v>0</v>
      </c>
    </row>
    <row r="208" spans="1:59" x14ac:dyDescent="0.3">
      <c r="A208" s="2" t="s">
        <v>63</v>
      </c>
      <c r="B208" s="4">
        <v>5712734.2800000003</v>
      </c>
      <c r="C208" s="4">
        <v>5712734.2800000003</v>
      </c>
      <c r="D208" s="2">
        <v>0</v>
      </c>
      <c r="E208" s="4">
        <v>163450</v>
      </c>
      <c r="F208" s="2">
        <v>0</v>
      </c>
      <c r="G208" s="2"/>
      <c r="H208" s="2">
        <v>0</v>
      </c>
      <c r="I208" s="4">
        <v>401544.46</v>
      </c>
      <c r="J208" s="2">
        <v>0</v>
      </c>
      <c r="K208" s="2"/>
      <c r="L208" s="2">
        <v>0</v>
      </c>
      <c r="M208" s="4">
        <v>579313</v>
      </c>
      <c r="N208" s="2">
        <v>0</v>
      </c>
      <c r="O208" s="2">
        <v>0</v>
      </c>
      <c r="P208" s="4">
        <v>681030</v>
      </c>
      <c r="Q208" s="2">
        <v>0</v>
      </c>
      <c r="R208" s="2">
        <v>0</v>
      </c>
      <c r="S208" s="2">
        <v>300</v>
      </c>
      <c r="T208" s="2">
        <v>0</v>
      </c>
      <c r="U208" s="2">
        <v>0</v>
      </c>
      <c r="V208" s="4">
        <v>174507</v>
      </c>
      <c r="W208" s="2">
        <v>0</v>
      </c>
      <c r="X208" s="2">
        <v>0</v>
      </c>
      <c r="Y208" s="4">
        <v>527850</v>
      </c>
      <c r="Z208" s="2">
        <v>0</v>
      </c>
      <c r="AA208" s="2">
        <v>0</v>
      </c>
      <c r="AB208" s="4">
        <v>805251</v>
      </c>
      <c r="AC208" s="2">
        <v>0</v>
      </c>
      <c r="AD208" s="2">
        <v>0</v>
      </c>
      <c r="AE208" s="4">
        <v>3763.82</v>
      </c>
      <c r="AF208" s="2">
        <v>0</v>
      </c>
      <c r="AG208" s="2">
        <v>0</v>
      </c>
      <c r="AH208" s="4">
        <v>340130</v>
      </c>
      <c r="AI208" s="2">
        <v>0</v>
      </c>
      <c r="AJ208" s="2">
        <v>0</v>
      </c>
      <c r="AK208" s="2">
        <v>0</v>
      </c>
      <c r="AL208" s="2">
        <v>0</v>
      </c>
      <c r="AM208" s="2">
        <v>0</v>
      </c>
      <c r="AN208" s="4">
        <v>346150</v>
      </c>
      <c r="AO208" s="2">
        <v>0</v>
      </c>
      <c r="AP208" s="2">
        <v>0</v>
      </c>
      <c r="AQ208" s="2">
        <v>0</v>
      </c>
      <c r="AR208" s="2">
        <v>0</v>
      </c>
      <c r="AS208" s="2">
        <v>0</v>
      </c>
      <c r="AT208" s="4">
        <v>518650</v>
      </c>
      <c r="AU208" s="2">
        <v>0</v>
      </c>
      <c r="AV208" s="2">
        <v>0</v>
      </c>
      <c r="AW208" s="4">
        <v>577445</v>
      </c>
      <c r="AX208" s="2">
        <v>0</v>
      </c>
      <c r="AY208" s="2">
        <v>0</v>
      </c>
      <c r="AZ208" s="4">
        <v>247000</v>
      </c>
      <c r="BA208" s="2">
        <v>0</v>
      </c>
      <c r="BB208" s="2">
        <v>0</v>
      </c>
      <c r="BC208" s="4">
        <v>339350</v>
      </c>
      <c r="BD208" s="2">
        <v>0</v>
      </c>
      <c r="BE208" s="2">
        <v>0</v>
      </c>
      <c r="BF208" s="4">
        <v>7000</v>
      </c>
      <c r="BG208" s="2">
        <v>0</v>
      </c>
    </row>
    <row r="209" spans="1:59" x14ac:dyDescent="0.3">
      <c r="A209" s="2" t="s">
        <v>61</v>
      </c>
      <c r="B209" s="4">
        <v>2154484.9500000002</v>
      </c>
      <c r="C209" s="4">
        <v>2154484.9500000002</v>
      </c>
      <c r="D209" s="2">
        <v>0</v>
      </c>
      <c r="E209" s="4">
        <v>173732.75</v>
      </c>
      <c r="F209" s="2">
        <v>0</v>
      </c>
      <c r="G209" s="2"/>
      <c r="H209" s="2">
        <v>0</v>
      </c>
      <c r="I209" s="4">
        <v>233067.36</v>
      </c>
      <c r="J209" s="2">
        <v>0</v>
      </c>
      <c r="K209" s="2"/>
      <c r="L209" s="2">
        <v>0</v>
      </c>
      <c r="M209" s="4">
        <v>120401.87</v>
      </c>
      <c r="N209" s="2">
        <v>0</v>
      </c>
      <c r="O209" s="2">
        <v>0</v>
      </c>
      <c r="P209" s="4">
        <v>261240.7</v>
      </c>
      <c r="Q209" s="2">
        <v>0</v>
      </c>
      <c r="R209" s="2">
        <v>0</v>
      </c>
      <c r="S209" s="4">
        <v>32174.5</v>
      </c>
      <c r="T209" s="2">
        <v>0</v>
      </c>
      <c r="U209" s="2">
        <v>0</v>
      </c>
      <c r="V209" s="4">
        <v>83991.86</v>
      </c>
      <c r="W209" s="2">
        <v>0</v>
      </c>
      <c r="X209" s="2">
        <v>0</v>
      </c>
      <c r="Y209" s="4">
        <v>87906.44</v>
      </c>
      <c r="Z209" s="2">
        <v>0</v>
      </c>
      <c r="AA209" s="2">
        <v>0</v>
      </c>
      <c r="AB209" s="4">
        <v>196513</v>
      </c>
      <c r="AC209" s="2">
        <v>0</v>
      </c>
      <c r="AD209" s="2">
        <v>0</v>
      </c>
      <c r="AE209" s="4">
        <v>50211</v>
      </c>
      <c r="AF209" s="2">
        <v>0</v>
      </c>
      <c r="AG209" s="2">
        <v>0</v>
      </c>
      <c r="AH209" s="4">
        <v>184184.37</v>
      </c>
      <c r="AI209" s="2">
        <v>0</v>
      </c>
      <c r="AJ209" s="2">
        <v>0</v>
      </c>
      <c r="AK209" s="2">
        <v>0</v>
      </c>
      <c r="AL209" s="2">
        <v>0</v>
      </c>
      <c r="AM209" s="2">
        <v>0</v>
      </c>
      <c r="AN209" s="4">
        <v>111050.63</v>
      </c>
      <c r="AO209" s="2">
        <v>0</v>
      </c>
      <c r="AP209" s="2">
        <v>0</v>
      </c>
      <c r="AQ209" s="4">
        <v>111333.97</v>
      </c>
      <c r="AR209" s="2">
        <v>0</v>
      </c>
      <c r="AS209" s="2">
        <v>0</v>
      </c>
      <c r="AT209" s="4">
        <v>103775.81</v>
      </c>
      <c r="AU209" s="2">
        <v>0</v>
      </c>
      <c r="AV209" s="2">
        <v>0</v>
      </c>
      <c r="AW209" s="4">
        <v>147674.81</v>
      </c>
      <c r="AX209" s="2">
        <v>0</v>
      </c>
      <c r="AY209" s="2">
        <v>0</v>
      </c>
      <c r="AZ209" s="4">
        <v>130338.76</v>
      </c>
      <c r="BA209" s="2">
        <v>0</v>
      </c>
      <c r="BB209" s="2">
        <v>0</v>
      </c>
      <c r="BC209" s="4">
        <v>67565.75</v>
      </c>
      <c r="BD209" s="2">
        <v>0</v>
      </c>
      <c r="BE209" s="2">
        <v>0</v>
      </c>
      <c r="BF209" s="4">
        <v>59321.37</v>
      </c>
      <c r="BG209" s="2">
        <v>0</v>
      </c>
    </row>
    <row r="210" spans="1:59" x14ac:dyDescent="0.3">
      <c r="A210" s="2" t="s">
        <v>74</v>
      </c>
      <c r="B210" s="4">
        <v>1286520.9099999999</v>
      </c>
      <c r="C210" s="4">
        <v>1286520.9099999999</v>
      </c>
      <c r="D210" s="2">
        <v>0</v>
      </c>
      <c r="E210" s="4">
        <v>97909.7</v>
      </c>
      <c r="F210" s="2">
        <v>0</v>
      </c>
      <c r="G210" s="2"/>
      <c r="H210" s="2">
        <v>0</v>
      </c>
      <c r="I210" s="4">
        <v>194866.29</v>
      </c>
      <c r="J210" s="2">
        <v>0</v>
      </c>
      <c r="K210" s="2"/>
      <c r="L210" s="2">
        <v>0</v>
      </c>
      <c r="M210" s="4">
        <v>24320</v>
      </c>
      <c r="N210" s="2">
        <v>0</v>
      </c>
      <c r="O210" s="2">
        <v>0</v>
      </c>
      <c r="P210" s="4">
        <v>302474.95</v>
      </c>
      <c r="Q210" s="2">
        <v>0</v>
      </c>
      <c r="R210" s="2">
        <v>0</v>
      </c>
      <c r="S210" s="4">
        <v>35409.58</v>
      </c>
      <c r="T210" s="2">
        <v>0</v>
      </c>
      <c r="U210" s="2">
        <v>0</v>
      </c>
      <c r="V210" s="4">
        <v>31566</v>
      </c>
      <c r="W210" s="2">
        <v>0</v>
      </c>
      <c r="X210" s="2">
        <v>0</v>
      </c>
      <c r="Y210" s="4">
        <v>66354</v>
      </c>
      <c r="Z210" s="2">
        <v>0</v>
      </c>
      <c r="AA210" s="2">
        <v>0</v>
      </c>
      <c r="AB210" s="4">
        <v>35560</v>
      </c>
      <c r="AC210" s="2">
        <v>0</v>
      </c>
      <c r="AD210" s="2">
        <v>0</v>
      </c>
      <c r="AE210" s="4">
        <v>118808</v>
      </c>
      <c r="AF210" s="2">
        <v>0</v>
      </c>
      <c r="AG210" s="2">
        <v>0</v>
      </c>
      <c r="AH210" s="4">
        <v>67795.58</v>
      </c>
      <c r="AI210" s="2">
        <v>0</v>
      </c>
      <c r="AJ210" s="2">
        <v>0</v>
      </c>
      <c r="AK210" s="2">
        <v>0</v>
      </c>
      <c r="AL210" s="2">
        <v>0</v>
      </c>
      <c r="AM210" s="2">
        <v>0</v>
      </c>
      <c r="AN210" s="4">
        <v>53632</v>
      </c>
      <c r="AO210" s="2">
        <v>0</v>
      </c>
      <c r="AP210" s="2">
        <v>0</v>
      </c>
      <c r="AQ210" s="4">
        <v>74565</v>
      </c>
      <c r="AR210" s="2">
        <v>0</v>
      </c>
      <c r="AS210" s="2">
        <v>0</v>
      </c>
      <c r="AT210" s="4">
        <v>62762</v>
      </c>
      <c r="AU210" s="2">
        <v>0</v>
      </c>
      <c r="AV210" s="2">
        <v>0</v>
      </c>
      <c r="AW210" s="4">
        <v>72412.009999999995</v>
      </c>
      <c r="AX210" s="2">
        <v>0</v>
      </c>
      <c r="AY210" s="2">
        <v>0</v>
      </c>
      <c r="AZ210" s="4">
        <v>17780</v>
      </c>
      <c r="BA210" s="2">
        <v>0</v>
      </c>
      <c r="BB210" s="2">
        <v>0</v>
      </c>
      <c r="BC210" s="4">
        <v>15466.58</v>
      </c>
      <c r="BD210" s="2">
        <v>0</v>
      </c>
      <c r="BE210" s="2">
        <v>0</v>
      </c>
      <c r="BF210" s="4">
        <v>14839.22</v>
      </c>
      <c r="BG210" s="2">
        <v>0</v>
      </c>
    </row>
    <row r="211" spans="1:59" x14ac:dyDescent="0.3">
      <c r="A211" s="2" t="s">
        <v>64</v>
      </c>
      <c r="B211" s="4">
        <v>1926092.88</v>
      </c>
      <c r="C211" s="4">
        <v>1926092.88</v>
      </c>
      <c r="D211" s="2">
        <v>0</v>
      </c>
      <c r="E211" s="4">
        <v>114010</v>
      </c>
      <c r="F211" s="2">
        <v>0</v>
      </c>
      <c r="G211" s="2"/>
      <c r="H211" s="2">
        <v>0</v>
      </c>
      <c r="I211" s="4">
        <v>395940</v>
      </c>
      <c r="J211" s="2">
        <v>0</v>
      </c>
      <c r="K211" s="2"/>
      <c r="L211" s="2">
        <v>0</v>
      </c>
      <c r="M211" s="4">
        <v>60300</v>
      </c>
      <c r="N211" s="2">
        <v>0</v>
      </c>
      <c r="O211" s="2">
        <v>0</v>
      </c>
      <c r="P211" s="4">
        <v>131980</v>
      </c>
      <c r="Q211" s="2">
        <v>0</v>
      </c>
      <c r="R211" s="2">
        <v>0</v>
      </c>
      <c r="S211" s="4">
        <v>54420</v>
      </c>
      <c r="T211" s="2">
        <v>0</v>
      </c>
      <c r="U211" s="2">
        <v>0</v>
      </c>
      <c r="V211" s="4">
        <v>107100</v>
      </c>
      <c r="W211" s="2">
        <v>0</v>
      </c>
      <c r="X211" s="2">
        <v>0</v>
      </c>
      <c r="Y211" s="4">
        <v>118732</v>
      </c>
      <c r="Z211" s="2">
        <v>0</v>
      </c>
      <c r="AA211" s="2">
        <v>0</v>
      </c>
      <c r="AB211" s="4">
        <v>178357.98</v>
      </c>
      <c r="AC211" s="2">
        <v>0</v>
      </c>
      <c r="AD211" s="2">
        <v>0</v>
      </c>
      <c r="AE211" s="4">
        <v>176010</v>
      </c>
      <c r="AF211" s="2">
        <v>0</v>
      </c>
      <c r="AG211" s="2">
        <v>0</v>
      </c>
      <c r="AH211" s="4">
        <v>140611</v>
      </c>
      <c r="AI211" s="2">
        <v>0</v>
      </c>
      <c r="AJ211" s="2">
        <v>0</v>
      </c>
      <c r="AK211" s="2">
        <v>0</v>
      </c>
      <c r="AL211" s="2">
        <v>0</v>
      </c>
      <c r="AM211" s="2">
        <v>0</v>
      </c>
      <c r="AN211" s="4">
        <v>84974</v>
      </c>
      <c r="AO211" s="2">
        <v>0</v>
      </c>
      <c r="AP211" s="2">
        <v>0</v>
      </c>
      <c r="AQ211" s="4">
        <v>118430</v>
      </c>
      <c r="AR211" s="2">
        <v>0</v>
      </c>
      <c r="AS211" s="2">
        <v>0</v>
      </c>
      <c r="AT211" s="4">
        <v>71180</v>
      </c>
      <c r="AU211" s="2">
        <v>0</v>
      </c>
      <c r="AV211" s="2">
        <v>0</v>
      </c>
      <c r="AW211" s="4">
        <v>52850</v>
      </c>
      <c r="AX211" s="2">
        <v>0</v>
      </c>
      <c r="AY211" s="2">
        <v>0</v>
      </c>
      <c r="AZ211" s="4">
        <v>57720</v>
      </c>
      <c r="BA211" s="2">
        <v>0</v>
      </c>
      <c r="BB211" s="2">
        <v>0</v>
      </c>
      <c r="BC211" s="4">
        <v>41677.9</v>
      </c>
      <c r="BD211" s="2">
        <v>0</v>
      </c>
      <c r="BE211" s="2">
        <v>0</v>
      </c>
      <c r="BF211" s="4">
        <v>21800</v>
      </c>
      <c r="BG211" s="2">
        <v>0</v>
      </c>
    </row>
    <row r="212" spans="1:59" x14ac:dyDescent="0.3">
      <c r="A212" s="2" t="s">
        <v>102</v>
      </c>
      <c r="B212" s="2">
        <v>226</v>
      </c>
      <c r="C212" s="2">
        <v>226</v>
      </c>
      <c r="D212" s="2">
        <v>0</v>
      </c>
      <c r="E212" s="2">
        <v>0</v>
      </c>
      <c r="F212" s="2">
        <v>0</v>
      </c>
      <c r="G212" s="2"/>
      <c r="H212" s="2">
        <v>0</v>
      </c>
      <c r="I212" s="2">
        <v>226</v>
      </c>
      <c r="J212" s="2">
        <v>0</v>
      </c>
      <c r="K212" s="2"/>
      <c r="L212" s="2">
        <v>0</v>
      </c>
      <c r="M212" s="2">
        <v>0</v>
      </c>
      <c r="N212" s="2">
        <v>0</v>
      </c>
      <c r="O212" s="2">
        <v>0</v>
      </c>
      <c r="P212" s="2">
        <v>0</v>
      </c>
      <c r="Q212" s="2">
        <v>0</v>
      </c>
      <c r="R212" s="2">
        <v>0</v>
      </c>
      <c r="S212" s="2">
        <v>0</v>
      </c>
      <c r="T212" s="2">
        <v>0</v>
      </c>
      <c r="U212" s="2">
        <v>0</v>
      </c>
      <c r="V212" s="2">
        <v>0</v>
      </c>
      <c r="W212" s="2">
        <v>0</v>
      </c>
      <c r="X212" s="2">
        <v>0</v>
      </c>
      <c r="Y212" s="2">
        <v>0</v>
      </c>
      <c r="Z212" s="2">
        <v>0</v>
      </c>
      <c r="AA212" s="2">
        <v>0</v>
      </c>
      <c r="AB212" s="2">
        <v>0</v>
      </c>
      <c r="AC212" s="2">
        <v>0</v>
      </c>
      <c r="AD212" s="2">
        <v>0</v>
      </c>
      <c r="AE212" s="2">
        <v>0</v>
      </c>
      <c r="AF212" s="2">
        <v>0</v>
      </c>
      <c r="AG212" s="2">
        <v>0</v>
      </c>
      <c r="AH212" s="2">
        <v>0</v>
      </c>
      <c r="AI212" s="2">
        <v>0</v>
      </c>
      <c r="AJ212" s="2">
        <v>0</v>
      </c>
      <c r="AK212" s="2">
        <v>0</v>
      </c>
      <c r="AL212" s="2">
        <v>0</v>
      </c>
      <c r="AM212" s="2">
        <v>0</v>
      </c>
      <c r="AN212" s="2">
        <v>0</v>
      </c>
      <c r="AO212" s="2">
        <v>0</v>
      </c>
      <c r="AP212" s="2">
        <v>0</v>
      </c>
      <c r="AQ212" s="2">
        <v>0</v>
      </c>
      <c r="AR212" s="2">
        <v>0</v>
      </c>
      <c r="AS212" s="2">
        <v>0</v>
      </c>
      <c r="AT212" s="2">
        <v>0</v>
      </c>
      <c r="AU212" s="2">
        <v>0</v>
      </c>
      <c r="AV212" s="2">
        <v>0</v>
      </c>
      <c r="AW212" s="2">
        <v>0</v>
      </c>
      <c r="AX212" s="2">
        <v>0</v>
      </c>
      <c r="AY212" s="2">
        <v>0</v>
      </c>
      <c r="AZ212" s="2">
        <v>0</v>
      </c>
      <c r="BA212" s="2">
        <v>0</v>
      </c>
      <c r="BB212" s="2">
        <v>0</v>
      </c>
      <c r="BC212" s="2">
        <v>0</v>
      </c>
      <c r="BD212" s="2">
        <v>0</v>
      </c>
      <c r="BE212" s="2">
        <v>0</v>
      </c>
      <c r="BF212" s="2">
        <v>0</v>
      </c>
      <c r="BG212" s="2">
        <v>0</v>
      </c>
    </row>
    <row r="213" spans="1:59" x14ac:dyDescent="0.3">
      <c r="A213" s="2" t="s">
        <v>103</v>
      </c>
      <c r="B213" s="4">
        <v>74492</v>
      </c>
      <c r="C213" s="4">
        <v>74492</v>
      </c>
      <c r="D213" s="2">
        <v>0</v>
      </c>
      <c r="E213" s="2">
        <v>0</v>
      </c>
      <c r="F213" s="2">
        <v>0</v>
      </c>
      <c r="G213" s="2"/>
      <c r="H213" s="2">
        <v>0</v>
      </c>
      <c r="I213" s="2">
        <v>0</v>
      </c>
      <c r="J213" s="2">
        <v>0</v>
      </c>
      <c r="K213" s="2"/>
      <c r="L213" s="2">
        <v>0</v>
      </c>
      <c r="M213" s="2">
        <v>0</v>
      </c>
      <c r="N213" s="2">
        <v>0</v>
      </c>
      <c r="O213" s="2">
        <v>0</v>
      </c>
      <c r="P213" s="4">
        <v>9492</v>
      </c>
      <c r="Q213" s="2">
        <v>0</v>
      </c>
      <c r="R213" s="2">
        <v>0</v>
      </c>
      <c r="S213" s="2">
        <v>0</v>
      </c>
      <c r="T213" s="2">
        <v>0</v>
      </c>
      <c r="U213" s="2">
        <v>0</v>
      </c>
      <c r="V213" s="2">
        <v>0</v>
      </c>
      <c r="W213" s="2">
        <v>0</v>
      </c>
      <c r="X213" s="2">
        <v>0</v>
      </c>
      <c r="Y213" s="2">
        <v>0</v>
      </c>
      <c r="Z213" s="2">
        <v>0</v>
      </c>
      <c r="AA213" s="2">
        <v>0</v>
      </c>
      <c r="AB213" s="2">
        <v>0</v>
      </c>
      <c r="AC213" s="2">
        <v>0</v>
      </c>
      <c r="AD213" s="2">
        <v>0</v>
      </c>
      <c r="AE213" s="2">
        <v>0</v>
      </c>
      <c r="AF213" s="2">
        <v>0</v>
      </c>
      <c r="AG213" s="2">
        <v>0</v>
      </c>
      <c r="AH213" s="2">
        <v>0</v>
      </c>
      <c r="AI213" s="2">
        <v>0</v>
      </c>
      <c r="AJ213" s="2">
        <v>0</v>
      </c>
      <c r="AK213" s="2">
        <v>0</v>
      </c>
      <c r="AL213" s="2">
        <v>0</v>
      </c>
      <c r="AM213" s="2">
        <v>0</v>
      </c>
      <c r="AN213" s="2">
        <v>0</v>
      </c>
      <c r="AO213" s="2">
        <v>0</v>
      </c>
      <c r="AP213" s="2">
        <v>0</v>
      </c>
      <c r="AQ213" s="2">
        <v>0</v>
      </c>
      <c r="AR213" s="2">
        <v>0</v>
      </c>
      <c r="AS213" s="2">
        <v>0</v>
      </c>
      <c r="AT213" s="2">
        <v>0</v>
      </c>
      <c r="AU213" s="2">
        <v>0</v>
      </c>
      <c r="AV213" s="2">
        <v>0</v>
      </c>
      <c r="AW213" s="4">
        <v>65000</v>
      </c>
      <c r="AX213" s="2">
        <v>0</v>
      </c>
      <c r="AY213" s="2">
        <v>0</v>
      </c>
      <c r="AZ213" s="2">
        <v>0</v>
      </c>
      <c r="BA213" s="2">
        <v>0</v>
      </c>
      <c r="BB213" s="2">
        <v>0</v>
      </c>
      <c r="BC213" s="2">
        <v>0</v>
      </c>
      <c r="BD213" s="2">
        <v>0</v>
      </c>
      <c r="BE213" s="2">
        <v>0</v>
      </c>
      <c r="BF213" s="2">
        <v>0</v>
      </c>
      <c r="BG213" s="2">
        <v>0</v>
      </c>
    </row>
    <row r="214" spans="1:59" x14ac:dyDescent="0.3">
      <c r="A214" s="2" t="s">
        <v>104</v>
      </c>
      <c r="B214" s="2">
        <v>0</v>
      </c>
      <c r="C214" s="2">
        <v>0</v>
      </c>
      <c r="D214" s="2">
        <v>0</v>
      </c>
      <c r="E214" s="2">
        <v>0</v>
      </c>
      <c r="F214" s="2">
        <v>0</v>
      </c>
      <c r="G214" s="2"/>
      <c r="H214" s="2">
        <v>0</v>
      </c>
      <c r="I214" s="2">
        <v>0</v>
      </c>
      <c r="J214" s="2">
        <v>0</v>
      </c>
      <c r="K214" s="2"/>
      <c r="L214" s="2">
        <v>0</v>
      </c>
      <c r="M214" s="2">
        <v>0</v>
      </c>
      <c r="N214" s="2">
        <v>0</v>
      </c>
      <c r="O214" s="2">
        <v>0</v>
      </c>
      <c r="P214" s="2">
        <v>0</v>
      </c>
      <c r="Q214" s="2">
        <v>0</v>
      </c>
      <c r="R214" s="2">
        <v>0</v>
      </c>
      <c r="S214" s="2">
        <v>0</v>
      </c>
      <c r="T214" s="2">
        <v>0</v>
      </c>
      <c r="U214" s="2">
        <v>0</v>
      </c>
      <c r="V214" s="2">
        <v>0</v>
      </c>
      <c r="W214" s="2">
        <v>0</v>
      </c>
      <c r="X214" s="2">
        <v>0</v>
      </c>
      <c r="Y214" s="2">
        <v>0</v>
      </c>
      <c r="Z214" s="2">
        <v>0</v>
      </c>
      <c r="AA214" s="2">
        <v>0</v>
      </c>
      <c r="AB214" s="2">
        <v>0</v>
      </c>
      <c r="AC214" s="2">
        <v>0</v>
      </c>
      <c r="AD214" s="2">
        <v>0</v>
      </c>
      <c r="AE214" s="2">
        <v>0</v>
      </c>
      <c r="AF214" s="2">
        <v>0</v>
      </c>
      <c r="AG214" s="2">
        <v>0</v>
      </c>
      <c r="AH214" s="2">
        <v>0</v>
      </c>
      <c r="AI214" s="2">
        <v>0</v>
      </c>
      <c r="AJ214" s="2">
        <v>0</v>
      </c>
      <c r="AK214" s="2">
        <v>0</v>
      </c>
      <c r="AL214" s="2">
        <v>0</v>
      </c>
      <c r="AM214" s="2">
        <v>0</v>
      </c>
      <c r="AN214" s="2">
        <v>0</v>
      </c>
      <c r="AO214" s="2">
        <v>0</v>
      </c>
      <c r="AP214" s="2">
        <v>0</v>
      </c>
      <c r="AQ214" s="2">
        <v>0</v>
      </c>
      <c r="AR214" s="2">
        <v>0</v>
      </c>
      <c r="AS214" s="2">
        <v>0</v>
      </c>
      <c r="AT214" s="2">
        <v>0</v>
      </c>
      <c r="AU214" s="2">
        <v>0</v>
      </c>
      <c r="AV214" s="2">
        <v>0</v>
      </c>
      <c r="AW214" s="2">
        <v>0</v>
      </c>
      <c r="AX214" s="2">
        <v>0</v>
      </c>
      <c r="AY214" s="2">
        <v>0</v>
      </c>
      <c r="AZ214" s="2">
        <v>0</v>
      </c>
      <c r="BA214" s="2">
        <v>0</v>
      </c>
      <c r="BB214" s="2">
        <v>0</v>
      </c>
      <c r="BC214" s="2">
        <v>0</v>
      </c>
      <c r="BD214" s="2">
        <v>0</v>
      </c>
      <c r="BE214" s="2">
        <v>0</v>
      </c>
      <c r="BF214" s="2">
        <v>0</v>
      </c>
      <c r="BG214" s="2">
        <v>0</v>
      </c>
    </row>
    <row r="216" spans="1:59" x14ac:dyDescent="0.3">
      <c r="A216" s="2" t="s">
        <v>105</v>
      </c>
      <c r="B216" s="4">
        <f>SUM(B217:B219)</f>
        <v>45404416.061999999</v>
      </c>
      <c r="C216" s="4">
        <v>45404416.061999999</v>
      </c>
      <c r="D216" s="2">
        <v>0</v>
      </c>
      <c r="E216" s="4">
        <v>2600499.5150000001</v>
      </c>
      <c r="F216" s="2">
        <v>0</v>
      </c>
      <c r="G216" s="2"/>
      <c r="H216" s="2">
        <v>0</v>
      </c>
      <c r="I216" s="4">
        <v>4927583.5429999996</v>
      </c>
      <c r="J216" s="2">
        <v>0</v>
      </c>
      <c r="K216" s="2"/>
      <c r="L216" s="2">
        <v>0</v>
      </c>
      <c r="M216" s="4">
        <v>2377693.3029999998</v>
      </c>
      <c r="N216" s="2">
        <v>0</v>
      </c>
      <c r="O216" s="2">
        <v>0</v>
      </c>
      <c r="P216" s="4">
        <v>4663118.875</v>
      </c>
      <c r="Q216" s="2">
        <v>0</v>
      </c>
      <c r="R216" s="2">
        <v>0</v>
      </c>
      <c r="S216" s="4">
        <v>1945185.32</v>
      </c>
      <c r="T216" s="2">
        <v>0</v>
      </c>
      <c r="U216" s="2">
        <v>0</v>
      </c>
      <c r="V216" s="4">
        <v>1980710.531</v>
      </c>
      <c r="W216" s="2">
        <v>0</v>
      </c>
      <c r="X216" s="2">
        <v>0</v>
      </c>
      <c r="Y216" s="4">
        <v>2340427.7450000001</v>
      </c>
      <c r="Z216" s="2">
        <v>0</v>
      </c>
      <c r="AA216" s="2">
        <v>0</v>
      </c>
      <c r="AB216" s="4">
        <v>3418546.6159999999</v>
      </c>
      <c r="AC216" s="2">
        <v>0</v>
      </c>
      <c r="AD216" s="2">
        <v>0</v>
      </c>
      <c r="AE216" s="4">
        <v>2682211.7080000001</v>
      </c>
      <c r="AF216" s="2">
        <v>0</v>
      </c>
      <c r="AG216" s="2">
        <v>0</v>
      </c>
      <c r="AH216" s="4">
        <v>3636399.4920000001</v>
      </c>
      <c r="AI216" s="2">
        <v>0</v>
      </c>
      <c r="AJ216" s="2">
        <v>0</v>
      </c>
      <c r="AK216" s="4">
        <v>22136.808000000001</v>
      </c>
      <c r="AL216" s="2">
        <v>0</v>
      </c>
      <c r="AM216" s="2">
        <v>0</v>
      </c>
      <c r="AN216" s="4">
        <v>2001741.409</v>
      </c>
      <c r="AO216" s="2">
        <v>0</v>
      </c>
      <c r="AP216" s="2">
        <v>0</v>
      </c>
      <c r="AQ216" s="4">
        <v>2418838.1120000002</v>
      </c>
      <c r="AR216" s="2">
        <v>0</v>
      </c>
      <c r="AS216" s="2">
        <v>0</v>
      </c>
      <c r="AT216" s="4">
        <v>2104622.2850000001</v>
      </c>
      <c r="AU216" s="2">
        <v>0</v>
      </c>
      <c r="AV216" s="2">
        <v>0</v>
      </c>
      <c r="AW216" s="4">
        <v>2311381.844</v>
      </c>
      <c r="AX216" s="2">
        <v>0</v>
      </c>
      <c r="AY216" s="2">
        <v>0</v>
      </c>
      <c r="AZ216" s="4">
        <v>1371127.047</v>
      </c>
      <c r="BA216" s="2">
        <v>0</v>
      </c>
      <c r="BB216" s="2">
        <v>0</v>
      </c>
      <c r="BC216" s="4">
        <v>1399840.821</v>
      </c>
      <c r="BD216" s="2">
        <v>0</v>
      </c>
      <c r="BE216" s="2">
        <v>0</v>
      </c>
      <c r="BF216" s="4">
        <v>3202351.088</v>
      </c>
      <c r="BG216" s="2">
        <v>0</v>
      </c>
    </row>
    <row r="217" spans="1:59" x14ac:dyDescent="0.3">
      <c r="A217" s="2" t="s">
        <v>106</v>
      </c>
      <c r="B217" s="4">
        <v>39783579.160999998</v>
      </c>
      <c r="C217" s="4">
        <v>39783579.160999998</v>
      </c>
      <c r="D217" s="2">
        <v>0</v>
      </c>
      <c r="E217" s="4">
        <v>2271937.4479999999</v>
      </c>
      <c r="F217" s="2">
        <v>0</v>
      </c>
      <c r="G217" s="2"/>
      <c r="H217" s="2">
        <v>0</v>
      </c>
      <c r="I217" s="4">
        <v>4242494.7489999998</v>
      </c>
      <c r="J217" s="2">
        <v>0</v>
      </c>
      <c r="K217" s="2"/>
      <c r="L217" s="2">
        <v>0</v>
      </c>
      <c r="M217" s="4">
        <v>2109047.3829999999</v>
      </c>
      <c r="N217" s="2">
        <v>0</v>
      </c>
      <c r="O217" s="2">
        <v>0</v>
      </c>
      <c r="P217" s="4">
        <v>4131387.017</v>
      </c>
      <c r="Q217" s="2">
        <v>0</v>
      </c>
      <c r="R217" s="2">
        <v>0</v>
      </c>
      <c r="S217" s="4">
        <v>1740594.5530000001</v>
      </c>
      <c r="T217" s="2">
        <v>0</v>
      </c>
      <c r="U217" s="2">
        <v>0</v>
      </c>
      <c r="V217" s="4">
        <v>1683419.1669999999</v>
      </c>
      <c r="W217" s="2">
        <v>0</v>
      </c>
      <c r="X217" s="2">
        <v>0</v>
      </c>
      <c r="Y217" s="4">
        <v>1989547.4839999999</v>
      </c>
      <c r="Z217" s="2">
        <v>0</v>
      </c>
      <c r="AA217" s="2">
        <v>0</v>
      </c>
      <c r="AB217" s="4">
        <v>3016643.9929999998</v>
      </c>
      <c r="AC217" s="2">
        <v>0</v>
      </c>
      <c r="AD217" s="2">
        <v>0</v>
      </c>
      <c r="AE217" s="4">
        <v>2345779.929</v>
      </c>
      <c r="AF217" s="2">
        <v>0</v>
      </c>
      <c r="AG217" s="2">
        <v>0</v>
      </c>
      <c r="AH217" s="4">
        <v>3218246.949</v>
      </c>
      <c r="AI217" s="2">
        <v>0</v>
      </c>
      <c r="AJ217" s="2">
        <v>0</v>
      </c>
      <c r="AK217" s="4">
        <v>13552.683999999999</v>
      </c>
      <c r="AL217" s="2">
        <v>0</v>
      </c>
      <c r="AM217" s="2">
        <v>0</v>
      </c>
      <c r="AN217" s="4">
        <v>1754259.399</v>
      </c>
      <c r="AO217" s="2">
        <v>0</v>
      </c>
      <c r="AP217" s="2">
        <v>0</v>
      </c>
      <c r="AQ217" s="4">
        <v>2095652.389</v>
      </c>
      <c r="AR217" s="2">
        <v>0</v>
      </c>
      <c r="AS217" s="2">
        <v>0</v>
      </c>
      <c r="AT217" s="4">
        <v>1734787.277</v>
      </c>
      <c r="AU217" s="2">
        <v>0</v>
      </c>
      <c r="AV217" s="2">
        <v>0</v>
      </c>
      <c r="AW217" s="4">
        <v>1985353.5859999999</v>
      </c>
      <c r="AX217" s="2">
        <v>0</v>
      </c>
      <c r="AY217" s="2">
        <v>0</v>
      </c>
      <c r="AZ217" s="4">
        <v>1228134.28</v>
      </c>
      <c r="BA217" s="2">
        <v>0</v>
      </c>
      <c r="BB217" s="2">
        <v>0</v>
      </c>
      <c r="BC217" s="4">
        <v>1274761.4709999999</v>
      </c>
      <c r="BD217" s="2">
        <v>0</v>
      </c>
      <c r="BE217" s="2">
        <v>0</v>
      </c>
      <c r="BF217" s="4">
        <v>2947979.4029999999</v>
      </c>
      <c r="BG217" s="2">
        <v>0</v>
      </c>
    </row>
    <row r="218" spans="1:59" x14ac:dyDescent="0.3">
      <c r="A218" s="2" t="s">
        <v>107</v>
      </c>
      <c r="B218" s="4">
        <v>1735991.3929999999</v>
      </c>
      <c r="C218" s="4">
        <v>1735991.3929999999</v>
      </c>
      <c r="D218" s="2">
        <v>0</v>
      </c>
      <c r="E218" s="4">
        <v>90760.497000000003</v>
      </c>
      <c r="F218" s="2">
        <v>0</v>
      </c>
      <c r="G218" s="2"/>
      <c r="H218" s="2">
        <v>0</v>
      </c>
      <c r="I218" s="4">
        <v>252141.27299999999</v>
      </c>
      <c r="J218" s="2">
        <v>0</v>
      </c>
      <c r="K218" s="2"/>
      <c r="L218" s="2">
        <v>0</v>
      </c>
      <c r="M218" s="4">
        <v>87214.498000000007</v>
      </c>
      <c r="N218" s="2">
        <v>0</v>
      </c>
      <c r="O218" s="2">
        <v>0</v>
      </c>
      <c r="P218" s="4">
        <v>161107.39000000001</v>
      </c>
      <c r="Q218" s="2">
        <v>0</v>
      </c>
      <c r="R218" s="2">
        <v>0</v>
      </c>
      <c r="S218" s="4">
        <v>65788.142000000007</v>
      </c>
      <c r="T218" s="2">
        <v>0</v>
      </c>
      <c r="U218" s="2">
        <v>0</v>
      </c>
      <c r="V218" s="4">
        <v>95319.425000000003</v>
      </c>
      <c r="W218" s="2">
        <v>0</v>
      </c>
      <c r="X218" s="2">
        <v>0</v>
      </c>
      <c r="Y218" s="4">
        <v>107509.54300000001</v>
      </c>
      <c r="Z218" s="2">
        <v>0</v>
      </c>
      <c r="AA218" s="2">
        <v>0</v>
      </c>
      <c r="AB218" s="4">
        <v>93630.377999999997</v>
      </c>
      <c r="AC218" s="2">
        <v>0</v>
      </c>
      <c r="AD218" s="2">
        <v>0</v>
      </c>
      <c r="AE218" s="4">
        <v>114707.105</v>
      </c>
      <c r="AF218" s="2">
        <v>0</v>
      </c>
      <c r="AG218" s="2">
        <v>0</v>
      </c>
      <c r="AH218" s="4">
        <v>138813.27900000001</v>
      </c>
      <c r="AI218" s="2">
        <v>0</v>
      </c>
      <c r="AJ218" s="2">
        <v>0</v>
      </c>
      <c r="AK218" s="4">
        <v>8583.0120000000006</v>
      </c>
      <c r="AL218" s="2">
        <v>0</v>
      </c>
      <c r="AM218" s="2">
        <v>0</v>
      </c>
      <c r="AN218" s="4">
        <v>58783.311999999998</v>
      </c>
      <c r="AO218" s="2">
        <v>0</v>
      </c>
      <c r="AP218" s="2">
        <v>0</v>
      </c>
      <c r="AQ218" s="4">
        <v>73688.168999999994</v>
      </c>
      <c r="AR218" s="2">
        <v>0</v>
      </c>
      <c r="AS218" s="2">
        <v>0</v>
      </c>
      <c r="AT218" s="4">
        <v>92189.960999999996</v>
      </c>
      <c r="AU218" s="2">
        <v>0</v>
      </c>
      <c r="AV218" s="2">
        <v>0</v>
      </c>
      <c r="AW218" s="4">
        <v>90311.903000000006</v>
      </c>
      <c r="AX218" s="2">
        <v>0</v>
      </c>
      <c r="AY218" s="2">
        <v>0</v>
      </c>
      <c r="AZ218" s="4">
        <v>51477.499000000003</v>
      </c>
      <c r="BA218" s="2">
        <v>0</v>
      </c>
      <c r="BB218" s="2">
        <v>0</v>
      </c>
      <c r="BC218" s="4">
        <v>56366.847000000002</v>
      </c>
      <c r="BD218" s="2">
        <v>0</v>
      </c>
      <c r="BE218" s="2">
        <v>0</v>
      </c>
      <c r="BF218" s="4">
        <v>97599.16</v>
      </c>
      <c r="BG218" s="2">
        <v>0</v>
      </c>
    </row>
    <row r="219" spans="1:59" x14ac:dyDescent="0.3">
      <c r="A219" s="2" t="s">
        <v>26</v>
      </c>
      <c r="B219" s="4">
        <v>3884845.5079999999</v>
      </c>
      <c r="C219" s="4">
        <v>3884845.5079999999</v>
      </c>
      <c r="D219" s="2">
        <v>0</v>
      </c>
      <c r="E219" s="4">
        <v>237801.57</v>
      </c>
      <c r="F219" s="2">
        <v>0</v>
      </c>
      <c r="G219" s="2"/>
      <c r="H219" s="2">
        <v>0</v>
      </c>
      <c r="I219" s="4">
        <v>432947.52100000001</v>
      </c>
      <c r="J219" s="2">
        <v>0</v>
      </c>
      <c r="K219" s="2"/>
      <c r="L219" s="2">
        <v>0</v>
      </c>
      <c r="M219" s="4">
        <v>181431.42199999999</v>
      </c>
      <c r="N219" s="2">
        <v>0</v>
      </c>
      <c r="O219" s="2">
        <v>0</v>
      </c>
      <c r="P219" s="4">
        <v>370624.46799999999</v>
      </c>
      <c r="Q219" s="2">
        <v>0</v>
      </c>
      <c r="R219" s="2">
        <v>0</v>
      </c>
      <c r="S219" s="4">
        <v>138802.625</v>
      </c>
      <c r="T219" s="2">
        <v>0</v>
      </c>
      <c r="U219" s="2">
        <v>0</v>
      </c>
      <c r="V219" s="4">
        <v>201971.93900000001</v>
      </c>
      <c r="W219" s="2">
        <v>0</v>
      </c>
      <c r="X219" s="2">
        <v>0</v>
      </c>
      <c r="Y219" s="4">
        <v>243370.71799999999</v>
      </c>
      <c r="Z219" s="2">
        <v>0</v>
      </c>
      <c r="AA219" s="2">
        <v>0</v>
      </c>
      <c r="AB219" s="4">
        <v>308272.245</v>
      </c>
      <c r="AC219" s="2">
        <v>0</v>
      </c>
      <c r="AD219" s="2">
        <v>0</v>
      </c>
      <c r="AE219" s="4">
        <v>221724.674</v>
      </c>
      <c r="AF219" s="2">
        <v>0</v>
      </c>
      <c r="AG219" s="2">
        <v>0</v>
      </c>
      <c r="AH219" s="4">
        <v>279339.26400000002</v>
      </c>
      <c r="AI219" s="2">
        <v>0</v>
      </c>
      <c r="AJ219" s="2">
        <v>0</v>
      </c>
      <c r="AK219" s="2">
        <v>1.1120000000000001</v>
      </c>
      <c r="AL219" s="2">
        <v>0</v>
      </c>
      <c r="AM219" s="2">
        <v>0</v>
      </c>
      <c r="AN219" s="4">
        <v>188698.698</v>
      </c>
      <c r="AO219" s="2">
        <v>0</v>
      </c>
      <c r="AP219" s="2">
        <v>0</v>
      </c>
      <c r="AQ219" s="4">
        <v>249497.554</v>
      </c>
      <c r="AR219" s="2">
        <v>0</v>
      </c>
      <c r="AS219" s="2">
        <v>0</v>
      </c>
      <c r="AT219" s="4">
        <v>277645.04700000002</v>
      </c>
      <c r="AU219" s="2">
        <v>0</v>
      </c>
      <c r="AV219" s="2">
        <v>0</v>
      </c>
      <c r="AW219" s="4">
        <v>235716.35500000001</v>
      </c>
      <c r="AX219" s="2">
        <v>0</v>
      </c>
      <c r="AY219" s="2">
        <v>0</v>
      </c>
      <c r="AZ219" s="4">
        <v>91515.267999999996</v>
      </c>
      <c r="BA219" s="2">
        <v>0</v>
      </c>
      <c r="BB219" s="2">
        <v>0</v>
      </c>
      <c r="BC219" s="4">
        <v>68712.502999999997</v>
      </c>
      <c r="BD219" s="2">
        <v>0</v>
      </c>
      <c r="BE219" s="2">
        <v>0</v>
      </c>
      <c r="BF219" s="4">
        <v>156772.52499999999</v>
      </c>
      <c r="BG219" s="2">
        <v>0</v>
      </c>
    </row>
    <row r="220" spans="1:59" x14ac:dyDescent="0.3">
      <c r="B220" s="12">
        <f>B217-[2]InventoryCarryingCostReport_164!$N$952</f>
        <v>38937883.52478648</v>
      </c>
    </row>
    <row r="221" spans="1:59" x14ac:dyDescent="0.3">
      <c r="A221" s="2" t="s">
        <v>108</v>
      </c>
      <c r="B221" s="5">
        <f>B81-B86</f>
        <v>113742667.58600017</v>
      </c>
      <c r="C221" s="4">
        <v>113742667.586</v>
      </c>
      <c r="D221" s="2">
        <v>0</v>
      </c>
      <c r="E221" s="4">
        <v>3490786.4210000001</v>
      </c>
      <c r="F221" s="2">
        <v>0</v>
      </c>
      <c r="G221" s="2"/>
      <c r="H221" s="2">
        <v>0</v>
      </c>
      <c r="I221" s="4">
        <v>47142474.126000002</v>
      </c>
      <c r="J221" s="2">
        <v>0</v>
      </c>
      <c r="K221" s="2"/>
      <c r="L221" s="2">
        <v>0</v>
      </c>
      <c r="M221" s="4">
        <v>4786504.9160000002</v>
      </c>
      <c r="N221" s="2">
        <v>0</v>
      </c>
      <c r="O221" s="2">
        <v>0</v>
      </c>
      <c r="P221" s="4">
        <v>6755202.9950000001</v>
      </c>
      <c r="Q221" s="2">
        <v>0</v>
      </c>
      <c r="R221" s="2">
        <v>0</v>
      </c>
      <c r="S221" s="4">
        <v>6963362.4749999996</v>
      </c>
      <c r="T221" s="2">
        <v>0</v>
      </c>
      <c r="U221" s="2">
        <v>0</v>
      </c>
      <c r="V221" s="4">
        <v>4556622.1689999998</v>
      </c>
      <c r="W221" s="2">
        <v>0</v>
      </c>
      <c r="X221" s="2">
        <v>0</v>
      </c>
      <c r="Y221" s="4">
        <v>8206622.6960000005</v>
      </c>
      <c r="Z221" s="2">
        <v>0</v>
      </c>
      <c r="AA221" s="2">
        <v>0</v>
      </c>
      <c r="AB221" s="4">
        <v>6431206.0700000003</v>
      </c>
      <c r="AC221" s="2">
        <v>0</v>
      </c>
      <c r="AD221" s="2">
        <v>0</v>
      </c>
      <c r="AE221" s="4">
        <v>12554324.107000001</v>
      </c>
      <c r="AF221" s="2">
        <v>0</v>
      </c>
      <c r="AG221" s="2">
        <v>0</v>
      </c>
      <c r="AH221" s="4">
        <v>5374119.5250000004</v>
      </c>
      <c r="AI221" s="2">
        <v>0</v>
      </c>
      <c r="AJ221" s="2">
        <v>0</v>
      </c>
      <c r="AK221" s="4">
        <v>-20309.982</v>
      </c>
      <c r="AL221" s="2">
        <v>0</v>
      </c>
      <c r="AM221" s="2">
        <v>0</v>
      </c>
      <c r="AN221" s="4">
        <v>2322668.0419999999</v>
      </c>
      <c r="AO221" s="2">
        <v>0</v>
      </c>
      <c r="AP221" s="2">
        <v>0</v>
      </c>
      <c r="AQ221" s="4">
        <v>3362065.3709999998</v>
      </c>
      <c r="AR221" s="2">
        <v>0</v>
      </c>
      <c r="AS221" s="2">
        <v>0</v>
      </c>
      <c r="AT221" s="4">
        <v>-38273.161999999997</v>
      </c>
      <c r="AU221" s="2">
        <v>0</v>
      </c>
      <c r="AV221" s="2">
        <v>0</v>
      </c>
      <c r="AW221" s="4">
        <v>3027946.86</v>
      </c>
      <c r="AX221" s="2">
        <v>0</v>
      </c>
      <c r="AY221" s="2">
        <v>0</v>
      </c>
      <c r="AZ221" s="4">
        <v>-667128.049</v>
      </c>
      <c r="BA221" s="2">
        <v>0</v>
      </c>
      <c r="BB221" s="2">
        <v>0</v>
      </c>
      <c r="BC221" s="4">
        <v>-408941.288</v>
      </c>
      <c r="BD221" s="2">
        <v>0</v>
      </c>
      <c r="BE221" s="2">
        <v>0</v>
      </c>
      <c r="BF221" s="4">
        <v>-96585.706000000006</v>
      </c>
      <c r="BG221" s="2">
        <v>0</v>
      </c>
    </row>
    <row r="223" spans="1:59" x14ac:dyDescent="0.3">
      <c r="A223" s="2" t="s">
        <v>109</v>
      </c>
      <c r="B223" s="6">
        <f>B221/B26%</f>
        <v>5.6296840789302482</v>
      </c>
      <c r="C223" s="2">
        <v>5.63</v>
      </c>
      <c r="D223" s="2">
        <v>0</v>
      </c>
      <c r="E223" s="2">
        <v>4.4009999999999998</v>
      </c>
      <c r="F223" s="2">
        <v>0</v>
      </c>
      <c r="G223" s="2"/>
      <c r="H223" s="2">
        <v>0</v>
      </c>
      <c r="I223" s="2">
        <v>8.2189999999999994</v>
      </c>
      <c r="J223" s="2">
        <v>0</v>
      </c>
      <c r="K223" s="2"/>
      <c r="L223" s="2">
        <v>0</v>
      </c>
      <c r="M223" s="2">
        <v>5.0780000000000003</v>
      </c>
      <c r="N223" s="2">
        <v>0</v>
      </c>
      <c r="O223" s="2">
        <v>0</v>
      </c>
      <c r="P223" s="2">
        <v>4.0750000000000002</v>
      </c>
      <c r="Q223" s="2">
        <v>0</v>
      </c>
      <c r="R223" s="2">
        <v>0</v>
      </c>
      <c r="S223" s="2">
        <v>6.14</v>
      </c>
      <c r="T223" s="2">
        <v>0</v>
      </c>
      <c r="U223" s="2">
        <v>0</v>
      </c>
      <c r="V223" s="2">
        <v>5.5170000000000003</v>
      </c>
      <c r="W223" s="2">
        <v>0</v>
      </c>
      <c r="X223" s="2">
        <v>0</v>
      </c>
      <c r="Y223" s="2">
        <v>6.3339999999999996</v>
      </c>
      <c r="Z223" s="2">
        <v>0</v>
      </c>
      <c r="AA223" s="2">
        <v>0</v>
      </c>
      <c r="AB223" s="2">
        <v>5.31</v>
      </c>
      <c r="AC223" s="2">
        <v>0</v>
      </c>
      <c r="AD223" s="2">
        <v>0</v>
      </c>
      <c r="AE223" s="2">
        <v>7.4189999999999996</v>
      </c>
      <c r="AF223" s="2">
        <v>0</v>
      </c>
      <c r="AG223" s="2">
        <v>0</v>
      </c>
      <c r="AH223" s="2">
        <v>4.2130000000000001</v>
      </c>
      <c r="AI223" s="2">
        <v>0</v>
      </c>
      <c r="AJ223" s="2">
        <v>0</v>
      </c>
      <c r="AK223" s="2">
        <v>-4.0220000000000002</v>
      </c>
      <c r="AL223" s="2">
        <v>0</v>
      </c>
      <c r="AM223" s="2">
        <v>0</v>
      </c>
      <c r="AN223" s="2">
        <v>4.0090000000000003</v>
      </c>
      <c r="AO223" s="2">
        <v>0</v>
      </c>
      <c r="AP223" s="2">
        <v>0</v>
      </c>
      <c r="AQ223" s="2">
        <v>4.4379999999999997</v>
      </c>
      <c r="AR223" s="2">
        <v>0</v>
      </c>
      <c r="AS223" s="2">
        <v>0</v>
      </c>
      <c r="AT223" s="2">
        <v>-9.4E-2</v>
      </c>
      <c r="AU223" s="2">
        <v>0</v>
      </c>
      <c r="AV223" s="2">
        <v>0</v>
      </c>
      <c r="AW223" s="2">
        <v>3.8250000000000002</v>
      </c>
      <c r="AX223" s="2">
        <v>0</v>
      </c>
      <c r="AY223" s="2">
        <v>0</v>
      </c>
      <c r="AZ223" s="2">
        <v>-2.6989999999999998</v>
      </c>
      <c r="BA223" s="2">
        <v>0</v>
      </c>
      <c r="BB223" s="2">
        <v>0</v>
      </c>
      <c r="BC223" s="2">
        <v>-1.3520000000000001</v>
      </c>
      <c r="BD223" s="2">
        <v>0</v>
      </c>
      <c r="BE223" s="2">
        <v>0</v>
      </c>
      <c r="BF223" s="2">
        <v>-0.17599999999999999</v>
      </c>
      <c r="BG223" s="2">
        <v>0</v>
      </c>
    </row>
    <row r="226" spans="1:59" x14ac:dyDescent="0.3">
      <c r="A226" s="2" t="s">
        <v>110</v>
      </c>
      <c r="B226" s="5">
        <f>B227+B229+B240</f>
        <v>1193163.1940000001</v>
      </c>
      <c r="C226" s="4">
        <v>1193163.1939999999</v>
      </c>
      <c r="D226" s="2">
        <v>0</v>
      </c>
      <c r="E226" s="4">
        <v>74816.698000000004</v>
      </c>
      <c r="F226" s="2">
        <v>0</v>
      </c>
      <c r="G226" s="2"/>
      <c r="H226" s="2">
        <v>0</v>
      </c>
      <c r="I226" s="4">
        <v>90350.214999999997</v>
      </c>
      <c r="J226" s="2">
        <v>0</v>
      </c>
      <c r="K226" s="2"/>
      <c r="L226" s="2">
        <v>0</v>
      </c>
      <c r="M226" s="4">
        <v>43817.063000000002</v>
      </c>
      <c r="N226" s="2">
        <v>0</v>
      </c>
      <c r="O226" s="2">
        <v>0</v>
      </c>
      <c r="P226" s="4">
        <v>84040.773000000001</v>
      </c>
      <c r="Q226" s="2">
        <v>0</v>
      </c>
      <c r="R226" s="2">
        <v>0</v>
      </c>
      <c r="S226" s="4">
        <v>30398.053</v>
      </c>
      <c r="T226" s="2">
        <v>0</v>
      </c>
      <c r="U226" s="2">
        <v>0</v>
      </c>
      <c r="V226" s="4">
        <v>42622.114000000001</v>
      </c>
      <c r="W226" s="2">
        <v>0</v>
      </c>
      <c r="X226" s="2">
        <v>0</v>
      </c>
      <c r="Y226" s="4">
        <v>36521.22</v>
      </c>
      <c r="Z226" s="2">
        <v>0</v>
      </c>
      <c r="AA226" s="2">
        <v>0</v>
      </c>
      <c r="AB226" s="4">
        <v>82122.054999999993</v>
      </c>
      <c r="AC226" s="2">
        <v>0</v>
      </c>
      <c r="AD226" s="2">
        <v>0</v>
      </c>
      <c r="AE226" s="4">
        <v>46823.341999999997</v>
      </c>
      <c r="AF226" s="2">
        <v>0</v>
      </c>
      <c r="AG226" s="2">
        <v>0</v>
      </c>
      <c r="AH226" s="4">
        <v>60515.769</v>
      </c>
      <c r="AI226" s="2">
        <v>0</v>
      </c>
      <c r="AJ226" s="2">
        <v>0</v>
      </c>
      <c r="AK226" s="2">
        <v>0</v>
      </c>
      <c r="AL226" s="2">
        <v>0</v>
      </c>
      <c r="AM226" s="2">
        <v>0</v>
      </c>
      <c r="AN226" s="4">
        <v>30999.656999999999</v>
      </c>
      <c r="AO226" s="2">
        <v>0</v>
      </c>
      <c r="AP226" s="2">
        <v>0</v>
      </c>
      <c r="AQ226" s="4">
        <v>36761.421999999999</v>
      </c>
      <c r="AR226" s="2">
        <v>0</v>
      </c>
      <c r="AS226" s="2">
        <v>0</v>
      </c>
      <c r="AT226" s="4">
        <v>30025.050999999999</v>
      </c>
      <c r="AU226" s="2">
        <v>0</v>
      </c>
      <c r="AV226" s="2">
        <v>0</v>
      </c>
      <c r="AW226" s="4">
        <v>33225.053</v>
      </c>
      <c r="AX226" s="2">
        <v>0</v>
      </c>
      <c r="AY226" s="2">
        <v>0</v>
      </c>
      <c r="AZ226" s="4">
        <v>24008.048999999999</v>
      </c>
      <c r="BA226" s="2">
        <v>0</v>
      </c>
      <c r="BB226" s="2">
        <v>0</v>
      </c>
      <c r="BC226" s="4">
        <v>21238.974999999999</v>
      </c>
      <c r="BD226" s="2">
        <v>0</v>
      </c>
      <c r="BE226" s="2">
        <v>0</v>
      </c>
      <c r="BF226" s="4">
        <v>424877.685</v>
      </c>
      <c r="BG226" s="2">
        <v>0</v>
      </c>
    </row>
    <row r="227" spans="1:59" x14ac:dyDescent="0.3">
      <c r="A227" s="2" t="s">
        <v>111</v>
      </c>
      <c r="B227" s="4">
        <v>597954.17000000004</v>
      </c>
      <c r="C227" s="4">
        <v>597954.17000000004</v>
      </c>
      <c r="D227" s="2">
        <v>0</v>
      </c>
      <c r="E227" s="4">
        <v>40700</v>
      </c>
      <c r="F227" s="2">
        <v>0</v>
      </c>
      <c r="G227" s="2"/>
      <c r="H227" s="2">
        <v>0</v>
      </c>
      <c r="I227" s="4">
        <v>25688</v>
      </c>
      <c r="J227" s="2">
        <v>0</v>
      </c>
      <c r="K227" s="2"/>
      <c r="L227" s="2">
        <v>0</v>
      </c>
      <c r="M227" s="4">
        <v>12587.07</v>
      </c>
      <c r="N227" s="2">
        <v>0</v>
      </c>
      <c r="O227" s="2">
        <v>0</v>
      </c>
      <c r="P227" s="4">
        <v>22979.5</v>
      </c>
      <c r="Q227" s="2">
        <v>0</v>
      </c>
      <c r="R227" s="2">
        <v>0</v>
      </c>
      <c r="S227" s="4">
        <v>4876</v>
      </c>
      <c r="T227" s="2">
        <v>0</v>
      </c>
      <c r="U227" s="2">
        <v>0</v>
      </c>
      <c r="V227" s="4">
        <v>16612</v>
      </c>
      <c r="W227" s="2">
        <v>0</v>
      </c>
      <c r="X227" s="2">
        <v>0</v>
      </c>
      <c r="Y227" s="4">
        <v>5815</v>
      </c>
      <c r="Z227" s="2">
        <v>0</v>
      </c>
      <c r="AA227" s="2">
        <v>0</v>
      </c>
      <c r="AB227" s="4">
        <v>37268</v>
      </c>
      <c r="AC227" s="2">
        <v>0</v>
      </c>
      <c r="AD227" s="2">
        <v>0</v>
      </c>
      <c r="AE227" s="4">
        <v>11671</v>
      </c>
      <c r="AF227" s="2">
        <v>0</v>
      </c>
      <c r="AG227" s="2">
        <v>0</v>
      </c>
      <c r="AH227" s="4">
        <v>12900</v>
      </c>
      <c r="AI227" s="2">
        <v>0</v>
      </c>
      <c r="AJ227" s="2">
        <v>0</v>
      </c>
      <c r="AK227" s="2">
        <v>0</v>
      </c>
      <c r="AL227" s="2">
        <v>0</v>
      </c>
      <c r="AM227" s="2">
        <v>0</v>
      </c>
      <c r="AN227" s="4">
        <v>4709.8</v>
      </c>
      <c r="AO227" s="2">
        <v>0</v>
      </c>
      <c r="AP227" s="2">
        <v>0</v>
      </c>
      <c r="AQ227" s="4">
        <v>4989.8</v>
      </c>
      <c r="AR227" s="2">
        <v>0</v>
      </c>
      <c r="AS227" s="2">
        <v>0</v>
      </c>
      <c r="AT227" s="4">
        <v>2396</v>
      </c>
      <c r="AU227" s="2">
        <v>0</v>
      </c>
      <c r="AV227" s="2">
        <v>0</v>
      </c>
      <c r="AW227" s="4">
        <v>2870</v>
      </c>
      <c r="AX227" s="2">
        <v>0</v>
      </c>
      <c r="AY227" s="2">
        <v>0</v>
      </c>
      <c r="AZ227" s="4">
        <v>6045</v>
      </c>
      <c r="BA227" s="2">
        <v>0</v>
      </c>
      <c r="BB227" s="2">
        <v>0</v>
      </c>
      <c r="BC227" s="4">
        <v>2895</v>
      </c>
      <c r="BD227" s="2">
        <v>0</v>
      </c>
      <c r="BE227" s="2">
        <v>0</v>
      </c>
      <c r="BF227" s="4">
        <v>382952</v>
      </c>
      <c r="BG227" s="2">
        <v>0</v>
      </c>
    </row>
    <row r="229" spans="1:59" x14ac:dyDescent="0.3">
      <c r="A229" s="2" t="s">
        <v>112</v>
      </c>
      <c r="B229" s="5">
        <f>SUM(B230:B234)</f>
        <v>595209.02399999998</v>
      </c>
      <c r="C229" s="4">
        <v>595209.02399999998</v>
      </c>
      <c r="D229" s="2">
        <v>0</v>
      </c>
      <c r="E229" s="4">
        <v>34116.697999999997</v>
      </c>
      <c r="F229" s="2">
        <v>0</v>
      </c>
      <c r="G229" s="2"/>
      <c r="H229" s="2">
        <v>0</v>
      </c>
      <c r="I229" s="4">
        <v>64662.214999999997</v>
      </c>
      <c r="J229" s="2">
        <v>0</v>
      </c>
      <c r="K229" s="2"/>
      <c r="L229" s="2">
        <v>0</v>
      </c>
      <c r="M229" s="4">
        <v>31229.992999999999</v>
      </c>
      <c r="N229" s="2">
        <v>0</v>
      </c>
      <c r="O229" s="2">
        <v>0</v>
      </c>
      <c r="P229" s="4">
        <v>61061.273000000001</v>
      </c>
      <c r="Q229" s="2">
        <v>0</v>
      </c>
      <c r="R229" s="2">
        <v>0</v>
      </c>
      <c r="S229" s="4">
        <v>25522.053</v>
      </c>
      <c r="T229" s="2">
        <v>0</v>
      </c>
      <c r="U229" s="2">
        <v>0</v>
      </c>
      <c r="V229" s="4">
        <v>26010.114000000001</v>
      </c>
      <c r="W229" s="2">
        <v>0</v>
      </c>
      <c r="X229" s="2">
        <v>0</v>
      </c>
      <c r="Y229" s="4">
        <v>30706.22</v>
      </c>
      <c r="Z229" s="2">
        <v>0</v>
      </c>
      <c r="AA229" s="2">
        <v>0</v>
      </c>
      <c r="AB229" s="4">
        <v>44854.055</v>
      </c>
      <c r="AC229" s="2">
        <v>0</v>
      </c>
      <c r="AD229" s="2">
        <v>0</v>
      </c>
      <c r="AE229" s="4">
        <v>35152.341999999997</v>
      </c>
      <c r="AF229" s="2">
        <v>0</v>
      </c>
      <c r="AG229" s="2">
        <v>0</v>
      </c>
      <c r="AH229" s="4">
        <v>47615.769</v>
      </c>
      <c r="AI229" s="2">
        <v>0</v>
      </c>
      <c r="AJ229" s="2">
        <v>0</v>
      </c>
      <c r="AK229" s="2">
        <v>0</v>
      </c>
      <c r="AL229" s="2">
        <v>0</v>
      </c>
      <c r="AM229" s="2">
        <v>0</v>
      </c>
      <c r="AN229" s="4">
        <v>26289.857</v>
      </c>
      <c r="AO229" s="2">
        <v>0</v>
      </c>
      <c r="AP229" s="2">
        <v>0</v>
      </c>
      <c r="AQ229" s="4">
        <v>31771.621999999999</v>
      </c>
      <c r="AR229" s="2">
        <v>0</v>
      </c>
      <c r="AS229" s="2">
        <v>0</v>
      </c>
      <c r="AT229" s="4">
        <v>27629.050999999999</v>
      </c>
      <c r="AU229" s="2">
        <v>0</v>
      </c>
      <c r="AV229" s="2">
        <v>0</v>
      </c>
      <c r="AW229" s="4">
        <v>30355.053</v>
      </c>
      <c r="AX229" s="2">
        <v>0</v>
      </c>
      <c r="AY229" s="2">
        <v>0</v>
      </c>
      <c r="AZ229" s="4">
        <v>17963.048999999999</v>
      </c>
      <c r="BA229" s="2">
        <v>0</v>
      </c>
      <c r="BB229" s="2">
        <v>0</v>
      </c>
      <c r="BC229" s="4">
        <v>18343.974999999999</v>
      </c>
      <c r="BD229" s="2">
        <v>0</v>
      </c>
      <c r="BE229" s="2">
        <v>0</v>
      </c>
      <c r="BF229" s="4">
        <v>41925.684999999998</v>
      </c>
      <c r="BG229" s="2">
        <v>0</v>
      </c>
    </row>
    <row r="230" spans="1:59" x14ac:dyDescent="0.3">
      <c r="A230" s="2" t="s">
        <v>74</v>
      </c>
      <c r="B230" s="4">
        <v>10061.58</v>
      </c>
      <c r="C230" s="4">
        <v>10061.58</v>
      </c>
      <c r="D230" s="2">
        <v>0</v>
      </c>
      <c r="E230" s="2">
        <v>576.71799999999996</v>
      </c>
      <c r="F230" s="2">
        <v>0</v>
      </c>
      <c r="G230" s="2"/>
      <c r="H230" s="2">
        <v>0</v>
      </c>
      <c r="I230" s="4">
        <v>1093.068</v>
      </c>
      <c r="J230" s="2">
        <v>0</v>
      </c>
      <c r="K230" s="2"/>
      <c r="L230" s="2">
        <v>0</v>
      </c>
      <c r="M230" s="2">
        <v>527.92100000000005</v>
      </c>
      <c r="N230" s="2">
        <v>0</v>
      </c>
      <c r="O230" s="2">
        <v>0</v>
      </c>
      <c r="P230" s="4">
        <v>1032.1969999999999</v>
      </c>
      <c r="Q230" s="2">
        <v>0</v>
      </c>
      <c r="R230" s="2">
        <v>0</v>
      </c>
      <c r="S230" s="2">
        <v>431.43200000000002</v>
      </c>
      <c r="T230" s="2">
        <v>0</v>
      </c>
      <c r="U230" s="2">
        <v>0</v>
      </c>
      <c r="V230" s="2">
        <v>439.68200000000002</v>
      </c>
      <c r="W230" s="2">
        <v>0</v>
      </c>
      <c r="X230" s="2">
        <v>0</v>
      </c>
      <c r="Y230" s="2">
        <v>519.06700000000001</v>
      </c>
      <c r="Z230" s="2">
        <v>0</v>
      </c>
      <c r="AA230" s="2">
        <v>0</v>
      </c>
      <c r="AB230" s="2">
        <v>758.226</v>
      </c>
      <c r="AC230" s="2">
        <v>0</v>
      </c>
      <c r="AD230" s="2">
        <v>0</v>
      </c>
      <c r="AE230" s="2">
        <v>594.22500000000002</v>
      </c>
      <c r="AF230" s="2">
        <v>0</v>
      </c>
      <c r="AG230" s="2">
        <v>0</v>
      </c>
      <c r="AH230" s="2">
        <v>804.91</v>
      </c>
      <c r="AI230" s="2">
        <v>0</v>
      </c>
      <c r="AJ230" s="2">
        <v>0</v>
      </c>
      <c r="AK230" s="2">
        <v>0</v>
      </c>
      <c r="AL230" s="2">
        <v>0</v>
      </c>
      <c r="AM230" s="2">
        <v>0</v>
      </c>
      <c r="AN230" s="2">
        <v>444.411</v>
      </c>
      <c r="AO230" s="2">
        <v>0</v>
      </c>
      <c r="AP230" s="2">
        <v>0</v>
      </c>
      <c r="AQ230" s="2">
        <v>537.07600000000002</v>
      </c>
      <c r="AR230" s="2">
        <v>0</v>
      </c>
      <c r="AS230" s="2">
        <v>0</v>
      </c>
      <c r="AT230" s="2">
        <v>467.04899999999998</v>
      </c>
      <c r="AU230" s="2">
        <v>0</v>
      </c>
      <c r="AV230" s="2">
        <v>0</v>
      </c>
      <c r="AW230" s="2">
        <v>513.13</v>
      </c>
      <c r="AX230" s="2">
        <v>0</v>
      </c>
      <c r="AY230" s="2">
        <v>0</v>
      </c>
      <c r="AZ230" s="2">
        <v>303.65199999999999</v>
      </c>
      <c r="BA230" s="2">
        <v>0</v>
      </c>
      <c r="BB230" s="2">
        <v>0</v>
      </c>
      <c r="BC230" s="2">
        <v>310.09199999999998</v>
      </c>
      <c r="BD230" s="2">
        <v>0</v>
      </c>
      <c r="BE230" s="2">
        <v>0</v>
      </c>
      <c r="BF230" s="2">
        <v>708.72400000000005</v>
      </c>
      <c r="BG230" s="2">
        <v>0</v>
      </c>
    </row>
    <row r="231" spans="1:59" x14ac:dyDescent="0.3">
      <c r="A231" s="2" t="s">
        <v>56</v>
      </c>
      <c r="B231" s="4">
        <v>576698.53399999999</v>
      </c>
      <c r="C231" s="4">
        <v>576698.53399999999</v>
      </c>
      <c r="D231" s="2">
        <v>0</v>
      </c>
      <c r="E231" s="4">
        <v>33055.699000000001</v>
      </c>
      <c r="F231" s="2">
        <v>0</v>
      </c>
      <c r="G231" s="2"/>
      <c r="H231" s="2">
        <v>0</v>
      </c>
      <c r="I231" s="4">
        <v>62651.275999999998</v>
      </c>
      <c r="J231" s="2">
        <v>0</v>
      </c>
      <c r="K231" s="2"/>
      <c r="L231" s="2">
        <v>0</v>
      </c>
      <c r="M231" s="4">
        <v>30258.767</v>
      </c>
      <c r="N231" s="2">
        <v>0</v>
      </c>
      <c r="O231" s="2">
        <v>0</v>
      </c>
      <c r="P231" s="4">
        <v>59162.319000000003</v>
      </c>
      <c r="Q231" s="2">
        <v>0</v>
      </c>
      <c r="R231" s="2">
        <v>0</v>
      </c>
      <c r="S231" s="4">
        <v>24728.339</v>
      </c>
      <c r="T231" s="2">
        <v>0</v>
      </c>
      <c r="U231" s="2">
        <v>0</v>
      </c>
      <c r="V231" s="4">
        <v>25201.222000000002</v>
      </c>
      <c r="W231" s="2">
        <v>0</v>
      </c>
      <c r="X231" s="2">
        <v>0</v>
      </c>
      <c r="Y231" s="4">
        <v>29751.281999999999</v>
      </c>
      <c r="Z231" s="2">
        <v>0</v>
      </c>
      <c r="AA231" s="2">
        <v>0</v>
      </c>
      <c r="AB231" s="4">
        <v>43459.131999999998</v>
      </c>
      <c r="AC231" s="2">
        <v>0</v>
      </c>
      <c r="AD231" s="2">
        <v>0</v>
      </c>
      <c r="AE231" s="4">
        <v>34059.133999999998</v>
      </c>
      <c r="AF231" s="2">
        <v>0</v>
      </c>
      <c r="AG231" s="2">
        <v>0</v>
      </c>
      <c r="AH231" s="4">
        <v>46134.96</v>
      </c>
      <c r="AI231" s="2">
        <v>0</v>
      </c>
      <c r="AJ231" s="2">
        <v>0</v>
      </c>
      <c r="AK231" s="2">
        <v>0</v>
      </c>
      <c r="AL231" s="2">
        <v>0</v>
      </c>
      <c r="AM231" s="2">
        <v>0</v>
      </c>
      <c r="AN231" s="4">
        <v>25472.264999999999</v>
      </c>
      <c r="AO231" s="2">
        <v>0</v>
      </c>
      <c r="AP231" s="2">
        <v>0</v>
      </c>
      <c r="AQ231" s="4">
        <v>30783.552</v>
      </c>
      <c r="AR231" s="2">
        <v>0</v>
      </c>
      <c r="AS231" s="2">
        <v>0</v>
      </c>
      <c r="AT231" s="4">
        <v>26769.811000000002</v>
      </c>
      <c r="AU231" s="2">
        <v>0</v>
      </c>
      <c r="AV231" s="2">
        <v>0</v>
      </c>
      <c r="AW231" s="4">
        <v>29411.037</v>
      </c>
      <c r="AX231" s="2">
        <v>0</v>
      </c>
      <c r="AY231" s="2">
        <v>0</v>
      </c>
      <c r="AZ231" s="4">
        <v>17404.414000000001</v>
      </c>
      <c r="BA231" s="2">
        <v>0</v>
      </c>
      <c r="BB231" s="2">
        <v>0</v>
      </c>
      <c r="BC231" s="4">
        <v>17773.492999999999</v>
      </c>
      <c r="BD231" s="2">
        <v>0</v>
      </c>
      <c r="BE231" s="2">
        <v>0</v>
      </c>
      <c r="BF231" s="4">
        <v>40621.832000000002</v>
      </c>
      <c r="BG231" s="2">
        <v>0</v>
      </c>
    </row>
    <row r="232" spans="1:59" x14ac:dyDescent="0.3">
      <c r="A232" s="2" t="s">
        <v>57</v>
      </c>
      <c r="B232" s="4">
        <v>1345.029</v>
      </c>
      <c r="C232" s="4">
        <v>1345.029</v>
      </c>
      <c r="D232" s="2">
        <v>0</v>
      </c>
      <c r="E232" s="2">
        <v>77.094999999999999</v>
      </c>
      <c r="F232" s="2">
        <v>0</v>
      </c>
      <c r="G232" s="2"/>
      <c r="H232" s="2">
        <v>0</v>
      </c>
      <c r="I232" s="2">
        <v>146.12100000000001</v>
      </c>
      <c r="J232" s="2">
        <v>0</v>
      </c>
      <c r="K232" s="2"/>
      <c r="L232" s="2">
        <v>0</v>
      </c>
      <c r="M232" s="2">
        <v>70.572000000000003</v>
      </c>
      <c r="N232" s="2">
        <v>0</v>
      </c>
      <c r="O232" s="2">
        <v>0</v>
      </c>
      <c r="P232" s="2">
        <v>137.98400000000001</v>
      </c>
      <c r="Q232" s="2">
        <v>0</v>
      </c>
      <c r="R232" s="2">
        <v>0</v>
      </c>
      <c r="S232" s="2">
        <v>57.673999999999999</v>
      </c>
      <c r="T232" s="2">
        <v>0</v>
      </c>
      <c r="U232" s="2">
        <v>0</v>
      </c>
      <c r="V232" s="2">
        <v>58.777000000000001</v>
      </c>
      <c r="W232" s="2">
        <v>0</v>
      </c>
      <c r="X232" s="2">
        <v>0</v>
      </c>
      <c r="Y232" s="2">
        <v>69.388999999999996</v>
      </c>
      <c r="Z232" s="2">
        <v>0</v>
      </c>
      <c r="AA232" s="2">
        <v>0</v>
      </c>
      <c r="AB232" s="2">
        <v>101.35899999999999</v>
      </c>
      <c r="AC232" s="2">
        <v>0</v>
      </c>
      <c r="AD232" s="2">
        <v>0</v>
      </c>
      <c r="AE232" s="2">
        <v>79.436000000000007</v>
      </c>
      <c r="AF232" s="2">
        <v>0</v>
      </c>
      <c r="AG232" s="2">
        <v>0</v>
      </c>
      <c r="AH232" s="2">
        <v>107.6</v>
      </c>
      <c r="AI232" s="2">
        <v>0</v>
      </c>
      <c r="AJ232" s="2">
        <v>0</v>
      </c>
      <c r="AK232" s="2">
        <v>0</v>
      </c>
      <c r="AL232" s="2">
        <v>0</v>
      </c>
      <c r="AM232" s="2">
        <v>0</v>
      </c>
      <c r="AN232" s="2">
        <v>59.408999999999999</v>
      </c>
      <c r="AO232" s="2">
        <v>0</v>
      </c>
      <c r="AP232" s="2">
        <v>0</v>
      </c>
      <c r="AQ232" s="2">
        <v>71.796000000000006</v>
      </c>
      <c r="AR232" s="2">
        <v>0</v>
      </c>
      <c r="AS232" s="2">
        <v>0</v>
      </c>
      <c r="AT232" s="2">
        <v>62.435000000000002</v>
      </c>
      <c r="AU232" s="2">
        <v>0</v>
      </c>
      <c r="AV232" s="2">
        <v>0</v>
      </c>
      <c r="AW232" s="2">
        <v>68.594999999999999</v>
      </c>
      <c r="AX232" s="2">
        <v>0</v>
      </c>
      <c r="AY232" s="2">
        <v>0</v>
      </c>
      <c r="AZ232" s="2">
        <v>40.591999999999999</v>
      </c>
      <c r="BA232" s="2">
        <v>0</v>
      </c>
      <c r="BB232" s="2">
        <v>0</v>
      </c>
      <c r="BC232" s="2">
        <v>41.453000000000003</v>
      </c>
      <c r="BD232" s="2">
        <v>0</v>
      </c>
      <c r="BE232" s="2">
        <v>0</v>
      </c>
      <c r="BF232" s="2">
        <v>94.742000000000004</v>
      </c>
      <c r="BG232" s="2">
        <v>0</v>
      </c>
    </row>
    <row r="233" spans="1:59" x14ac:dyDescent="0.3">
      <c r="A233" s="2" t="s">
        <v>65</v>
      </c>
      <c r="B233" s="4">
        <v>7103.8810000000003</v>
      </c>
      <c r="C233" s="4">
        <v>7103.8810000000003</v>
      </c>
      <c r="D233" s="2">
        <v>0</v>
      </c>
      <c r="E233" s="2">
        <v>407.18599999999998</v>
      </c>
      <c r="F233" s="2">
        <v>0</v>
      </c>
      <c r="G233" s="2"/>
      <c r="H233" s="2">
        <v>0</v>
      </c>
      <c r="I233" s="2">
        <v>771.75</v>
      </c>
      <c r="J233" s="2">
        <v>0</v>
      </c>
      <c r="K233" s="2"/>
      <c r="L233" s="2">
        <v>0</v>
      </c>
      <c r="M233" s="2">
        <v>372.733</v>
      </c>
      <c r="N233" s="2">
        <v>0</v>
      </c>
      <c r="O233" s="2">
        <v>0</v>
      </c>
      <c r="P233" s="2">
        <v>728.77300000000002</v>
      </c>
      <c r="Q233" s="2">
        <v>0</v>
      </c>
      <c r="R233" s="2">
        <v>0</v>
      </c>
      <c r="S233" s="2">
        <v>304.608</v>
      </c>
      <c r="T233" s="2">
        <v>0</v>
      </c>
      <c r="U233" s="2">
        <v>0</v>
      </c>
      <c r="V233" s="2">
        <v>310.43299999999999</v>
      </c>
      <c r="W233" s="2">
        <v>0</v>
      </c>
      <c r="X233" s="2">
        <v>0</v>
      </c>
      <c r="Y233" s="2">
        <v>366.48200000000003</v>
      </c>
      <c r="Z233" s="2">
        <v>0</v>
      </c>
      <c r="AA233" s="2">
        <v>0</v>
      </c>
      <c r="AB233" s="2">
        <v>535.33799999999997</v>
      </c>
      <c r="AC233" s="2">
        <v>0</v>
      </c>
      <c r="AD233" s="2">
        <v>0</v>
      </c>
      <c r="AE233" s="2">
        <v>419.54700000000003</v>
      </c>
      <c r="AF233" s="2">
        <v>0</v>
      </c>
      <c r="AG233" s="2">
        <v>0</v>
      </c>
      <c r="AH233" s="2">
        <v>568.29899999999998</v>
      </c>
      <c r="AI233" s="2">
        <v>0</v>
      </c>
      <c r="AJ233" s="2">
        <v>0</v>
      </c>
      <c r="AK233" s="2">
        <v>0</v>
      </c>
      <c r="AL233" s="2">
        <v>0</v>
      </c>
      <c r="AM233" s="2">
        <v>0</v>
      </c>
      <c r="AN233" s="2">
        <v>313.77199999999999</v>
      </c>
      <c r="AO233" s="2">
        <v>0</v>
      </c>
      <c r="AP233" s="2">
        <v>0</v>
      </c>
      <c r="AQ233" s="2">
        <v>379.19799999999998</v>
      </c>
      <c r="AR233" s="2">
        <v>0</v>
      </c>
      <c r="AS233" s="2">
        <v>0</v>
      </c>
      <c r="AT233" s="2">
        <v>329.75599999999997</v>
      </c>
      <c r="AU233" s="2">
        <v>0</v>
      </c>
      <c r="AV233" s="2">
        <v>0</v>
      </c>
      <c r="AW233" s="2">
        <v>362.291</v>
      </c>
      <c r="AX233" s="2">
        <v>0</v>
      </c>
      <c r="AY233" s="2">
        <v>0</v>
      </c>
      <c r="AZ233" s="2">
        <v>214.39099999999999</v>
      </c>
      <c r="BA233" s="2">
        <v>0</v>
      </c>
      <c r="BB233" s="2">
        <v>0</v>
      </c>
      <c r="BC233" s="2">
        <v>218.93700000000001</v>
      </c>
      <c r="BD233" s="2">
        <v>0</v>
      </c>
      <c r="BE233" s="2">
        <v>0</v>
      </c>
      <c r="BF233" s="2">
        <v>500.387</v>
      </c>
      <c r="BG233" s="2">
        <v>0</v>
      </c>
    </row>
    <row r="234" spans="1:59" x14ac:dyDescent="0.3">
      <c r="A234" s="2" t="s">
        <v>60</v>
      </c>
      <c r="B234" s="2">
        <v>0</v>
      </c>
      <c r="C234" s="2">
        <v>0</v>
      </c>
      <c r="D234" s="2">
        <v>0</v>
      </c>
      <c r="E234" s="2">
        <v>0</v>
      </c>
      <c r="F234" s="2">
        <v>0</v>
      </c>
      <c r="G234" s="2"/>
      <c r="H234" s="2">
        <v>0</v>
      </c>
      <c r="I234" s="2">
        <v>0</v>
      </c>
      <c r="J234" s="2">
        <v>0</v>
      </c>
      <c r="K234" s="2"/>
      <c r="L234" s="2">
        <v>0</v>
      </c>
      <c r="M234" s="2">
        <v>0</v>
      </c>
      <c r="N234" s="2">
        <v>0</v>
      </c>
      <c r="O234" s="2">
        <v>0</v>
      </c>
      <c r="P234" s="2">
        <v>0</v>
      </c>
      <c r="Q234" s="2">
        <v>0</v>
      </c>
      <c r="R234" s="2">
        <v>0</v>
      </c>
      <c r="S234" s="2">
        <v>0</v>
      </c>
      <c r="T234" s="2">
        <v>0</v>
      </c>
      <c r="U234" s="2">
        <v>0</v>
      </c>
      <c r="V234" s="2">
        <v>0</v>
      </c>
      <c r="W234" s="2">
        <v>0</v>
      </c>
      <c r="X234" s="2">
        <v>0</v>
      </c>
      <c r="Y234" s="2">
        <v>0</v>
      </c>
      <c r="Z234" s="2">
        <v>0</v>
      </c>
      <c r="AA234" s="2">
        <v>0</v>
      </c>
      <c r="AB234" s="2">
        <v>0</v>
      </c>
      <c r="AC234" s="2">
        <v>0</v>
      </c>
      <c r="AD234" s="2">
        <v>0</v>
      </c>
      <c r="AE234" s="2">
        <v>0</v>
      </c>
      <c r="AF234" s="2">
        <v>0</v>
      </c>
      <c r="AG234" s="2">
        <v>0</v>
      </c>
      <c r="AH234" s="2">
        <v>0</v>
      </c>
      <c r="AI234" s="2">
        <v>0</v>
      </c>
      <c r="AJ234" s="2">
        <v>0</v>
      </c>
      <c r="AK234" s="2">
        <v>0</v>
      </c>
      <c r="AL234" s="2">
        <v>0</v>
      </c>
      <c r="AM234" s="2">
        <v>0</v>
      </c>
      <c r="AN234" s="2">
        <v>0</v>
      </c>
      <c r="AO234" s="2">
        <v>0</v>
      </c>
      <c r="AP234" s="2">
        <v>0</v>
      </c>
      <c r="AQ234" s="2">
        <v>0</v>
      </c>
      <c r="AR234" s="2">
        <v>0</v>
      </c>
      <c r="AS234" s="2">
        <v>0</v>
      </c>
      <c r="AT234" s="2">
        <v>0</v>
      </c>
      <c r="AU234" s="2">
        <v>0</v>
      </c>
      <c r="AV234" s="2">
        <v>0</v>
      </c>
      <c r="AW234" s="2">
        <v>0</v>
      </c>
      <c r="AX234" s="2">
        <v>0</v>
      </c>
      <c r="AY234" s="2">
        <v>0</v>
      </c>
      <c r="AZ234" s="2">
        <v>0</v>
      </c>
      <c r="BA234" s="2">
        <v>0</v>
      </c>
      <c r="BB234" s="2">
        <v>0</v>
      </c>
      <c r="BC234" s="2">
        <v>0</v>
      </c>
      <c r="BD234" s="2">
        <v>0</v>
      </c>
      <c r="BE234" s="2">
        <v>0</v>
      </c>
      <c r="BF234" s="2">
        <v>0</v>
      </c>
      <c r="BG234" s="2">
        <v>0</v>
      </c>
    </row>
    <row r="236" spans="1:59" x14ac:dyDescent="0.3">
      <c r="A236" s="2" t="s">
        <v>113</v>
      </c>
      <c r="B236" s="2">
        <v>0</v>
      </c>
      <c r="C236" s="2">
        <v>0</v>
      </c>
      <c r="D236" s="2">
        <v>0</v>
      </c>
      <c r="E236" s="2">
        <v>0</v>
      </c>
      <c r="F236" s="2">
        <v>0</v>
      </c>
      <c r="G236" s="2"/>
      <c r="H236" s="2">
        <v>0</v>
      </c>
      <c r="I236" s="2">
        <v>0</v>
      </c>
      <c r="J236" s="2">
        <v>0</v>
      </c>
      <c r="K236" s="2"/>
      <c r="L236" s="2">
        <v>0</v>
      </c>
      <c r="M236" s="2">
        <v>0</v>
      </c>
      <c r="N236" s="2">
        <v>0</v>
      </c>
      <c r="O236" s="2">
        <v>0</v>
      </c>
      <c r="P236" s="2">
        <v>0</v>
      </c>
      <c r="Q236" s="2">
        <v>0</v>
      </c>
      <c r="R236" s="2">
        <v>0</v>
      </c>
      <c r="S236" s="2">
        <v>0</v>
      </c>
      <c r="T236" s="2">
        <v>0</v>
      </c>
      <c r="U236" s="2">
        <v>0</v>
      </c>
      <c r="V236" s="2">
        <v>0</v>
      </c>
      <c r="W236" s="2">
        <v>0</v>
      </c>
      <c r="X236" s="2">
        <v>0</v>
      </c>
      <c r="Y236" s="2">
        <v>0</v>
      </c>
      <c r="Z236" s="2">
        <v>0</v>
      </c>
      <c r="AA236" s="2">
        <v>0</v>
      </c>
      <c r="AB236" s="2">
        <v>0</v>
      </c>
      <c r="AC236" s="2">
        <v>0</v>
      </c>
      <c r="AD236" s="2">
        <v>0</v>
      </c>
      <c r="AE236" s="2">
        <v>0</v>
      </c>
      <c r="AF236" s="2">
        <v>0</v>
      </c>
      <c r="AG236" s="2">
        <v>0</v>
      </c>
      <c r="AH236" s="2">
        <v>0</v>
      </c>
      <c r="AI236" s="2">
        <v>0</v>
      </c>
      <c r="AJ236" s="2">
        <v>0</v>
      </c>
      <c r="AK236" s="2">
        <v>0</v>
      </c>
      <c r="AL236" s="2">
        <v>0</v>
      </c>
      <c r="AM236" s="2">
        <v>0</v>
      </c>
      <c r="AN236" s="2">
        <v>0</v>
      </c>
      <c r="AO236" s="2">
        <v>0</v>
      </c>
      <c r="AP236" s="2">
        <v>0</v>
      </c>
      <c r="AQ236" s="2">
        <v>0</v>
      </c>
      <c r="AR236" s="2">
        <v>0</v>
      </c>
      <c r="AS236" s="2">
        <v>0</v>
      </c>
      <c r="AT236" s="2">
        <v>0</v>
      </c>
      <c r="AU236" s="2">
        <v>0</v>
      </c>
      <c r="AV236" s="2">
        <v>0</v>
      </c>
      <c r="AW236" s="2">
        <v>0</v>
      </c>
      <c r="AX236" s="2">
        <v>0</v>
      </c>
      <c r="AY236" s="2">
        <v>0</v>
      </c>
      <c r="AZ236" s="2">
        <v>0</v>
      </c>
      <c r="BA236" s="2">
        <v>0</v>
      </c>
      <c r="BB236" s="2">
        <v>0</v>
      </c>
      <c r="BC236" s="2">
        <v>0</v>
      </c>
      <c r="BD236" s="2">
        <v>0</v>
      </c>
      <c r="BE236" s="2">
        <v>0</v>
      </c>
      <c r="BF236" s="2">
        <v>0</v>
      </c>
      <c r="BG236" s="2">
        <v>0</v>
      </c>
    </row>
    <row r="237" spans="1:59" x14ac:dyDescent="0.3">
      <c r="A237" s="2" t="s">
        <v>46</v>
      </c>
      <c r="B237" s="2">
        <v>0</v>
      </c>
      <c r="C237" s="2">
        <v>0</v>
      </c>
      <c r="D237" s="2">
        <v>0</v>
      </c>
      <c r="E237" s="2">
        <v>0</v>
      </c>
      <c r="F237" s="2">
        <v>0</v>
      </c>
      <c r="G237" s="2"/>
      <c r="H237" s="2">
        <v>0</v>
      </c>
      <c r="I237" s="2">
        <v>0</v>
      </c>
      <c r="J237" s="2">
        <v>0</v>
      </c>
      <c r="K237" s="2"/>
      <c r="L237" s="2">
        <v>0</v>
      </c>
      <c r="M237" s="2">
        <v>0</v>
      </c>
      <c r="N237" s="2">
        <v>0</v>
      </c>
      <c r="O237" s="2">
        <v>0</v>
      </c>
      <c r="P237" s="2">
        <v>0</v>
      </c>
      <c r="Q237" s="2">
        <v>0</v>
      </c>
      <c r="R237" s="2">
        <v>0</v>
      </c>
      <c r="S237" s="2">
        <v>0</v>
      </c>
      <c r="T237" s="2">
        <v>0</v>
      </c>
      <c r="U237" s="2">
        <v>0</v>
      </c>
      <c r="V237" s="2">
        <v>0</v>
      </c>
      <c r="W237" s="2">
        <v>0</v>
      </c>
      <c r="X237" s="2">
        <v>0</v>
      </c>
      <c r="Y237" s="2">
        <v>0</v>
      </c>
      <c r="Z237" s="2">
        <v>0</v>
      </c>
      <c r="AA237" s="2">
        <v>0</v>
      </c>
      <c r="AB237" s="2">
        <v>0</v>
      </c>
      <c r="AC237" s="2">
        <v>0</v>
      </c>
      <c r="AD237" s="2">
        <v>0</v>
      </c>
      <c r="AE237" s="2">
        <v>0</v>
      </c>
      <c r="AF237" s="2">
        <v>0</v>
      </c>
      <c r="AG237" s="2">
        <v>0</v>
      </c>
      <c r="AH237" s="2">
        <v>0</v>
      </c>
      <c r="AI237" s="2">
        <v>0</v>
      </c>
      <c r="AJ237" s="2">
        <v>0</v>
      </c>
      <c r="AK237" s="2">
        <v>0</v>
      </c>
      <c r="AL237" s="2">
        <v>0</v>
      </c>
      <c r="AM237" s="2">
        <v>0</v>
      </c>
      <c r="AN237" s="2">
        <v>0</v>
      </c>
      <c r="AO237" s="2">
        <v>0</v>
      </c>
      <c r="AP237" s="2">
        <v>0</v>
      </c>
      <c r="AQ237" s="2">
        <v>0</v>
      </c>
      <c r="AR237" s="2">
        <v>0</v>
      </c>
      <c r="AS237" s="2">
        <v>0</v>
      </c>
      <c r="AT237" s="2">
        <v>0</v>
      </c>
      <c r="AU237" s="2">
        <v>0</v>
      </c>
      <c r="AV237" s="2">
        <v>0</v>
      </c>
      <c r="AW237" s="2">
        <v>0</v>
      </c>
      <c r="AX237" s="2">
        <v>0</v>
      </c>
      <c r="AY237" s="2">
        <v>0</v>
      </c>
      <c r="AZ237" s="2">
        <v>0</v>
      </c>
      <c r="BA237" s="2">
        <v>0</v>
      </c>
      <c r="BB237" s="2">
        <v>0</v>
      </c>
      <c r="BC237" s="2">
        <v>0</v>
      </c>
      <c r="BD237" s="2">
        <v>0</v>
      </c>
      <c r="BE237" s="2">
        <v>0</v>
      </c>
      <c r="BF237" s="2">
        <v>0</v>
      </c>
      <c r="BG237" s="2">
        <v>0</v>
      </c>
    </row>
    <row r="238" spans="1:59" x14ac:dyDescent="0.3">
      <c r="A238" s="2" t="s">
        <v>71</v>
      </c>
      <c r="B238" s="2">
        <v>0</v>
      </c>
      <c r="C238" s="2">
        <v>0</v>
      </c>
      <c r="D238" s="2">
        <v>0</v>
      </c>
      <c r="E238" s="2">
        <v>0</v>
      </c>
      <c r="F238" s="2">
        <v>0</v>
      </c>
      <c r="G238" s="2"/>
      <c r="H238" s="2">
        <v>0</v>
      </c>
      <c r="I238" s="2">
        <v>0</v>
      </c>
      <c r="J238" s="2">
        <v>0</v>
      </c>
      <c r="K238" s="2"/>
      <c r="L238" s="2">
        <v>0</v>
      </c>
      <c r="M238" s="2">
        <v>0</v>
      </c>
      <c r="N238" s="2">
        <v>0</v>
      </c>
      <c r="O238" s="2">
        <v>0</v>
      </c>
      <c r="P238" s="2">
        <v>0</v>
      </c>
      <c r="Q238" s="2">
        <v>0</v>
      </c>
      <c r="R238" s="2">
        <v>0</v>
      </c>
      <c r="S238" s="2">
        <v>0</v>
      </c>
      <c r="T238" s="2">
        <v>0</v>
      </c>
      <c r="U238" s="2">
        <v>0</v>
      </c>
      <c r="V238" s="2">
        <v>0</v>
      </c>
      <c r="W238" s="2">
        <v>0</v>
      </c>
      <c r="X238" s="2">
        <v>0</v>
      </c>
      <c r="Y238" s="2">
        <v>0</v>
      </c>
      <c r="Z238" s="2">
        <v>0</v>
      </c>
      <c r="AA238" s="2">
        <v>0</v>
      </c>
      <c r="AB238" s="2">
        <v>0</v>
      </c>
      <c r="AC238" s="2">
        <v>0</v>
      </c>
      <c r="AD238" s="2">
        <v>0</v>
      </c>
      <c r="AE238" s="2">
        <v>0</v>
      </c>
      <c r="AF238" s="2">
        <v>0</v>
      </c>
      <c r="AG238" s="2">
        <v>0</v>
      </c>
      <c r="AH238" s="2">
        <v>0</v>
      </c>
      <c r="AI238" s="2">
        <v>0</v>
      </c>
      <c r="AJ238" s="2">
        <v>0</v>
      </c>
      <c r="AK238" s="2">
        <v>0</v>
      </c>
      <c r="AL238" s="2">
        <v>0</v>
      </c>
      <c r="AM238" s="2">
        <v>0</v>
      </c>
      <c r="AN238" s="2">
        <v>0</v>
      </c>
      <c r="AO238" s="2">
        <v>0</v>
      </c>
      <c r="AP238" s="2">
        <v>0</v>
      </c>
      <c r="AQ238" s="2">
        <v>0</v>
      </c>
      <c r="AR238" s="2">
        <v>0</v>
      </c>
      <c r="AS238" s="2">
        <v>0</v>
      </c>
      <c r="AT238" s="2">
        <v>0</v>
      </c>
      <c r="AU238" s="2">
        <v>0</v>
      </c>
      <c r="AV238" s="2">
        <v>0</v>
      </c>
      <c r="AW238" s="2">
        <v>0</v>
      </c>
      <c r="AX238" s="2">
        <v>0</v>
      </c>
      <c r="AY238" s="2">
        <v>0</v>
      </c>
      <c r="AZ238" s="2">
        <v>0</v>
      </c>
      <c r="BA238" s="2">
        <v>0</v>
      </c>
      <c r="BB238" s="2">
        <v>0</v>
      </c>
      <c r="BC238" s="2">
        <v>0</v>
      </c>
      <c r="BD238" s="2">
        <v>0</v>
      </c>
      <c r="BE238" s="2">
        <v>0</v>
      </c>
      <c r="BF238" s="2">
        <v>0</v>
      </c>
      <c r="BG238" s="2">
        <v>0</v>
      </c>
    </row>
    <row r="239" spans="1:59" x14ac:dyDescent="0.3">
      <c r="A239" s="2" t="s">
        <v>65</v>
      </c>
      <c r="B239" s="2">
        <v>0</v>
      </c>
      <c r="C239" s="2">
        <v>0</v>
      </c>
      <c r="D239" s="2">
        <v>0</v>
      </c>
      <c r="E239" s="2">
        <v>0</v>
      </c>
      <c r="F239" s="2">
        <v>0</v>
      </c>
      <c r="G239" s="2"/>
      <c r="H239" s="2">
        <v>0</v>
      </c>
      <c r="I239" s="2">
        <v>0</v>
      </c>
      <c r="J239" s="2">
        <v>0</v>
      </c>
      <c r="K239" s="2"/>
      <c r="L239" s="2">
        <v>0</v>
      </c>
      <c r="M239" s="2">
        <v>0</v>
      </c>
      <c r="N239" s="2">
        <v>0</v>
      </c>
      <c r="O239" s="2">
        <v>0</v>
      </c>
      <c r="P239" s="2">
        <v>0</v>
      </c>
      <c r="Q239" s="2">
        <v>0</v>
      </c>
      <c r="R239" s="2">
        <v>0</v>
      </c>
      <c r="S239" s="2">
        <v>0</v>
      </c>
      <c r="T239" s="2">
        <v>0</v>
      </c>
      <c r="U239" s="2">
        <v>0</v>
      </c>
      <c r="V239" s="2">
        <v>0</v>
      </c>
      <c r="W239" s="2">
        <v>0</v>
      </c>
      <c r="X239" s="2">
        <v>0</v>
      </c>
      <c r="Y239" s="2">
        <v>0</v>
      </c>
      <c r="Z239" s="2">
        <v>0</v>
      </c>
      <c r="AA239" s="2">
        <v>0</v>
      </c>
      <c r="AB239" s="2">
        <v>0</v>
      </c>
      <c r="AC239" s="2">
        <v>0</v>
      </c>
      <c r="AD239" s="2">
        <v>0</v>
      </c>
      <c r="AE239" s="2">
        <v>0</v>
      </c>
      <c r="AF239" s="2">
        <v>0</v>
      </c>
      <c r="AG239" s="2">
        <v>0</v>
      </c>
      <c r="AH239" s="2">
        <v>0</v>
      </c>
      <c r="AI239" s="2">
        <v>0</v>
      </c>
      <c r="AJ239" s="2">
        <v>0</v>
      </c>
      <c r="AK239" s="2">
        <v>0</v>
      </c>
      <c r="AL239" s="2">
        <v>0</v>
      </c>
      <c r="AM239" s="2">
        <v>0</v>
      </c>
      <c r="AN239" s="2">
        <v>0</v>
      </c>
      <c r="AO239" s="2">
        <v>0</v>
      </c>
      <c r="AP239" s="2">
        <v>0</v>
      </c>
      <c r="AQ239" s="2">
        <v>0</v>
      </c>
      <c r="AR239" s="2">
        <v>0</v>
      </c>
      <c r="AS239" s="2">
        <v>0</v>
      </c>
      <c r="AT239" s="2">
        <v>0</v>
      </c>
      <c r="AU239" s="2">
        <v>0</v>
      </c>
      <c r="AV239" s="2">
        <v>0</v>
      </c>
      <c r="AW239" s="2">
        <v>0</v>
      </c>
      <c r="AX239" s="2">
        <v>0</v>
      </c>
      <c r="AY239" s="2">
        <v>0</v>
      </c>
      <c r="AZ239" s="2">
        <v>0</v>
      </c>
      <c r="BA239" s="2">
        <v>0</v>
      </c>
      <c r="BB239" s="2">
        <v>0</v>
      </c>
      <c r="BC239" s="2">
        <v>0</v>
      </c>
      <c r="BD239" s="2">
        <v>0</v>
      </c>
      <c r="BE239" s="2">
        <v>0</v>
      </c>
      <c r="BF239" s="2">
        <v>0</v>
      </c>
      <c r="BG239" s="2">
        <v>0</v>
      </c>
    </row>
    <row r="240" spans="1:59" x14ac:dyDescent="0.3">
      <c r="A240" s="2" t="s">
        <v>114</v>
      </c>
      <c r="B240" s="2">
        <v>0</v>
      </c>
      <c r="C240" s="2">
        <v>0</v>
      </c>
      <c r="D240" s="2">
        <v>0</v>
      </c>
      <c r="E240" s="2">
        <v>0</v>
      </c>
      <c r="F240" s="2">
        <v>0</v>
      </c>
      <c r="G240" s="2"/>
      <c r="H240" s="2">
        <v>0</v>
      </c>
      <c r="I240" s="2">
        <v>0</v>
      </c>
      <c r="J240" s="2">
        <v>0</v>
      </c>
      <c r="K240" s="2"/>
      <c r="L240" s="2">
        <v>0</v>
      </c>
      <c r="M240" s="2">
        <v>0</v>
      </c>
      <c r="N240" s="2">
        <v>0</v>
      </c>
      <c r="O240" s="2">
        <v>0</v>
      </c>
      <c r="P240" s="2">
        <v>0</v>
      </c>
      <c r="Q240" s="2">
        <v>0</v>
      </c>
      <c r="R240" s="2">
        <v>0</v>
      </c>
      <c r="S240" s="2">
        <v>0</v>
      </c>
      <c r="T240" s="2">
        <v>0</v>
      </c>
      <c r="U240" s="2">
        <v>0</v>
      </c>
      <c r="V240" s="2">
        <v>0</v>
      </c>
      <c r="W240" s="2">
        <v>0</v>
      </c>
      <c r="X240" s="2">
        <v>0</v>
      </c>
      <c r="Y240" s="2">
        <v>0</v>
      </c>
      <c r="Z240" s="2">
        <v>0</v>
      </c>
      <c r="AA240" s="2">
        <v>0</v>
      </c>
      <c r="AB240" s="2">
        <v>0</v>
      </c>
      <c r="AC240" s="2">
        <v>0</v>
      </c>
      <c r="AD240" s="2">
        <v>0</v>
      </c>
      <c r="AE240" s="2">
        <v>0</v>
      </c>
      <c r="AF240" s="2">
        <v>0</v>
      </c>
      <c r="AG240" s="2">
        <v>0</v>
      </c>
      <c r="AH240" s="2">
        <v>0</v>
      </c>
      <c r="AI240" s="2">
        <v>0</v>
      </c>
      <c r="AJ240" s="2">
        <v>0</v>
      </c>
      <c r="AK240" s="2">
        <v>0</v>
      </c>
      <c r="AL240" s="2">
        <v>0</v>
      </c>
      <c r="AM240" s="2">
        <v>0</v>
      </c>
      <c r="AN240" s="2">
        <v>0</v>
      </c>
      <c r="AO240" s="2">
        <v>0</v>
      </c>
      <c r="AP240" s="2">
        <v>0</v>
      </c>
      <c r="AQ240" s="2">
        <v>0</v>
      </c>
      <c r="AR240" s="2">
        <v>0</v>
      </c>
      <c r="AS240" s="2">
        <v>0</v>
      </c>
      <c r="AT240" s="2">
        <v>0</v>
      </c>
      <c r="AU240" s="2">
        <v>0</v>
      </c>
      <c r="AV240" s="2">
        <v>0</v>
      </c>
      <c r="AW240" s="2">
        <v>0</v>
      </c>
      <c r="AX240" s="2">
        <v>0</v>
      </c>
      <c r="AY240" s="2">
        <v>0</v>
      </c>
      <c r="AZ240" s="2">
        <v>0</v>
      </c>
      <c r="BA240" s="2">
        <v>0</v>
      </c>
      <c r="BB240" s="2">
        <v>0</v>
      </c>
      <c r="BC240" s="2">
        <v>0</v>
      </c>
      <c r="BD240" s="2">
        <v>0</v>
      </c>
      <c r="BE240" s="2">
        <v>0</v>
      </c>
      <c r="BF240" s="2">
        <v>0</v>
      </c>
      <c r="BG240" s="2">
        <v>0</v>
      </c>
    </row>
    <row r="243" spans="1:59" x14ac:dyDescent="0.3">
      <c r="A243" s="2" t="s">
        <v>115</v>
      </c>
      <c r="B243" s="5">
        <f>B245+B258</f>
        <v>8870755.2200000007</v>
      </c>
      <c r="C243" s="4">
        <v>8870755.2200000007</v>
      </c>
      <c r="D243" s="2">
        <v>0</v>
      </c>
      <c r="E243" s="4">
        <v>201335.23300000001</v>
      </c>
      <c r="F243" s="2">
        <v>0</v>
      </c>
      <c r="G243" s="2"/>
      <c r="H243" s="2">
        <v>0</v>
      </c>
      <c r="I243" s="4">
        <v>403391.87099999998</v>
      </c>
      <c r="J243" s="2">
        <v>0</v>
      </c>
      <c r="K243" s="2"/>
      <c r="L243" s="2">
        <v>0</v>
      </c>
      <c r="M243" s="4">
        <v>230318.60800000001</v>
      </c>
      <c r="N243" s="2">
        <v>0</v>
      </c>
      <c r="O243" s="2">
        <v>0</v>
      </c>
      <c r="P243" s="4">
        <v>319201.39500000002</v>
      </c>
      <c r="Q243" s="2">
        <v>0</v>
      </c>
      <c r="R243" s="2">
        <v>0</v>
      </c>
      <c r="S243" s="4">
        <v>547075.23300000001</v>
      </c>
      <c r="T243" s="2">
        <v>0</v>
      </c>
      <c r="U243" s="2">
        <v>0</v>
      </c>
      <c r="V243" s="4">
        <v>317647.29100000003</v>
      </c>
      <c r="W243" s="2">
        <v>0</v>
      </c>
      <c r="X243" s="2">
        <v>0</v>
      </c>
      <c r="Y243" s="4">
        <v>459274.83600000001</v>
      </c>
      <c r="Z243" s="2">
        <v>0</v>
      </c>
      <c r="AA243" s="2">
        <v>0</v>
      </c>
      <c r="AB243" s="4">
        <v>447429.48599999998</v>
      </c>
      <c r="AC243" s="2">
        <v>0</v>
      </c>
      <c r="AD243" s="2">
        <v>0</v>
      </c>
      <c r="AE243" s="4">
        <v>334339.59399999998</v>
      </c>
      <c r="AF243" s="2">
        <v>0</v>
      </c>
      <c r="AG243" s="2">
        <v>0</v>
      </c>
      <c r="AH243" s="4">
        <v>496087.19</v>
      </c>
      <c r="AI243" s="2">
        <v>0</v>
      </c>
      <c r="AJ243" s="2">
        <v>0</v>
      </c>
      <c r="AK243" s="4">
        <v>5728.78</v>
      </c>
      <c r="AL243" s="2">
        <v>0</v>
      </c>
      <c r="AM243" s="2">
        <v>0</v>
      </c>
      <c r="AN243" s="4">
        <v>353990.69500000001</v>
      </c>
      <c r="AO243" s="2">
        <v>0</v>
      </c>
      <c r="AP243" s="2">
        <v>0</v>
      </c>
      <c r="AQ243" s="4">
        <v>381950.09899999999</v>
      </c>
      <c r="AR243" s="2">
        <v>0</v>
      </c>
      <c r="AS243" s="2">
        <v>0</v>
      </c>
      <c r="AT243" s="4">
        <v>446766.49099999998</v>
      </c>
      <c r="AU243" s="2">
        <v>0</v>
      </c>
      <c r="AV243" s="2">
        <v>0</v>
      </c>
      <c r="AW243" s="4">
        <v>626707.16</v>
      </c>
      <c r="AX243" s="2">
        <v>0</v>
      </c>
      <c r="AY243" s="2">
        <v>0</v>
      </c>
      <c r="AZ243" s="4">
        <v>439188.57500000001</v>
      </c>
      <c r="BA243" s="2">
        <v>0</v>
      </c>
      <c r="BB243" s="2">
        <v>0</v>
      </c>
      <c r="BC243" s="4">
        <v>416066.93</v>
      </c>
      <c r="BD243" s="2">
        <v>0</v>
      </c>
      <c r="BE243" s="2">
        <v>0</v>
      </c>
      <c r="BF243" s="4">
        <v>2444255.753</v>
      </c>
      <c r="BG243" s="2">
        <v>0</v>
      </c>
    </row>
    <row r="245" spans="1:59" x14ac:dyDescent="0.3">
      <c r="A245" s="2" t="s">
        <v>116</v>
      </c>
      <c r="B245" s="5">
        <f>B246+B248+B256</f>
        <v>684413.80700000003</v>
      </c>
      <c r="C245" s="4">
        <v>684413.80700000003</v>
      </c>
      <c r="D245" s="2">
        <v>0</v>
      </c>
      <c r="E245" s="4">
        <v>21736.43</v>
      </c>
      <c r="F245" s="2">
        <v>0</v>
      </c>
      <c r="G245" s="2"/>
      <c r="H245" s="2">
        <v>0</v>
      </c>
      <c r="I245" s="4">
        <v>82320.315000000002</v>
      </c>
      <c r="J245" s="2">
        <v>0</v>
      </c>
      <c r="K245" s="2"/>
      <c r="L245" s="2">
        <v>0</v>
      </c>
      <c r="M245" s="4">
        <v>21963.782999999999</v>
      </c>
      <c r="N245" s="2">
        <v>0</v>
      </c>
      <c r="O245" s="2">
        <v>0</v>
      </c>
      <c r="P245" s="4">
        <v>50615.557999999997</v>
      </c>
      <c r="Q245" s="2">
        <v>0</v>
      </c>
      <c r="R245" s="2">
        <v>0</v>
      </c>
      <c r="S245" s="4">
        <v>41054.152999999998</v>
      </c>
      <c r="T245" s="2">
        <v>0</v>
      </c>
      <c r="U245" s="2">
        <v>0</v>
      </c>
      <c r="V245" s="4">
        <v>17170.044999999998</v>
      </c>
      <c r="W245" s="2">
        <v>0</v>
      </c>
      <c r="X245" s="2">
        <v>0</v>
      </c>
      <c r="Y245" s="4">
        <v>18528.435000000001</v>
      </c>
      <c r="Z245" s="2">
        <v>0</v>
      </c>
      <c r="AA245" s="2">
        <v>0</v>
      </c>
      <c r="AB245" s="4">
        <v>29086.031999999999</v>
      </c>
      <c r="AC245" s="2">
        <v>0</v>
      </c>
      <c r="AD245" s="2">
        <v>0</v>
      </c>
      <c r="AE245" s="4">
        <v>49372.637999999999</v>
      </c>
      <c r="AF245" s="2">
        <v>0</v>
      </c>
      <c r="AG245" s="2">
        <v>0</v>
      </c>
      <c r="AH245" s="4">
        <v>34510.586000000003</v>
      </c>
      <c r="AI245" s="2">
        <v>0</v>
      </c>
      <c r="AJ245" s="2">
        <v>0</v>
      </c>
      <c r="AK245" s="2">
        <v>0</v>
      </c>
      <c r="AL245" s="2">
        <v>0</v>
      </c>
      <c r="AM245" s="2">
        <v>0</v>
      </c>
      <c r="AN245" s="4">
        <v>17472.446</v>
      </c>
      <c r="AO245" s="2">
        <v>0</v>
      </c>
      <c r="AP245" s="2">
        <v>0</v>
      </c>
      <c r="AQ245" s="4">
        <v>22458.856</v>
      </c>
      <c r="AR245" s="2">
        <v>0</v>
      </c>
      <c r="AS245" s="2">
        <v>0</v>
      </c>
      <c r="AT245" s="4">
        <v>18202.025000000001</v>
      </c>
      <c r="AU245" s="2">
        <v>0</v>
      </c>
      <c r="AV245" s="2">
        <v>0</v>
      </c>
      <c r="AW245" s="4">
        <v>22907.123</v>
      </c>
      <c r="AX245" s="2">
        <v>0</v>
      </c>
      <c r="AY245" s="2">
        <v>0</v>
      </c>
      <c r="AZ245" s="4">
        <v>13561.084999999999</v>
      </c>
      <c r="BA245" s="2">
        <v>0</v>
      </c>
      <c r="BB245" s="2">
        <v>0</v>
      </c>
      <c r="BC245" s="4">
        <v>81113.611000000004</v>
      </c>
      <c r="BD245" s="2">
        <v>0</v>
      </c>
      <c r="BE245" s="2">
        <v>0</v>
      </c>
      <c r="BF245" s="4">
        <v>142340.68599999999</v>
      </c>
      <c r="BG245" s="2">
        <v>0</v>
      </c>
    </row>
    <row r="246" spans="1:59" x14ac:dyDescent="0.3">
      <c r="A246" s="2" t="s">
        <v>117</v>
      </c>
      <c r="B246" s="4">
        <v>360150</v>
      </c>
      <c r="C246" s="4">
        <v>360150</v>
      </c>
      <c r="D246" s="2">
        <v>0</v>
      </c>
      <c r="E246" s="4">
        <v>3150</v>
      </c>
      <c r="F246" s="2">
        <v>0</v>
      </c>
      <c r="G246" s="2"/>
      <c r="H246" s="2">
        <v>0</v>
      </c>
      <c r="I246" s="4">
        <v>47093</v>
      </c>
      <c r="J246" s="2">
        <v>0</v>
      </c>
      <c r="K246" s="2"/>
      <c r="L246" s="2">
        <v>0</v>
      </c>
      <c r="M246" s="4">
        <v>4950</v>
      </c>
      <c r="N246" s="2">
        <v>0</v>
      </c>
      <c r="O246" s="2">
        <v>0</v>
      </c>
      <c r="P246" s="4">
        <v>17350</v>
      </c>
      <c r="Q246" s="2">
        <v>0</v>
      </c>
      <c r="R246" s="2">
        <v>0</v>
      </c>
      <c r="S246" s="4">
        <v>27150</v>
      </c>
      <c r="T246" s="2">
        <v>0</v>
      </c>
      <c r="U246" s="2">
        <v>0</v>
      </c>
      <c r="V246" s="4">
        <v>3000</v>
      </c>
      <c r="W246" s="2">
        <v>0</v>
      </c>
      <c r="X246" s="2">
        <v>0</v>
      </c>
      <c r="Y246" s="4">
        <v>1800</v>
      </c>
      <c r="Z246" s="2">
        <v>0</v>
      </c>
      <c r="AA246" s="2">
        <v>0</v>
      </c>
      <c r="AB246" s="4">
        <v>4650</v>
      </c>
      <c r="AC246" s="2">
        <v>0</v>
      </c>
      <c r="AD246" s="2">
        <v>0</v>
      </c>
      <c r="AE246" s="4">
        <v>30222</v>
      </c>
      <c r="AF246" s="2">
        <v>0</v>
      </c>
      <c r="AG246" s="2">
        <v>0</v>
      </c>
      <c r="AH246" s="4">
        <v>8570</v>
      </c>
      <c r="AI246" s="2">
        <v>0</v>
      </c>
      <c r="AJ246" s="2">
        <v>0</v>
      </c>
      <c r="AK246" s="2">
        <v>0</v>
      </c>
      <c r="AL246" s="2">
        <v>0</v>
      </c>
      <c r="AM246" s="2">
        <v>0</v>
      </c>
      <c r="AN246" s="4">
        <v>3150</v>
      </c>
      <c r="AO246" s="2">
        <v>0</v>
      </c>
      <c r="AP246" s="2">
        <v>0</v>
      </c>
      <c r="AQ246" s="4">
        <v>5150</v>
      </c>
      <c r="AR246" s="2">
        <v>0</v>
      </c>
      <c r="AS246" s="2">
        <v>0</v>
      </c>
      <c r="AT246" s="4">
        <v>3150</v>
      </c>
      <c r="AU246" s="2">
        <v>0</v>
      </c>
      <c r="AV246" s="2">
        <v>0</v>
      </c>
      <c r="AW246" s="4">
        <v>6370</v>
      </c>
      <c r="AX246" s="2">
        <v>0</v>
      </c>
      <c r="AY246" s="2">
        <v>0</v>
      </c>
      <c r="AZ246" s="4">
        <v>3775</v>
      </c>
      <c r="BA246" s="2">
        <v>0</v>
      </c>
      <c r="BB246" s="2">
        <v>0</v>
      </c>
      <c r="BC246" s="4">
        <v>71120</v>
      </c>
      <c r="BD246" s="2">
        <v>0</v>
      </c>
      <c r="BE246" s="2">
        <v>0</v>
      </c>
      <c r="BF246" s="4">
        <v>119500</v>
      </c>
      <c r="BG246" s="2">
        <v>0</v>
      </c>
    </row>
    <row r="248" spans="1:59" x14ac:dyDescent="0.3">
      <c r="A248" s="2" t="s">
        <v>118</v>
      </c>
      <c r="B248" s="5">
        <f>SUM(B249:B252)</f>
        <v>324263.80700000003</v>
      </c>
      <c r="C248" s="4">
        <v>324263.80699999997</v>
      </c>
      <c r="D248" s="2">
        <v>0</v>
      </c>
      <c r="E248" s="4">
        <v>18586.43</v>
      </c>
      <c r="F248" s="2">
        <v>0</v>
      </c>
      <c r="G248" s="2"/>
      <c r="H248" s="2">
        <v>0</v>
      </c>
      <c r="I248" s="4">
        <v>35227.315000000002</v>
      </c>
      <c r="J248" s="2">
        <v>0</v>
      </c>
      <c r="K248" s="2"/>
      <c r="L248" s="2">
        <v>0</v>
      </c>
      <c r="M248" s="4">
        <v>17013.782999999999</v>
      </c>
      <c r="N248" s="2">
        <v>0</v>
      </c>
      <c r="O248" s="2">
        <v>0</v>
      </c>
      <c r="P248" s="4">
        <v>33265.557999999997</v>
      </c>
      <c r="Q248" s="2">
        <v>0</v>
      </c>
      <c r="R248" s="2">
        <v>0</v>
      </c>
      <c r="S248" s="4">
        <v>13904.153</v>
      </c>
      <c r="T248" s="2">
        <v>0</v>
      </c>
      <c r="U248" s="2">
        <v>0</v>
      </c>
      <c r="V248" s="4">
        <v>14170.045</v>
      </c>
      <c r="W248" s="2">
        <v>0</v>
      </c>
      <c r="X248" s="2">
        <v>0</v>
      </c>
      <c r="Y248" s="4">
        <v>16728.435000000001</v>
      </c>
      <c r="Z248" s="2">
        <v>0</v>
      </c>
      <c r="AA248" s="2">
        <v>0</v>
      </c>
      <c r="AB248" s="4">
        <v>24436.031999999999</v>
      </c>
      <c r="AC248" s="2">
        <v>0</v>
      </c>
      <c r="AD248" s="2">
        <v>0</v>
      </c>
      <c r="AE248" s="4">
        <v>19150.637999999999</v>
      </c>
      <c r="AF248" s="2">
        <v>0</v>
      </c>
      <c r="AG248" s="2">
        <v>0</v>
      </c>
      <c r="AH248" s="4">
        <v>25940.585999999999</v>
      </c>
      <c r="AI248" s="2">
        <v>0</v>
      </c>
      <c r="AJ248" s="2">
        <v>0</v>
      </c>
      <c r="AK248" s="2">
        <v>0</v>
      </c>
      <c r="AL248" s="2">
        <v>0</v>
      </c>
      <c r="AM248" s="2">
        <v>0</v>
      </c>
      <c r="AN248" s="4">
        <v>14322.446</v>
      </c>
      <c r="AO248" s="2">
        <v>0</v>
      </c>
      <c r="AP248" s="2">
        <v>0</v>
      </c>
      <c r="AQ248" s="4">
        <v>17308.856</v>
      </c>
      <c r="AR248" s="2">
        <v>0</v>
      </c>
      <c r="AS248" s="2">
        <v>0</v>
      </c>
      <c r="AT248" s="4">
        <v>15052.025</v>
      </c>
      <c r="AU248" s="2">
        <v>0</v>
      </c>
      <c r="AV248" s="2">
        <v>0</v>
      </c>
      <c r="AW248" s="4">
        <v>16537.123</v>
      </c>
      <c r="AX248" s="2">
        <v>0</v>
      </c>
      <c r="AY248" s="2">
        <v>0</v>
      </c>
      <c r="AZ248" s="4">
        <v>9786.0849999999991</v>
      </c>
      <c r="BA248" s="2">
        <v>0</v>
      </c>
      <c r="BB248" s="2">
        <v>0</v>
      </c>
      <c r="BC248" s="4">
        <v>9993.6110000000008</v>
      </c>
      <c r="BD248" s="2">
        <v>0</v>
      </c>
      <c r="BE248" s="2">
        <v>0</v>
      </c>
      <c r="BF248" s="4">
        <v>22840.686000000002</v>
      </c>
      <c r="BG248" s="2">
        <v>0</v>
      </c>
    </row>
    <row r="249" spans="1:59" x14ac:dyDescent="0.3">
      <c r="A249" s="2" t="s">
        <v>56</v>
      </c>
      <c r="B249" s="4">
        <v>200801.016</v>
      </c>
      <c r="C249" s="4">
        <v>200801.016</v>
      </c>
      <c r="D249" s="2">
        <v>0</v>
      </c>
      <c r="E249" s="4">
        <v>11509.683999999999</v>
      </c>
      <c r="F249" s="2">
        <v>0</v>
      </c>
      <c r="G249" s="2"/>
      <c r="H249" s="2">
        <v>0</v>
      </c>
      <c r="I249" s="4">
        <v>21814.585999999999</v>
      </c>
      <c r="J249" s="2">
        <v>0</v>
      </c>
      <c r="K249" s="2"/>
      <c r="L249" s="2">
        <v>0</v>
      </c>
      <c r="M249" s="4">
        <v>10535.819</v>
      </c>
      <c r="N249" s="2">
        <v>0</v>
      </c>
      <c r="O249" s="2">
        <v>0</v>
      </c>
      <c r="P249" s="4">
        <v>20599.763999999999</v>
      </c>
      <c r="Q249" s="2">
        <v>0</v>
      </c>
      <c r="R249" s="2">
        <v>0</v>
      </c>
      <c r="S249" s="4">
        <v>8610.1749999999993</v>
      </c>
      <c r="T249" s="2">
        <v>0</v>
      </c>
      <c r="U249" s="2">
        <v>0</v>
      </c>
      <c r="V249" s="4">
        <v>8774.8289999999997</v>
      </c>
      <c r="W249" s="2">
        <v>0</v>
      </c>
      <c r="X249" s="2">
        <v>0</v>
      </c>
      <c r="Y249" s="4">
        <v>10359.117</v>
      </c>
      <c r="Z249" s="2">
        <v>0</v>
      </c>
      <c r="AA249" s="2">
        <v>0</v>
      </c>
      <c r="AB249" s="4">
        <v>15132.062</v>
      </c>
      <c r="AC249" s="2">
        <v>0</v>
      </c>
      <c r="AD249" s="2">
        <v>0</v>
      </c>
      <c r="AE249" s="4">
        <v>11859.071</v>
      </c>
      <c r="AF249" s="2">
        <v>0</v>
      </c>
      <c r="AG249" s="2">
        <v>0</v>
      </c>
      <c r="AH249" s="4">
        <v>16063.76</v>
      </c>
      <c r="AI249" s="2">
        <v>0</v>
      </c>
      <c r="AJ249" s="2">
        <v>0</v>
      </c>
      <c r="AK249" s="2">
        <v>0</v>
      </c>
      <c r="AL249" s="2">
        <v>0</v>
      </c>
      <c r="AM249" s="2">
        <v>0</v>
      </c>
      <c r="AN249" s="4">
        <v>8869.2029999999995</v>
      </c>
      <c r="AO249" s="2">
        <v>0</v>
      </c>
      <c r="AP249" s="2">
        <v>0</v>
      </c>
      <c r="AQ249" s="4">
        <v>10718.544</v>
      </c>
      <c r="AR249" s="2">
        <v>0</v>
      </c>
      <c r="AS249" s="2">
        <v>0</v>
      </c>
      <c r="AT249" s="4">
        <v>9320.9969999999994</v>
      </c>
      <c r="AU249" s="2">
        <v>0</v>
      </c>
      <c r="AV249" s="2">
        <v>0</v>
      </c>
      <c r="AW249" s="4">
        <v>10240.647000000001</v>
      </c>
      <c r="AX249" s="2">
        <v>0</v>
      </c>
      <c r="AY249" s="2">
        <v>0</v>
      </c>
      <c r="AZ249" s="4">
        <v>6060.0529999999999</v>
      </c>
      <c r="BA249" s="2">
        <v>0</v>
      </c>
      <c r="BB249" s="2">
        <v>0</v>
      </c>
      <c r="BC249" s="4">
        <v>6188.5640000000003</v>
      </c>
      <c r="BD249" s="2">
        <v>0</v>
      </c>
      <c r="BE249" s="2">
        <v>0</v>
      </c>
      <c r="BF249" s="4">
        <v>14144.141</v>
      </c>
      <c r="BG249" s="2">
        <v>0</v>
      </c>
    </row>
    <row r="250" spans="1:59" x14ac:dyDescent="0.3">
      <c r="A250" s="2" t="s">
        <v>57</v>
      </c>
      <c r="B250" s="4">
        <v>3931.0790000000002</v>
      </c>
      <c r="C250" s="4">
        <v>3931.0790000000002</v>
      </c>
      <c r="D250" s="2">
        <v>0</v>
      </c>
      <c r="E250" s="2">
        <v>225.32499999999999</v>
      </c>
      <c r="F250" s="2">
        <v>0</v>
      </c>
      <c r="G250" s="2"/>
      <c r="H250" s="2">
        <v>0</v>
      </c>
      <c r="I250" s="2">
        <v>427.06400000000002</v>
      </c>
      <c r="J250" s="2">
        <v>0</v>
      </c>
      <c r="K250" s="2"/>
      <c r="L250" s="2">
        <v>0</v>
      </c>
      <c r="M250" s="2">
        <v>206.26</v>
      </c>
      <c r="N250" s="2">
        <v>0</v>
      </c>
      <c r="O250" s="2">
        <v>0</v>
      </c>
      <c r="P250" s="2">
        <v>403.28100000000001</v>
      </c>
      <c r="Q250" s="2">
        <v>0</v>
      </c>
      <c r="R250" s="2">
        <v>0</v>
      </c>
      <c r="S250" s="2">
        <v>168.56100000000001</v>
      </c>
      <c r="T250" s="2">
        <v>0</v>
      </c>
      <c r="U250" s="2">
        <v>0</v>
      </c>
      <c r="V250" s="2">
        <v>171.785</v>
      </c>
      <c r="W250" s="2">
        <v>0</v>
      </c>
      <c r="X250" s="2">
        <v>0</v>
      </c>
      <c r="Y250" s="2">
        <v>202.8</v>
      </c>
      <c r="Z250" s="2">
        <v>0</v>
      </c>
      <c r="AA250" s="2">
        <v>0</v>
      </c>
      <c r="AB250" s="2">
        <v>296.24</v>
      </c>
      <c r="AC250" s="2">
        <v>0</v>
      </c>
      <c r="AD250" s="2">
        <v>0</v>
      </c>
      <c r="AE250" s="2">
        <v>232.16499999999999</v>
      </c>
      <c r="AF250" s="2">
        <v>0</v>
      </c>
      <c r="AG250" s="2">
        <v>0</v>
      </c>
      <c r="AH250" s="2">
        <v>314.48</v>
      </c>
      <c r="AI250" s="2">
        <v>0</v>
      </c>
      <c r="AJ250" s="2">
        <v>0</v>
      </c>
      <c r="AK250" s="2">
        <v>0</v>
      </c>
      <c r="AL250" s="2">
        <v>0</v>
      </c>
      <c r="AM250" s="2">
        <v>0</v>
      </c>
      <c r="AN250" s="2">
        <v>173.63200000000001</v>
      </c>
      <c r="AO250" s="2">
        <v>0</v>
      </c>
      <c r="AP250" s="2">
        <v>0</v>
      </c>
      <c r="AQ250" s="2">
        <v>209.83699999999999</v>
      </c>
      <c r="AR250" s="2">
        <v>0</v>
      </c>
      <c r="AS250" s="2">
        <v>0</v>
      </c>
      <c r="AT250" s="2">
        <v>182.477</v>
      </c>
      <c r="AU250" s="2">
        <v>0</v>
      </c>
      <c r="AV250" s="2">
        <v>0</v>
      </c>
      <c r="AW250" s="2">
        <v>200.48099999999999</v>
      </c>
      <c r="AX250" s="2">
        <v>0</v>
      </c>
      <c r="AY250" s="2">
        <v>0</v>
      </c>
      <c r="AZ250" s="2">
        <v>118.63800000000001</v>
      </c>
      <c r="BA250" s="2">
        <v>0</v>
      </c>
      <c r="BB250" s="2">
        <v>0</v>
      </c>
      <c r="BC250" s="2">
        <v>121.15300000000001</v>
      </c>
      <c r="BD250" s="2">
        <v>0</v>
      </c>
      <c r="BE250" s="2">
        <v>0</v>
      </c>
      <c r="BF250" s="2">
        <v>276.89999999999998</v>
      </c>
      <c r="BG250" s="2">
        <v>0</v>
      </c>
    </row>
    <row r="251" spans="1:59" x14ac:dyDescent="0.3">
      <c r="A251" s="2" t="s">
        <v>65</v>
      </c>
      <c r="B251" s="4">
        <v>119531.712</v>
      </c>
      <c r="C251" s="4">
        <v>119531.712</v>
      </c>
      <c r="D251" s="2">
        <v>0</v>
      </c>
      <c r="E251" s="4">
        <v>6851.4210000000003</v>
      </c>
      <c r="F251" s="2">
        <v>0</v>
      </c>
      <c r="G251" s="2"/>
      <c r="H251" s="2">
        <v>0</v>
      </c>
      <c r="I251" s="4">
        <v>12985.665000000001</v>
      </c>
      <c r="J251" s="2">
        <v>0</v>
      </c>
      <c r="K251" s="2"/>
      <c r="L251" s="2">
        <v>0</v>
      </c>
      <c r="M251" s="4">
        <v>6271.7039999999997</v>
      </c>
      <c r="N251" s="2">
        <v>0</v>
      </c>
      <c r="O251" s="2">
        <v>0</v>
      </c>
      <c r="P251" s="4">
        <v>12262.513000000001</v>
      </c>
      <c r="Q251" s="2">
        <v>0</v>
      </c>
      <c r="R251" s="2">
        <v>0</v>
      </c>
      <c r="S251" s="4">
        <v>5125.4170000000004</v>
      </c>
      <c r="T251" s="2">
        <v>0</v>
      </c>
      <c r="U251" s="2">
        <v>0</v>
      </c>
      <c r="V251" s="4">
        <v>5223.4309999999996</v>
      </c>
      <c r="W251" s="2">
        <v>0</v>
      </c>
      <c r="X251" s="2">
        <v>0</v>
      </c>
      <c r="Y251" s="4">
        <v>6166.518</v>
      </c>
      <c r="Z251" s="2">
        <v>0</v>
      </c>
      <c r="AA251" s="2">
        <v>0</v>
      </c>
      <c r="AB251" s="4">
        <v>9007.73</v>
      </c>
      <c r="AC251" s="2">
        <v>0</v>
      </c>
      <c r="AD251" s="2">
        <v>0</v>
      </c>
      <c r="AE251" s="4">
        <v>7059.402</v>
      </c>
      <c r="AF251" s="2">
        <v>0</v>
      </c>
      <c r="AG251" s="2">
        <v>0</v>
      </c>
      <c r="AH251" s="4">
        <v>9562.3459999999995</v>
      </c>
      <c r="AI251" s="2">
        <v>0</v>
      </c>
      <c r="AJ251" s="2">
        <v>0</v>
      </c>
      <c r="AK251" s="2">
        <v>0</v>
      </c>
      <c r="AL251" s="2">
        <v>0</v>
      </c>
      <c r="AM251" s="2">
        <v>0</v>
      </c>
      <c r="AN251" s="4">
        <v>5279.6109999999999</v>
      </c>
      <c r="AO251" s="2">
        <v>0</v>
      </c>
      <c r="AP251" s="2">
        <v>0</v>
      </c>
      <c r="AQ251" s="4">
        <v>6380.4750000000004</v>
      </c>
      <c r="AR251" s="2">
        <v>0</v>
      </c>
      <c r="AS251" s="2">
        <v>0</v>
      </c>
      <c r="AT251" s="4">
        <v>5548.5510000000004</v>
      </c>
      <c r="AU251" s="2">
        <v>0</v>
      </c>
      <c r="AV251" s="2">
        <v>0</v>
      </c>
      <c r="AW251" s="4">
        <v>6095.9949999999999</v>
      </c>
      <c r="AX251" s="2">
        <v>0</v>
      </c>
      <c r="AY251" s="2">
        <v>0</v>
      </c>
      <c r="AZ251" s="4">
        <v>3607.3939999999998</v>
      </c>
      <c r="BA251" s="2">
        <v>0</v>
      </c>
      <c r="BB251" s="2">
        <v>0</v>
      </c>
      <c r="BC251" s="4">
        <v>3683.8939999999998</v>
      </c>
      <c r="BD251" s="2">
        <v>0</v>
      </c>
      <c r="BE251" s="2">
        <v>0</v>
      </c>
      <c r="BF251" s="4">
        <v>8419.6450000000004</v>
      </c>
      <c r="BG251" s="2">
        <v>0</v>
      </c>
    </row>
    <row r="252" spans="1:59" x14ac:dyDescent="0.3">
      <c r="A252" s="2" t="s">
        <v>60</v>
      </c>
      <c r="B252" s="2">
        <v>0</v>
      </c>
      <c r="C252" s="2">
        <v>0</v>
      </c>
      <c r="D252" s="2">
        <v>0</v>
      </c>
      <c r="E252" s="2">
        <v>0</v>
      </c>
      <c r="F252" s="2">
        <v>0</v>
      </c>
      <c r="G252" s="2"/>
      <c r="H252" s="2">
        <v>0</v>
      </c>
      <c r="I252" s="2">
        <v>0</v>
      </c>
      <c r="J252" s="2">
        <v>0</v>
      </c>
      <c r="K252" s="2"/>
      <c r="L252" s="2">
        <v>0</v>
      </c>
      <c r="M252" s="2">
        <v>0</v>
      </c>
      <c r="N252" s="2">
        <v>0</v>
      </c>
      <c r="O252" s="2">
        <v>0</v>
      </c>
      <c r="P252" s="2">
        <v>0</v>
      </c>
      <c r="Q252" s="2">
        <v>0</v>
      </c>
      <c r="R252" s="2">
        <v>0</v>
      </c>
      <c r="S252" s="2">
        <v>0</v>
      </c>
      <c r="T252" s="2">
        <v>0</v>
      </c>
      <c r="U252" s="2">
        <v>0</v>
      </c>
      <c r="V252" s="2">
        <v>0</v>
      </c>
      <c r="W252" s="2">
        <v>0</v>
      </c>
      <c r="X252" s="2">
        <v>0</v>
      </c>
      <c r="Y252" s="2">
        <v>0</v>
      </c>
      <c r="Z252" s="2">
        <v>0</v>
      </c>
      <c r="AA252" s="2">
        <v>0</v>
      </c>
      <c r="AB252" s="2">
        <v>0</v>
      </c>
      <c r="AC252" s="2">
        <v>0</v>
      </c>
      <c r="AD252" s="2">
        <v>0</v>
      </c>
      <c r="AE252" s="2">
        <v>0</v>
      </c>
      <c r="AF252" s="2">
        <v>0</v>
      </c>
      <c r="AG252" s="2">
        <v>0</v>
      </c>
      <c r="AH252" s="2">
        <v>0</v>
      </c>
      <c r="AI252" s="2">
        <v>0</v>
      </c>
      <c r="AJ252" s="2">
        <v>0</v>
      </c>
      <c r="AK252" s="2">
        <v>0</v>
      </c>
      <c r="AL252" s="2">
        <v>0</v>
      </c>
      <c r="AM252" s="2">
        <v>0</v>
      </c>
      <c r="AN252" s="2">
        <v>0</v>
      </c>
      <c r="AO252" s="2">
        <v>0</v>
      </c>
      <c r="AP252" s="2">
        <v>0</v>
      </c>
      <c r="AQ252" s="2">
        <v>0</v>
      </c>
      <c r="AR252" s="2">
        <v>0</v>
      </c>
      <c r="AS252" s="2">
        <v>0</v>
      </c>
      <c r="AT252" s="2">
        <v>0</v>
      </c>
      <c r="AU252" s="2">
        <v>0</v>
      </c>
      <c r="AV252" s="2">
        <v>0</v>
      </c>
      <c r="AW252" s="2">
        <v>0</v>
      </c>
      <c r="AX252" s="2">
        <v>0</v>
      </c>
      <c r="AY252" s="2">
        <v>0</v>
      </c>
      <c r="AZ252" s="2">
        <v>0</v>
      </c>
      <c r="BA252" s="2">
        <v>0</v>
      </c>
      <c r="BB252" s="2">
        <v>0</v>
      </c>
      <c r="BC252" s="2">
        <v>0</v>
      </c>
      <c r="BD252" s="2">
        <v>0</v>
      </c>
      <c r="BE252" s="2">
        <v>0</v>
      </c>
      <c r="BF252" s="2">
        <v>0</v>
      </c>
      <c r="BG252" s="2">
        <v>0</v>
      </c>
    </row>
    <row r="253" spans="1:59" x14ac:dyDescent="0.3">
      <c r="B253" s="3"/>
    </row>
    <row r="254" spans="1:59" x14ac:dyDescent="0.3">
      <c r="A254" s="2" t="s">
        <v>119</v>
      </c>
      <c r="B254" s="2">
        <v>0</v>
      </c>
      <c r="C254" s="2">
        <v>0</v>
      </c>
      <c r="D254" s="2">
        <v>0</v>
      </c>
      <c r="E254" s="2">
        <v>0</v>
      </c>
      <c r="F254" s="2">
        <v>0</v>
      </c>
      <c r="G254" s="2"/>
      <c r="H254" s="2">
        <v>0</v>
      </c>
      <c r="I254" s="2">
        <v>0</v>
      </c>
      <c r="J254" s="2">
        <v>0</v>
      </c>
      <c r="K254" s="2"/>
      <c r="L254" s="2">
        <v>0</v>
      </c>
      <c r="M254" s="2">
        <v>0</v>
      </c>
      <c r="N254" s="2">
        <v>0</v>
      </c>
      <c r="O254" s="2">
        <v>0</v>
      </c>
      <c r="P254" s="2">
        <v>0</v>
      </c>
      <c r="Q254" s="2">
        <v>0</v>
      </c>
      <c r="R254" s="2">
        <v>0</v>
      </c>
      <c r="S254" s="2">
        <v>0</v>
      </c>
      <c r="T254" s="2">
        <v>0</v>
      </c>
      <c r="U254" s="2">
        <v>0</v>
      </c>
      <c r="V254" s="2">
        <v>0</v>
      </c>
      <c r="W254" s="2">
        <v>0</v>
      </c>
      <c r="X254" s="2">
        <v>0</v>
      </c>
      <c r="Y254" s="2">
        <v>0</v>
      </c>
      <c r="Z254" s="2">
        <v>0</v>
      </c>
      <c r="AA254" s="2">
        <v>0</v>
      </c>
      <c r="AB254" s="2">
        <v>0</v>
      </c>
      <c r="AC254" s="2">
        <v>0</v>
      </c>
      <c r="AD254" s="2">
        <v>0</v>
      </c>
      <c r="AE254" s="2">
        <v>0</v>
      </c>
      <c r="AF254" s="2">
        <v>0</v>
      </c>
      <c r="AG254" s="2">
        <v>0</v>
      </c>
      <c r="AH254" s="2">
        <v>0</v>
      </c>
      <c r="AI254" s="2">
        <v>0</v>
      </c>
      <c r="AJ254" s="2">
        <v>0</v>
      </c>
      <c r="AK254" s="2">
        <v>0</v>
      </c>
      <c r="AL254" s="2">
        <v>0</v>
      </c>
      <c r="AM254" s="2">
        <v>0</v>
      </c>
      <c r="AN254" s="2">
        <v>0</v>
      </c>
      <c r="AO254" s="2">
        <v>0</v>
      </c>
      <c r="AP254" s="2">
        <v>0</v>
      </c>
      <c r="AQ254" s="2">
        <v>0</v>
      </c>
      <c r="AR254" s="2">
        <v>0</v>
      </c>
      <c r="AS254" s="2">
        <v>0</v>
      </c>
      <c r="AT254" s="2">
        <v>0</v>
      </c>
      <c r="AU254" s="2">
        <v>0</v>
      </c>
      <c r="AV254" s="2">
        <v>0</v>
      </c>
      <c r="AW254" s="2">
        <v>0</v>
      </c>
      <c r="AX254" s="2">
        <v>0</v>
      </c>
      <c r="AY254" s="2">
        <v>0</v>
      </c>
      <c r="AZ254" s="2">
        <v>0</v>
      </c>
      <c r="BA254" s="2">
        <v>0</v>
      </c>
      <c r="BB254" s="2">
        <v>0</v>
      </c>
      <c r="BC254" s="2">
        <v>0</v>
      </c>
      <c r="BD254" s="2">
        <v>0</v>
      </c>
      <c r="BE254" s="2">
        <v>0</v>
      </c>
      <c r="BF254" s="2">
        <v>0</v>
      </c>
      <c r="BG254" s="2">
        <v>0</v>
      </c>
    </row>
    <row r="255" spans="1:59" x14ac:dyDescent="0.3">
      <c r="A255" s="2" t="s">
        <v>65</v>
      </c>
      <c r="B255" s="2">
        <v>0</v>
      </c>
      <c r="C255" s="2">
        <v>0</v>
      </c>
      <c r="D255" s="2">
        <v>0</v>
      </c>
      <c r="E255" s="2">
        <v>0</v>
      </c>
      <c r="F255" s="2">
        <v>0</v>
      </c>
      <c r="G255" s="2"/>
      <c r="H255" s="2">
        <v>0</v>
      </c>
      <c r="I255" s="2">
        <v>0</v>
      </c>
      <c r="J255" s="2">
        <v>0</v>
      </c>
      <c r="K255" s="2"/>
      <c r="L255" s="2">
        <v>0</v>
      </c>
      <c r="M255" s="2">
        <v>0</v>
      </c>
      <c r="N255" s="2">
        <v>0</v>
      </c>
      <c r="O255" s="2">
        <v>0</v>
      </c>
      <c r="P255" s="2">
        <v>0</v>
      </c>
      <c r="Q255" s="2">
        <v>0</v>
      </c>
      <c r="R255" s="2">
        <v>0</v>
      </c>
      <c r="S255" s="2">
        <v>0</v>
      </c>
      <c r="T255" s="2">
        <v>0</v>
      </c>
      <c r="U255" s="2">
        <v>0</v>
      </c>
      <c r="V255" s="2">
        <v>0</v>
      </c>
      <c r="W255" s="2">
        <v>0</v>
      </c>
      <c r="X255" s="2">
        <v>0</v>
      </c>
      <c r="Y255" s="2">
        <v>0</v>
      </c>
      <c r="Z255" s="2">
        <v>0</v>
      </c>
      <c r="AA255" s="2">
        <v>0</v>
      </c>
      <c r="AB255" s="2">
        <v>0</v>
      </c>
      <c r="AC255" s="2">
        <v>0</v>
      </c>
      <c r="AD255" s="2">
        <v>0</v>
      </c>
      <c r="AE255" s="2">
        <v>0</v>
      </c>
      <c r="AF255" s="2">
        <v>0</v>
      </c>
      <c r="AG255" s="2">
        <v>0</v>
      </c>
      <c r="AH255" s="2">
        <v>0</v>
      </c>
      <c r="AI255" s="2">
        <v>0</v>
      </c>
      <c r="AJ255" s="2">
        <v>0</v>
      </c>
      <c r="AK255" s="2">
        <v>0</v>
      </c>
      <c r="AL255" s="2">
        <v>0</v>
      </c>
      <c r="AM255" s="2">
        <v>0</v>
      </c>
      <c r="AN255" s="2">
        <v>0</v>
      </c>
      <c r="AO255" s="2">
        <v>0</v>
      </c>
      <c r="AP255" s="2">
        <v>0</v>
      </c>
      <c r="AQ255" s="2">
        <v>0</v>
      </c>
      <c r="AR255" s="2">
        <v>0</v>
      </c>
      <c r="AS255" s="2">
        <v>0</v>
      </c>
      <c r="AT255" s="2">
        <v>0</v>
      </c>
      <c r="AU255" s="2">
        <v>0</v>
      </c>
      <c r="AV255" s="2">
        <v>0</v>
      </c>
      <c r="AW255" s="2">
        <v>0</v>
      </c>
      <c r="AX255" s="2">
        <v>0</v>
      </c>
      <c r="AY255" s="2">
        <v>0</v>
      </c>
      <c r="AZ255" s="2">
        <v>0</v>
      </c>
      <c r="BA255" s="2">
        <v>0</v>
      </c>
      <c r="BB255" s="2">
        <v>0</v>
      </c>
      <c r="BC255" s="2">
        <v>0</v>
      </c>
      <c r="BD255" s="2">
        <v>0</v>
      </c>
      <c r="BE255" s="2">
        <v>0</v>
      </c>
      <c r="BF255" s="2">
        <v>0</v>
      </c>
      <c r="BG255" s="2">
        <v>0</v>
      </c>
    </row>
    <row r="256" spans="1:59" x14ac:dyDescent="0.3">
      <c r="A256" s="2" t="s">
        <v>120</v>
      </c>
      <c r="B256" s="2">
        <v>0</v>
      </c>
      <c r="C256" s="2">
        <v>0</v>
      </c>
      <c r="D256" s="2">
        <v>0</v>
      </c>
      <c r="E256" s="2">
        <v>0</v>
      </c>
      <c r="F256" s="2">
        <v>0</v>
      </c>
      <c r="G256" s="2"/>
      <c r="H256" s="2">
        <v>0</v>
      </c>
      <c r="I256" s="2">
        <v>0</v>
      </c>
      <c r="J256" s="2">
        <v>0</v>
      </c>
      <c r="K256" s="2"/>
      <c r="L256" s="2">
        <v>0</v>
      </c>
      <c r="M256" s="2">
        <v>0</v>
      </c>
      <c r="N256" s="2">
        <v>0</v>
      </c>
      <c r="O256" s="2">
        <v>0</v>
      </c>
      <c r="P256" s="2">
        <v>0</v>
      </c>
      <c r="Q256" s="2">
        <v>0</v>
      </c>
      <c r="R256" s="2">
        <v>0</v>
      </c>
      <c r="S256" s="2">
        <v>0</v>
      </c>
      <c r="T256" s="2">
        <v>0</v>
      </c>
      <c r="U256" s="2">
        <v>0</v>
      </c>
      <c r="V256" s="2">
        <v>0</v>
      </c>
      <c r="W256" s="2">
        <v>0</v>
      </c>
      <c r="X256" s="2">
        <v>0</v>
      </c>
      <c r="Y256" s="2">
        <v>0</v>
      </c>
      <c r="Z256" s="2">
        <v>0</v>
      </c>
      <c r="AA256" s="2">
        <v>0</v>
      </c>
      <c r="AB256" s="2">
        <v>0</v>
      </c>
      <c r="AC256" s="2">
        <v>0</v>
      </c>
      <c r="AD256" s="2">
        <v>0</v>
      </c>
      <c r="AE256" s="2">
        <v>0</v>
      </c>
      <c r="AF256" s="2">
        <v>0</v>
      </c>
      <c r="AG256" s="2">
        <v>0</v>
      </c>
      <c r="AH256" s="2">
        <v>0</v>
      </c>
      <c r="AI256" s="2">
        <v>0</v>
      </c>
      <c r="AJ256" s="2">
        <v>0</v>
      </c>
      <c r="AK256" s="2">
        <v>0</v>
      </c>
      <c r="AL256" s="2">
        <v>0</v>
      </c>
      <c r="AM256" s="2">
        <v>0</v>
      </c>
      <c r="AN256" s="2">
        <v>0</v>
      </c>
      <c r="AO256" s="2">
        <v>0</v>
      </c>
      <c r="AP256" s="2">
        <v>0</v>
      </c>
      <c r="AQ256" s="2">
        <v>0</v>
      </c>
      <c r="AR256" s="2">
        <v>0</v>
      </c>
      <c r="AS256" s="2">
        <v>0</v>
      </c>
      <c r="AT256" s="2">
        <v>0</v>
      </c>
      <c r="AU256" s="2">
        <v>0</v>
      </c>
      <c r="AV256" s="2">
        <v>0</v>
      </c>
      <c r="AW256" s="2">
        <v>0</v>
      </c>
      <c r="AX256" s="2">
        <v>0</v>
      </c>
      <c r="AY256" s="2">
        <v>0</v>
      </c>
      <c r="AZ256" s="2">
        <v>0</v>
      </c>
      <c r="BA256" s="2">
        <v>0</v>
      </c>
      <c r="BB256" s="2">
        <v>0</v>
      </c>
      <c r="BC256" s="2">
        <v>0</v>
      </c>
      <c r="BD256" s="2">
        <v>0</v>
      </c>
      <c r="BE256" s="2">
        <v>0</v>
      </c>
      <c r="BF256" s="2">
        <v>0</v>
      </c>
      <c r="BG256" s="2">
        <v>0</v>
      </c>
    </row>
    <row r="257" spans="1:59" x14ac:dyDescent="0.3">
      <c r="C257" s="3">
        <f>C259+C261+C271-C258</f>
        <v>0</v>
      </c>
      <c r="E257" s="3">
        <f>E259+E261+E271-E258</f>
        <v>0</v>
      </c>
      <c r="I257" s="3">
        <f>I259+I261+I271-I258</f>
        <v>0</v>
      </c>
      <c r="M257" s="3">
        <f>M259+M261+M271-M258</f>
        <v>0</v>
      </c>
      <c r="P257" s="3">
        <f>P259+P261+P271-P258</f>
        <v>0</v>
      </c>
      <c r="S257" s="3">
        <f>S259+S261+S271-S258</f>
        <v>0</v>
      </c>
      <c r="V257" s="3">
        <f>V259+V261+V271-V258</f>
        <v>0</v>
      </c>
      <c r="Y257" s="3">
        <f>Y259+Y261+Y271-Y258</f>
        <v>0</v>
      </c>
      <c r="AB257" s="3">
        <f>AB259+AB261+AB271-AB258</f>
        <v>0</v>
      </c>
      <c r="AE257" s="3">
        <f>AE259+AE261+AE271-AE258</f>
        <v>0</v>
      </c>
      <c r="AH257" s="3">
        <f>AH259+AH261+AH271-AH258</f>
        <v>0</v>
      </c>
      <c r="AK257" s="3">
        <f>AK259+AK261+AK271-AK258</f>
        <v>0</v>
      </c>
      <c r="AN257" s="3">
        <f>AN259+AN261+AN271-AN258</f>
        <v>0</v>
      </c>
      <c r="AQ257" s="3">
        <f>AQ259+AQ261+AQ271-AQ258</f>
        <v>0</v>
      </c>
      <c r="AT257" s="3">
        <f>AT259+AT261+AT271-AT258</f>
        <v>0</v>
      </c>
      <c r="AW257" s="3">
        <f>AW259+AW261+AW271-AW258</f>
        <v>0</v>
      </c>
      <c r="AZ257" s="3">
        <f>AZ259+AZ261+AZ271-AZ258</f>
        <v>0</v>
      </c>
      <c r="BC257" s="3">
        <f>BC259+BC261+BC271-BC258</f>
        <v>0</v>
      </c>
      <c r="BF257" s="3">
        <f>BF259+BF261+BF271-BF258</f>
        <v>0</v>
      </c>
    </row>
    <row r="258" spans="1:59" x14ac:dyDescent="0.3">
      <c r="A258" s="2" t="s">
        <v>121</v>
      </c>
      <c r="B258" s="5">
        <f>B259+B261+B271</f>
        <v>8186341.4130000006</v>
      </c>
      <c r="C258" s="4">
        <v>8186341.4129999997</v>
      </c>
      <c r="D258" s="2">
        <v>0</v>
      </c>
      <c r="E258" s="4">
        <v>179598.80300000001</v>
      </c>
      <c r="F258" s="2">
        <v>0</v>
      </c>
      <c r="G258" s="2"/>
      <c r="H258" s="2">
        <v>0</v>
      </c>
      <c r="I258" s="4">
        <v>321071.55599999998</v>
      </c>
      <c r="J258" s="2">
        <v>0</v>
      </c>
      <c r="K258" s="2"/>
      <c r="L258" s="2">
        <v>0</v>
      </c>
      <c r="M258" s="4">
        <v>208354.82500000001</v>
      </c>
      <c r="N258" s="2">
        <v>0</v>
      </c>
      <c r="O258" s="2">
        <v>0</v>
      </c>
      <c r="P258" s="4">
        <v>268585.837</v>
      </c>
      <c r="Q258" s="2">
        <v>0</v>
      </c>
      <c r="R258" s="2">
        <v>0</v>
      </c>
      <c r="S258" s="4">
        <v>506021.08</v>
      </c>
      <c r="T258" s="2">
        <v>0</v>
      </c>
      <c r="U258" s="2">
        <v>0</v>
      </c>
      <c r="V258" s="4">
        <v>300477.24599999998</v>
      </c>
      <c r="W258" s="2">
        <v>0</v>
      </c>
      <c r="X258" s="2">
        <v>0</v>
      </c>
      <c r="Y258" s="4">
        <v>440746.40100000001</v>
      </c>
      <c r="Z258" s="2">
        <v>0</v>
      </c>
      <c r="AA258" s="2">
        <v>0</v>
      </c>
      <c r="AB258" s="4">
        <v>418343.45400000003</v>
      </c>
      <c r="AC258" s="2">
        <v>0</v>
      </c>
      <c r="AD258" s="2">
        <v>0</v>
      </c>
      <c r="AE258" s="4">
        <v>284966.95600000001</v>
      </c>
      <c r="AF258" s="2">
        <v>0</v>
      </c>
      <c r="AG258" s="2">
        <v>0</v>
      </c>
      <c r="AH258" s="4">
        <v>461576.60399999999</v>
      </c>
      <c r="AI258" s="2">
        <v>0</v>
      </c>
      <c r="AJ258" s="2">
        <v>0</v>
      </c>
      <c r="AK258" s="4">
        <v>5728.78</v>
      </c>
      <c r="AL258" s="2">
        <v>0</v>
      </c>
      <c r="AM258" s="2">
        <v>0</v>
      </c>
      <c r="AN258" s="4">
        <v>336518.24900000001</v>
      </c>
      <c r="AO258" s="2">
        <v>0</v>
      </c>
      <c r="AP258" s="2">
        <v>0</v>
      </c>
      <c r="AQ258" s="4">
        <v>359491.24300000002</v>
      </c>
      <c r="AR258" s="2">
        <v>0</v>
      </c>
      <c r="AS258" s="2">
        <v>0</v>
      </c>
      <c r="AT258" s="4">
        <v>428564.46600000001</v>
      </c>
      <c r="AU258" s="2">
        <v>0</v>
      </c>
      <c r="AV258" s="2">
        <v>0</v>
      </c>
      <c r="AW258" s="4">
        <v>603800.03700000001</v>
      </c>
      <c r="AX258" s="2">
        <v>0</v>
      </c>
      <c r="AY258" s="2">
        <v>0</v>
      </c>
      <c r="AZ258" s="4">
        <v>425627.49</v>
      </c>
      <c r="BA258" s="2">
        <v>0</v>
      </c>
      <c r="BB258" s="2">
        <v>0</v>
      </c>
      <c r="BC258" s="4">
        <v>334953.31900000002</v>
      </c>
      <c r="BD258" s="2">
        <v>0</v>
      </c>
      <c r="BE258" s="2">
        <v>0</v>
      </c>
      <c r="BF258" s="4">
        <v>2301915.0669999998</v>
      </c>
      <c r="BG258" s="2">
        <v>0</v>
      </c>
    </row>
    <row r="259" spans="1:59" x14ac:dyDescent="0.3">
      <c r="A259" s="2" t="s">
        <v>122</v>
      </c>
      <c r="B259" s="4">
        <v>7882350.2800000003</v>
      </c>
      <c r="C259" s="4">
        <v>7882350.2800000003</v>
      </c>
      <c r="D259" s="2">
        <v>0</v>
      </c>
      <c r="E259" s="4">
        <v>163951.29999999999</v>
      </c>
      <c r="F259" s="2">
        <v>0</v>
      </c>
      <c r="G259" s="2"/>
      <c r="H259" s="2">
        <v>0</v>
      </c>
      <c r="I259" s="4">
        <v>291414.46000000002</v>
      </c>
      <c r="J259" s="2">
        <v>0</v>
      </c>
      <c r="K259" s="2"/>
      <c r="L259" s="2">
        <v>0</v>
      </c>
      <c r="M259" s="4">
        <v>194031.3</v>
      </c>
      <c r="N259" s="2">
        <v>0</v>
      </c>
      <c r="O259" s="2">
        <v>0</v>
      </c>
      <c r="P259" s="4">
        <v>240580.3</v>
      </c>
      <c r="Q259" s="2">
        <v>0</v>
      </c>
      <c r="R259" s="2">
        <v>0</v>
      </c>
      <c r="S259" s="4">
        <v>494315.48</v>
      </c>
      <c r="T259" s="2">
        <v>0</v>
      </c>
      <c r="U259" s="2">
        <v>0</v>
      </c>
      <c r="V259" s="4">
        <v>288547.8</v>
      </c>
      <c r="W259" s="2">
        <v>0</v>
      </c>
      <c r="X259" s="2">
        <v>0</v>
      </c>
      <c r="Y259" s="4">
        <v>426663.1</v>
      </c>
      <c r="Z259" s="2">
        <v>0</v>
      </c>
      <c r="AA259" s="2">
        <v>0</v>
      </c>
      <c r="AB259" s="4">
        <v>397771.3</v>
      </c>
      <c r="AC259" s="2">
        <v>0</v>
      </c>
      <c r="AD259" s="2">
        <v>0</v>
      </c>
      <c r="AE259" s="4">
        <v>268844.46000000002</v>
      </c>
      <c r="AF259" s="2">
        <v>0</v>
      </c>
      <c r="AG259" s="2">
        <v>0</v>
      </c>
      <c r="AH259" s="4">
        <v>439737.8</v>
      </c>
      <c r="AI259" s="2">
        <v>0</v>
      </c>
      <c r="AJ259" s="2">
        <v>0</v>
      </c>
      <c r="AK259" s="4">
        <v>5728.78</v>
      </c>
      <c r="AL259" s="2">
        <v>0</v>
      </c>
      <c r="AM259" s="2">
        <v>0</v>
      </c>
      <c r="AN259" s="4">
        <v>324460.5</v>
      </c>
      <c r="AO259" s="2">
        <v>0</v>
      </c>
      <c r="AP259" s="2">
        <v>0</v>
      </c>
      <c r="AQ259" s="4">
        <v>344919.3</v>
      </c>
      <c r="AR259" s="2">
        <v>0</v>
      </c>
      <c r="AS259" s="2">
        <v>0</v>
      </c>
      <c r="AT259" s="4">
        <v>415892.5</v>
      </c>
      <c r="AU259" s="2">
        <v>0</v>
      </c>
      <c r="AV259" s="2">
        <v>0</v>
      </c>
      <c r="AW259" s="4">
        <v>589877.80000000005</v>
      </c>
      <c r="AX259" s="2">
        <v>0</v>
      </c>
      <c r="AY259" s="2">
        <v>0</v>
      </c>
      <c r="AZ259" s="4">
        <v>417388.79999999999</v>
      </c>
      <c r="BA259" s="2">
        <v>0</v>
      </c>
      <c r="BB259" s="2">
        <v>0</v>
      </c>
      <c r="BC259" s="4">
        <v>295539.3</v>
      </c>
      <c r="BD259" s="2">
        <v>0</v>
      </c>
      <c r="BE259" s="2">
        <v>0</v>
      </c>
      <c r="BF259" s="4">
        <v>2282686</v>
      </c>
      <c r="BG259" s="2">
        <v>0</v>
      </c>
    </row>
    <row r="260" spans="1:59" x14ac:dyDescent="0.3">
      <c r="B260" s="3">
        <f>SUM(B262:B267)-B261</f>
        <v>0</v>
      </c>
      <c r="C260" s="3">
        <f>SUM(C262:C267)-C261</f>
        <v>0</v>
      </c>
      <c r="E260" s="3">
        <f>SUM(E262:E267)-E261</f>
        <v>0</v>
      </c>
      <c r="I260" s="3">
        <f>SUM(I262:I267)-I261</f>
        <v>0</v>
      </c>
      <c r="M260" s="3">
        <f>SUM(M262:M267)-M261</f>
        <v>0</v>
      </c>
      <c r="P260" s="3">
        <f>SUM(P262:P267)-P261</f>
        <v>0</v>
      </c>
      <c r="S260" s="3">
        <f>SUM(S262:S267)-S261</f>
        <v>0</v>
      </c>
      <c r="V260" s="3">
        <f>SUM(V262:V267)-V261</f>
        <v>0</v>
      </c>
      <c r="Y260" s="3">
        <f>SUM(Y262:Y267)-Y261</f>
        <v>0</v>
      </c>
      <c r="AB260" s="3">
        <f>SUM(AB262:AB267)-AB261</f>
        <v>0</v>
      </c>
      <c r="AE260" s="3">
        <f>SUM(AE262:AE267)-AE261</f>
        <v>0</v>
      </c>
      <c r="AH260" s="3">
        <f>SUM(AH262:AH267)-AH261</f>
        <v>0</v>
      </c>
      <c r="AN260" s="3">
        <f>SUM(AN262:AN267)-AN261</f>
        <v>0</v>
      </c>
      <c r="AQ260" s="3">
        <f>SUM(AQ262:AQ267)-AQ261</f>
        <v>0</v>
      </c>
      <c r="AT260" s="3">
        <f>SUM(AT262:AT267)-AT261</f>
        <v>0</v>
      </c>
      <c r="AW260" s="3">
        <f>SUM(AW262:AW267)-AW261</f>
        <v>0</v>
      </c>
      <c r="AZ260" s="3">
        <f>SUM(AZ262:AZ267)-AZ261</f>
        <v>0</v>
      </c>
      <c r="BC260" s="3">
        <f>SUM(BC262:BC267)-BC261</f>
        <v>0</v>
      </c>
      <c r="BF260" s="3">
        <f>SUM(BF262:BF267)-BF261</f>
        <v>0</v>
      </c>
    </row>
    <row r="261" spans="1:59" x14ac:dyDescent="0.3">
      <c r="A261" s="2" t="s">
        <v>123</v>
      </c>
      <c r="B261" s="5">
        <f>SUM(B262:B267)</f>
        <v>272990.51299999998</v>
      </c>
      <c r="C261" s="4">
        <v>272990.51299999998</v>
      </c>
      <c r="D261" s="2">
        <v>0</v>
      </c>
      <c r="E261" s="4">
        <v>15647.503000000001</v>
      </c>
      <c r="F261" s="2">
        <v>0</v>
      </c>
      <c r="G261" s="2"/>
      <c r="H261" s="2">
        <v>0</v>
      </c>
      <c r="I261" s="4">
        <v>29657.096000000001</v>
      </c>
      <c r="J261" s="2">
        <v>0</v>
      </c>
      <c r="K261" s="2"/>
      <c r="L261" s="2">
        <v>0</v>
      </c>
      <c r="M261" s="4">
        <v>14323.525</v>
      </c>
      <c r="N261" s="2">
        <v>0</v>
      </c>
      <c r="O261" s="2">
        <v>0</v>
      </c>
      <c r="P261" s="4">
        <v>28005.537</v>
      </c>
      <c r="Q261" s="2">
        <v>0</v>
      </c>
      <c r="R261" s="2">
        <v>0</v>
      </c>
      <c r="S261" s="4">
        <v>11705.6</v>
      </c>
      <c r="T261" s="2">
        <v>0</v>
      </c>
      <c r="U261" s="2">
        <v>0</v>
      </c>
      <c r="V261" s="4">
        <v>11929.446</v>
      </c>
      <c r="W261" s="2">
        <v>0</v>
      </c>
      <c r="X261" s="2">
        <v>0</v>
      </c>
      <c r="Y261" s="4">
        <v>14083.300999999999</v>
      </c>
      <c r="Z261" s="2">
        <v>0</v>
      </c>
      <c r="AA261" s="2">
        <v>0</v>
      </c>
      <c r="AB261" s="4">
        <v>20572.153999999999</v>
      </c>
      <c r="AC261" s="2">
        <v>0</v>
      </c>
      <c r="AD261" s="2">
        <v>0</v>
      </c>
      <c r="AE261" s="4">
        <v>16122.495999999999</v>
      </c>
      <c r="AF261" s="2">
        <v>0</v>
      </c>
      <c r="AG261" s="2">
        <v>0</v>
      </c>
      <c r="AH261" s="4">
        <v>21838.804</v>
      </c>
      <c r="AI261" s="2">
        <v>0</v>
      </c>
      <c r="AJ261" s="2">
        <v>0</v>
      </c>
      <c r="AK261" s="2">
        <v>0</v>
      </c>
      <c r="AL261" s="2">
        <v>0</v>
      </c>
      <c r="AM261" s="2">
        <v>0</v>
      </c>
      <c r="AN261" s="4">
        <v>12057.749</v>
      </c>
      <c r="AO261" s="2">
        <v>0</v>
      </c>
      <c r="AP261" s="2">
        <v>0</v>
      </c>
      <c r="AQ261" s="4">
        <v>14571.942999999999</v>
      </c>
      <c r="AR261" s="2">
        <v>0</v>
      </c>
      <c r="AS261" s="2">
        <v>0</v>
      </c>
      <c r="AT261" s="4">
        <v>12671.966</v>
      </c>
      <c r="AU261" s="2">
        <v>0</v>
      </c>
      <c r="AV261" s="2">
        <v>0</v>
      </c>
      <c r="AW261" s="4">
        <v>13922.236999999999</v>
      </c>
      <c r="AX261" s="2">
        <v>0</v>
      </c>
      <c r="AY261" s="2">
        <v>0</v>
      </c>
      <c r="AZ261" s="4">
        <v>8238.69</v>
      </c>
      <c r="BA261" s="2">
        <v>0</v>
      </c>
      <c r="BB261" s="2">
        <v>0</v>
      </c>
      <c r="BC261" s="4">
        <v>8413.3989999999994</v>
      </c>
      <c r="BD261" s="2">
        <v>0</v>
      </c>
      <c r="BE261" s="2">
        <v>0</v>
      </c>
      <c r="BF261" s="4">
        <v>19229.066999999999</v>
      </c>
      <c r="BG261" s="2">
        <v>0</v>
      </c>
    </row>
    <row r="262" spans="1:59" x14ac:dyDescent="0.3">
      <c r="A262" s="2" t="s">
        <v>71</v>
      </c>
      <c r="B262" s="2">
        <v>-1.252</v>
      </c>
      <c r="C262" s="2">
        <v>-1.252</v>
      </c>
      <c r="D262" s="2">
        <v>0</v>
      </c>
      <c r="E262" s="2">
        <v>-7.1999999999999995E-2</v>
      </c>
      <c r="F262" s="2">
        <v>0</v>
      </c>
      <c r="G262" s="2"/>
      <c r="H262" s="2">
        <v>0</v>
      </c>
      <c r="I262" s="2">
        <v>-0.13600000000000001</v>
      </c>
      <c r="J262" s="2">
        <v>0</v>
      </c>
      <c r="K262" s="2"/>
      <c r="L262" s="2">
        <v>0</v>
      </c>
      <c r="M262" s="2">
        <v>-6.6000000000000003E-2</v>
      </c>
      <c r="N262" s="2">
        <v>0</v>
      </c>
      <c r="O262" s="2">
        <v>0</v>
      </c>
      <c r="P262" s="2">
        <v>-0.128</v>
      </c>
      <c r="Q262" s="2">
        <v>0</v>
      </c>
      <c r="R262" s="2">
        <v>0</v>
      </c>
      <c r="S262" s="2">
        <v>-5.3999999999999999E-2</v>
      </c>
      <c r="T262" s="2">
        <v>0</v>
      </c>
      <c r="U262" s="2">
        <v>0</v>
      </c>
      <c r="V262" s="2">
        <v>-5.5E-2</v>
      </c>
      <c r="W262" s="2">
        <v>0</v>
      </c>
      <c r="X262" s="2">
        <v>0</v>
      </c>
      <c r="Y262" s="2">
        <v>-6.4000000000000001E-2</v>
      </c>
      <c r="Z262" s="2">
        <v>0</v>
      </c>
      <c r="AA262" s="2">
        <v>0</v>
      </c>
      <c r="AB262" s="2">
        <v>-9.4E-2</v>
      </c>
      <c r="AC262" s="2">
        <v>0</v>
      </c>
      <c r="AD262" s="2">
        <v>0</v>
      </c>
      <c r="AE262" s="2">
        <v>-7.3999999999999996E-2</v>
      </c>
      <c r="AF262" s="2">
        <v>0</v>
      </c>
      <c r="AG262" s="2">
        <v>0</v>
      </c>
      <c r="AH262" s="2">
        <v>-0.1</v>
      </c>
      <c r="AI262" s="2">
        <v>0</v>
      </c>
      <c r="AJ262" s="2">
        <v>0</v>
      </c>
      <c r="AK262" s="2">
        <v>0</v>
      </c>
      <c r="AL262" s="2">
        <v>0</v>
      </c>
      <c r="AM262" s="2">
        <v>0</v>
      </c>
      <c r="AN262" s="2">
        <v>-5.5E-2</v>
      </c>
      <c r="AO262" s="2">
        <v>0</v>
      </c>
      <c r="AP262" s="2">
        <v>0</v>
      </c>
      <c r="AQ262" s="2">
        <v>-6.7000000000000004E-2</v>
      </c>
      <c r="AR262" s="2">
        <v>0</v>
      </c>
      <c r="AS262" s="2">
        <v>0</v>
      </c>
      <c r="AT262" s="2">
        <v>-5.8000000000000003E-2</v>
      </c>
      <c r="AU262" s="2">
        <v>0</v>
      </c>
      <c r="AV262" s="2">
        <v>0</v>
      </c>
      <c r="AW262" s="2">
        <v>-6.4000000000000001E-2</v>
      </c>
      <c r="AX262" s="2">
        <v>0</v>
      </c>
      <c r="AY262" s="2">
        <v>0</v>
      </c>
      <c r="AZ262" s="2">
        <v>-3.7999999999999999E-2</v>
      </c>
      <c r="BA262" s="2">
        <v>0</v>
      </c>
      <c r="BB262" s="2">
        <v>0</v>
      </c>
      <c r="BC262" s="2">
        <v>-3.9E-2</v>
      </c>
      <c r="BD262" s="2">
        <v>0</v>
      </c>
      <c r="BE262" s="2">
        <v>0</v>
      </c>
      <c r="BF262" s="2">
        <v>-8.7999999999999995E-2</v>
      </c>
      <c r="BG262" s="2">
        <v>0</v>
      </c>
    </row>
    <row r="263" spans="1:59" x14ac:dyDescent="0.3">
      <c r="A263" s="2" t="s">
        <v>79</v>
      </c>
      <c r="B263" s="4">
        <v>75901.517999999996</v>
      </c>
      <c r="C263" s="4">
        <v>75901.517999999996</v>
      </c>
      <c r="D263" s="2">
        <v>0</v>
      </c>
      <c r="E263" s="4">
        <v>4350.5879999999997</v>
      </c>
      <c r="F263" s="2">
        <v>0</v>
      </c>
      <c r="G263" s="2"/>
      <c r="H263" s="2">
        <v>0</v>
      </c>
      <c r="I263" s="4">
        <v>8245.7759999999998</v>
      </c>
      <c r="J263" s="2">
        <v>0</v>
      </c>
      <c r="K263" s="2"/>
      <c r="L263" s="2">
        <v>0</v>
      </c>
      <c r="M263" s="4">
        <v>3982.473</v>
      </c>
      <c r="N263" s="2">
        <v>0</v>
      </c>
      <c r="O263" s="2">
        <v>0</v>
      </c>
      <c r="P263" s="4">
        <v>7786.5810000000001</v>
      </c>
      <c r="Q263" s="2">
        <v>0</v>
      </c>
      <c r="R263" s="2">
        <v>0</v>
      </c>
      <c r="S263" s="4">
        <v>3254.5920000000001</v>
      </c>
      <c r="T263" s="2">
        <v>0</v>
      </c>
      <c r="U263" s="2">
        <v>0</v>
      </c>
      <c r="V263" s="4">
        <v>3316.83</v>
      </c>
      <c r="W263" s="2">
        <v>0</v>
      </c>
      <c r="X263" s="2">
        <v>0</v>
      </c>
      <c r="Y263" s="4">
        <v>3915.681</v>
      </c>
      <c r="Z263" s="2">
        <v>0</v>
      </c>
      <c r="AA263" s="2">
        <v>0</v>
      </c>
      <c r="AB263" s="4">
        <v>5719.8239999999996</v>
      </c>
      <c r="AC263" s="2">
        <v>0</v>
      </c>
      <c r="AD263" s="2">
        <v>0</v>
      </c>
      <c r="AE263" s="4">
        <v>4482.6540000000005</v>
      </c>
      <c r="AF263" s="2">
        <v>0</v>
      </c>
      <c r="AG263" s="2">
        <v>0</v>
      </c>
      <c r="AH263" s="4">
        <v>6072</v>
      </c>
      <c r="AI263" s="2">
        <v>0</v>
      </c>
      <c r="AJ263" s="2">
        <v>0</v>
      </c>
      <c r="AK263" s="2">
        <v>0</v>
      </c>
      <c r="AL263" s="2">
        <v>0</v>
      </c>
      <c r="AM263" s="2">
        <v>0</v>
      </c>
      <c r="AN263" s="4">
        <v>3352.5030000000002</v>
      </c>
      <c r="AO263" s="2">
        <v>0</v>
      </c>
      <c r="AP263" s="2">
        <v>0</v>
      </c>
      <c r="AQ263" s="4">
        <v>4051.5419999999999</v>
      </c>
      <c r="AR263" s="2">
        <v>0</v>
      </c>
      <c r="AS263" s="2">
        <v>0</v>
      </c>
      <c r="AT263" s="4">
        <v>3523.2779999999998</v>
      </c>
      <c r="AU263" s="2">
        <v>0</v>
      </c>
      <c r="AV263" s="2">
        <v>0</v>
      </c>
      <c r="AW263" s="4">
        <v>3870.9</v>
      </c>
      <c r="AX263" s="2">
        <v>0</v>
      </c>
      <c r="AY263" s="2">
        <v>0</v>
      </c>
      <c r="AZ263" s="4">
        <v>2290.6619999999998</v>
      </c>
      <c r="BA263" s="2">
        <v>0</v>
      </c>
      <c r="BB263" s="2">
        <v>0</v>
      </c>
      <c r="BC263" s="4">
        <v>2339.2379999999998</v>
      </c>
      <c r="BD263" s="2">
        <v>0</v>
      </c>
      <c r="BE263" s="2">
        <v>0</v>
      </c>
      <c r="BF263" s="4">
        <v>5346.3959999999997</v>
      </c>
      <c r="BG263" s="2">
        <v>0</v>
      </c>
    </row>
    <row r="264" spans="1:59" x14ac:dyDescent="0.3">
      <c r="A264" s="2" t="s">
        <v>56</v>
      </c>
      <c r="B264" s="4">
        <v>138708.77499999999</v>
      </c>
      <c r="C264" s="4">
        <v>138708.77499999999</v>
      </c>
      <c r="D264" s="2">
        <v>0</v>
      </c>
      <c r="E264" s="4">
        <v>7950.6279999999997</v>
      </c>
      <c r="F264" s="2">
        <v>0</v>
      </c>
      <c r="G264" s="2"/>
      <c r="H264" s="2">
        <v>0</v>
      </c>
      <c r="I264" s="4">
        <v>15069.02</v>
      </c>
      <c r="J264" s="2">
        <v>0</v>
      </c>
      <c r="K264" s="2"/>
      <c r="L264" s="2">
        <v>0</v>
      </c>
      <c r="M264" s="4">
        <v>7277.9040000000005</v>
      </c>
      <c r="N264" s="2">
        <v>0</v>
      </c>
      <c r="O264" s="2">
        <v>0</v>
      </c>
      <c r="P264" s="4">
        <v>14229.849</v>
      </c>
      <c r="Q264" s="2">
        <v>0</v>
      </c>
      <c r="R264" s="2">
        <v>0</v>
      </c>
      <c r="S264" s="4">
        <v>5947.7129999999997</v>
      </c>
      <c r="T264" s="2">
        <v>0</v>
      </c>
      <c r="U264" s="2">
        <v>0</v>
      </c>
      <c r="V264" s="4">
        <v>6061.4520000000002</v>
      </c>
      <c r="W264" s="2">
        <v>0</v>
      </c>
      <c r="X264" s="2">
        <v>0</v>
      </c>
      <c r="Y264" s="4">
        <v>7155.8429999999998</v>
      </c>
      <c r="Z264" s="2">
        <v>0</v>
      </c>
      <c r="AA264" s="2">
        <v>0</v>
      </c>
      <c r="AB264" s="4">
        <v>10452.884</v>
      </c>
      <c r="AC264" s="2">
        <v>0</v>
      </c>
      <c r="AD264" s="2">
        <v>0</v>
      </c>
      <c r="AE264" s="4">
        <v>8191.9759999999997</v>
      </c>
      <c r="AF264" s="2">
        <v>0</v>
      </c>
      <c r="AG264" s="2">
        <v>0</v>
      </c>
      <c r="AH264" s="4">
        <v>11096.48</v>
      </c>
      <c r="AI264" s="2">
        <v>0</v>
      </c>
      <c r="AJ264" s="2">
        <v>0</v>
      </c>
      <c r="AK264" s="2">
        <v>0</v>
      </c>
      <c r="AL264" s="2">
        <v>0</v>
      </c>
      <c r="AM264" s="2">
        <v>0</v>
      </c>
      <c r="AN264" s="4">
        <v>6126.6440000000002</v>
      </c>
      <c r="AO264" s="2">
        <v>0</v>
      </c>
      <c r="AP264" s="2">
        <v>0</v>
      </c>
      <c r="AQ264" s="4">
        <v>7404.1260000000002</v>
      </c>
      <c r="AR264" s="2">
        <v>0</v>
      </c>
      <c r="AS264" s="2">
        <v>0</v>
      </c>
      <c r="AT264" s="4">
        <v>6438.7330000000002</v>
      </c>
      <c r="AU264" s="2">
        <v>0</v>
      </c>
      <c r="AV264" s="2">
        <v>0</v>
      </c>
      <c r="AW264" s="4">
        <v>7074.0060000000003</v>
      </c>
      <c r="AX264" s="2">
        <v>0</v>
      </c>
      <c r="AY264" s="2">
        <v>0</v>
      </c>
      <c r="AZ264" s="4">
        <v>4186.1469999999999</v>
      </c>
      <c r="BA264" s="2">
        <v>0</v>
      </c>
      <c r="BB264" s="2">
        <v>0</v>
      </c>
      <c r="BC264" s="4">
        <v>4274.9189999999999</v>
      </c>
      <c r="BD264" s="2">
        <v>0</v>
      </c>
      <c r="BE264" s="2">
        <v>0</v>
      </c>
      <c r="BF264" s="4">
        <v>9770.4509999999991</v>
      </c>
      <c r="BG264" s="2">
        <v>0</v>
      </c>
    </row>
    <row r="265" spans="1:59" x14ac:dyDescent="0.3">
      <c r="A265" s="2" t="s">
        <v>57</v>
      </c>
      <c r="B265" s="4">
        <v>2010.0409999999999</v>
      </c>
      <c r="C265" s="4">
        <v>2010.0409999999999</v>
      </c>
      <c r="D265" s="2">
        <v>0</v>
      </c>
      <c r="E265" s="2">
        <v>115.21299999999999</v>
      </c>
      <c r="F265" s="2">
        <v>0</v>
      </c>
      <c r="G265" s="2"/>
      <c r="H265" s="2">
        <v>0</v>
      </c>
      <c r="I265" s="2">
        <v>218.36600000000001</v>
      </c>
      <c r="J265" s="2">
        <v>0</v>
      </c>
      <c r="K265" s="2"/>
      <c r="L265" s="2">
        <v>0</v>
      </c>
      <c r="M265" s="2">
        <v>105.465</v>
      </c>
      <c r="N265" s="2">
        <v>0</v>
      </c>
      <c r="O265" s="2">
        <v>0</v>
      </c>
      <c r="P265" s="2">
        <v>206.20599999999999</v>
      </c>
      <c r="Q265" s="2">
        <v>0</v>
      </c>
      <c r="R265" s="2">
        <v>0</v>
      </c>
      <c r="S265" s="2">
        <v>86.188999999999993</v>
      </c>
      <c r="T265" s="2">
        <v>0</v>
      </c>
      <c r="U265" s="2">
        <v>0</v>
      </c>
      <c r="V265" s="2">
        <v>87.837000000000003</v>
      </c>
      <c r="W265" s="2">
        <v>0</v>
      </c>
      <c r="X265" s="2">
        <v>0</v>
      </c>
      <c r="Y265" s="2">
        <v>103.696</v>
      </c>
      <c r="Z265" s="2">
        <v>0</v>
      </c>
      <c r="AA265" s="2">
        <v>0</v>
      </c>
      <c r="AB265" s="2">
        <v>151.47399999999999</v>
      </c>
      <c r="AC265" s="2">
        <v>0</v>
      </c>
      <c r="AD265" s="2">
        <v>0</v>
      </c>
      <c r="AE265" s="2">
        <v>118.711</v>
      </c>
      <c r="AF265" s="2">
        <v>0</v>
      </c>
      <c r="AG265" s="2">
        <v>0</v>
      </c>
      <c r="AH265" s="2">
        <v>160.80000000000001</v>
      </c>
      <c r="AI265" s="2">
        <v>0</v>
      </c>
      <c r="AJ265" s="2">
        <v>0</v>
      </c>
      <c r="AK265" s="2">
        <v>0</v>
      </c>
      <c r="AL265" s="2">
        <v>0</v>
      </c>
      <c r="AM265" s="2">
        <v>0</v>
      </c>
      <c r="AN265" s="2">
        <v>88.781999999999996</v>
      </c>
      <c r="AO265" s="2">
        <v>0</v>
      </c>
      <c r="AP265" s="2">
        <v>0</v>
      </c>
      <c r="AQ265" s="2">
        <v>107.294</v>
      </c>
      <c r="AR265" s="2">
        <v>0</v>
      </c>
      <c r="AS265" s="2">
        <v>0</v>
      </c>
      <c r="AT265" s="2">
        <v>93.304000000000002</v>
      </c>
      <c r="AU265" s="2">
        <v>0</v>
      </c>
      <c r="AV265" s="2">
        <v>0</v>
      </c>
      <c r="AW265" s="2">
        <v>102.51</v>
      </c>
      <c r="AX265" s="2">
        <v>0</v>
      </c>
      <c r="AY265" s="2">
        <v>0</v>
      </c>
      <c r="AZ265" s="2">
        <v>60.661999999999999</v>
      </c>
      <c r="BA265" s="2">
        <v>0</v>
      </c>
      <c r="BB265" s="2">
        <v>0</v>
      </c>
      <c r="BC265" s="2">
        <v>61.948</v>
      </c>
      <c r="BD265" s="2">
        <v>0</v>
      </c>
      <c r="BE265" s="2">
        <v>0</v>
      </c>
      <c r="BF265" s="2">
        <v>141.584</v>
      </c>
      <c r="BG265" s="2">
        <v>0</v>
      </c>
    </row>
    <row r="266" spans="1:59" x14ac:dyDescent="0.3">
      <c r="A266" s="2" t="s">
        <v>65</v>
      </c>
      <c r="B266" s="4">
        <v>56371.430999999997</v>
      </c>
      <c r="C266" s="4">
        <v>56371.430999999997</v>
      </c>
      <c r="D266" s="2">
        <v>0</v>
      </c>
      <c r="E266" s="4">
        <v>3231.1460000000002</v>
      </c>
      <c r="F266" s="2">
        <v>0</v>
      </c>
      <c r="G266" s="2"/>
      <c r="H266" s="2">
        <v>0</v>
      </c>
      <c r="I266" s="4">
        <v>6124.07</v>
      </c>
      <c r="J266" s="2">
        <v>0</v>
      </c>
      <c r="K266" s="2"/>
      <c r="L266" s="2">
        <v>0</v>
      </c>
      <c r="M266" s="4">
        <v>2957.7489999999998</v>
      </c>
      <c r="N266" s="2">
        <v>0</v>
      </c>
      <c r="O266" s="2">
        <v>0</v>
      </c>
      <c r="P266" s="4">
        <v>5783.0290000000005</v>
      </c>
      <c r="Q266" s="2">
        <v>0</v>
      </c>
      <c r="R266" s="2">
        <v>0</v>
      </c>
      <c r="S266" s="4">
        <v>2417.16</v>
      </c>
      <c r="T266" s="2">
        <v>0</v>
      </c>
      <c r="U266" s="2">
        <v>0</v>
      </c>
      <c r="V266" s="4">
        <v>2463.3820000000001</v>
      </c>
      <c r="W266" s="2">
        <v>0</v>
      </c>
      <c r="X266" s="2">
        <v>0</v>
      </c>
      <c r="Y266" s="4">
        <v>2908.145</v>
      </c>
      <c r="Z266" s="2">
        <v>0</v>
      </c>
      <c r="AA266" s="2">
        <v>0</v>
      </c>
      <c r="AB266" s="4">
        <v>4248.0659999999998</v>
      </c>
      <c r="AC266" s="2">
        <v>0</v>
      </c>
      <c r="AD266" s="2">
        <v>0</v>
      </c>
      <c r="AE266" s="4">
        <v>3329.2289999999998</v>
      </c>
      <c r="AF266" s="2">
        <v>0</v>
      </c>
      <c r="AG266" s="2">
        <v>0</v>
      </c>
      <c r="AH266" s="4">
        <v>4509.6239999999998</v>
      </c>
      <c r="AI266" s="2">
        <v>0</v>
      </c>
      <c r="AJ266" s="2">
        <v>0</v>
      </c>
      <c r="AK266" s="2">
        <v>0</v>
      </c>
      <c r="AL266" s="2">
        <v>0</v>
      </c>
      <c r="AM266" s="2">
        <v>0</v>
      </c>
      <c r="AN266" s="4">
        <v>2489.875</v>
      </c>
      <c r="AO266" s="2">
        <v>0</v>
      </c>
      <c r="AP266" s="2">
        <v>0</v>
      </c>
      <c r="AQ266" s="4">
        <v>3009.0479999999998</v>
      </c>
      <c r="AR266" s="2">
        <v>0</v>
      </c>
      <c r="AS266" s="2">
        <v>0</v>
      </c>
      <c r="AT266" s="4">
        <v>2616.7089999999998</v>
      </c>
      <c r="AU266" s="2">
        <v>0</v>
      </c>
      <c r="AV266" s="2">
        <v>0</v>
      </c>
      <c r="AW266" s="4">
        <v>2874.8850000000002</v>
      </c>
      <c r="AX266" s="2">
        <v>0</v>
      </c>
      <c r="AY266" s="2">
        <v>0</v>
      </c>
      <c r="AZ266" s="4">
        <v>1701.2570000000001</v>
      </c>
      <c r="BA266" s="2">
        <v>0</v>
      </c>
      <c r="BB266" s="2">
        <v>0</v>
      </c>
      <c r="BC266" s="4">
        <v>1737.3330000000001</v>
      </c>
      <c r="BD266" s="2">
        <v>0</v>
      </c>
      <c r="BE266" s="2">
        <v>0</v>
      </c>
      <c r="BF266" s="4">
        <v>3970.7240000000002</v>
      </c>
      <c r="BG266" s="2">
        <v>0</v>
      </c>
    </row>
    <row r="267" spans="1:59" x14ac:dyDescent="0.3">
      <c r="A267" s="2" t="s">
        <v>60</v>
      </c>
      <c r="B267" s="2">
        <v>0</v>
      </c>
      <c r="C267" s="2">
        <v>0</v>
      </c>
      <c r="D267" s="2">
        <v>0</v>
      </c>
      <c r="E267" s="2">
        <v>0</v>
      </c>
      <c r="F267" s="2">
        <v>0</v>
      </c>
      <c r="G267" s="2"/>
      <c r="H267" s="2">
        <v>0</v>
      </c>
      <c r="I267" s="2">
        <v>0</v>
      </c>
      <c r="J267" s="2">
        <v>0</v>
      </c>
      <c r="K267" s="2"/>
      <c r="L267" s="2">
        <v>0</v>
      </c>
      <c r="M267" s="2">
        <v>0</v>
      </c>
      <c r="N267" s="2">
        <v>0</v>
      </c>
      <c r="O267" s="2">
        <v>0</v>
      </c>
      <c r="P267" s="2">
        <v>0</v>
      </c>
      <c r="Q267" s="2">
        <v>0</v>
      </c>
      <c r="R267" s="2">
        <v>0</v>
      </c>
      <c r="S267" s="2">
        <v>0</v>
      </c>
      <c r="T267" s="2">
        <v>0</v>
      </c>
      <c r="U267" s="2">
        <v>0</v>
      </c>
      <c r="V267" s="2">
        <v>0</v>
      </c>
      <c r="W267" s="2">
        <v>0</v>
      </c>
      <c r="X267" s="2">
        <v>0</v>
      </c>
      <c r="Y267" s="2">
        <v>0</v>
      </c>
      <c r="Z267" s="2">
        <v>0</v>
      </c>
      <c r="AA267" s="2">
        <v>0</v>
      </c>
      <c r="AB267" s="2">
        <v>0</v>
      </c>
      <c r="AC267" s="2">
        <v>0</v>
      </c>
      <c r="AD267" s="2">
        <v>0</v>
      </c>
      <c r="AE267" s="2">
        <v>0</v>
      </c>
      <c r="AF267" s="2">
        <v>0</v>
      </c>
      <c r="AG267" s="2">
        <v>0</v>
      </c>
      <c r="AH267" s="2">
        <v>0</v>
      </c>
      <c r="AI267" s="2">
        <v>0</v>
      </c>
      <c r="AJ267" s="2">
        <v>0</v>
      </c>
      <c r="AK267" s="2">
        <v>0</v>
      </c>
      <c r="AL267" s="2">
        <v>0</v>
      </c>
      <c r="AM267" s="2">
        <v>0</v>
      </c>
      <c r="AN267" s="2">
        <v>0</v>
      </c>
      <c r="AO267" s="2">
        <v>0</v>
      </c>
      <c r="AP267" s="2">
        <v>0</v>
      </c>
      <c r="AQ267" s="2">
        <v>0</v>
      </c>
      <c r="AR267" s="2">
        <v>0</v>
      </c>
      <c r="AS267" s="2">
        <v>0</v>
      </c>
      <c r="AT267" s="2">
        <v>0</v>
      </c>
      <c r="AU267" s="2">
        <v>0</v>
      </c>
      <c r="AV267" s="2">
        <v>0</v>
      </c>
      <c r="AW267" s="2">
        <v>0</v>
      </c>
      <c r="AX267" s="2">
        <v>0</v>
      </c>
      <c r="AY267" s="2">
        <v>0</v>
      </c>
      <c r="AZ267" s="2">
        <v>0</v>
      </c>
      <c r="BA267" s="2">
        <v>0</v>
      </c>
      <c r="BB267" s="2">
        <v>0</v>
      </c>
      <c r="BC267" s="2">
        <v>0</v>
      </c>
      <c r="BD267" s="2">
        <v>0</v>
      </c>
      <c r="BE267" s="2">
        <v>0</v>
      </c>
      <c r="BF267" s="2">
        <v>0</v>
      </c>
      <c r="BG267" s="2">
        <v>0</v>
      </c>
    </row>
    <row r="269" spans="1:59" x14ac:dyDescent="0.3">
      <c r="A269" s="2" t="s">
        <v>124</v>
      </c>
      <c r="B269" s="2">
        <v>0</v>
      </c>
      <c r="C269" s="2">
        <v>0</v>
      </c>
      <c r="D269" s="2">
        <v>0</v>
      </c>
      <c r="E269" s="2">
        <v>0</v>
      </c>
      <c r="F269" s="2">
        <v>0</v>
      </c>
      <c r="G269" s="2"/>
      <c r="H269" s="2">
        <v>0</v>
      </c>
      <c r="I269" s="2">
        <v>0</v>
      </c>
      <c r="J269" s="2">
        <v>0</v>
      </c>
      <c r="K269" s="2"/>
      <c r="L269" s="2">
        <v>0</v>
      </c>
      <c r="M269" s="2">
        <v>0</v>
      </c>
      <c r="N269" s="2">
        <v>0</v>
      </c>
      <c r="O269" s="2">
        <v>0</v>
      </c>
      <c r="P269" s="2">
        <v>0</v>
      </c>
      <c r="Q269" s="2">
        <v>0</v>
      </c>
      <c r="R269" s="2">
        <v>0</v>
      </c>
      <c r="S269" s="2">
        <v>0</v>
      </c>
      <c r="T269" s="2">
        <v>0</v>
      </c>
      <c r="U269" s="2">
        <v>0</v>
      </c>
      <c r="V269" s="2">
        <v>0</v>
      </c>
      <c r="W269" s="2">
        <v>0</v>
      </c>
      <c r="X269" s="2">
        <v>0</v>
      </c>
      <c r="Y269" s="2">
        <v>0</v>
      </c>
      <c r="Z269" s="2">
        <v>0</v>
      </c>
      <c r="AA269" s="2">
        <v>0</v>
      </c>
      <c r="AB269" s="2">
        <v>0</v>
      </c>
      <c r="AC269" s="2">
        <v>0</v>
      </c>
      <c r="AD269" s="2">
        <v>0</v>
      </c>
      <c r="AE269" s="2">
        <v>0</v>
      </c>
      <c r="AF269" s="2">
        <v>0</v>
      </c>
      <c r="AG269" s="2">
        <v>0</v>
      </c>
      <c r="AH269" s="2">
        <v>0</v>
      </c>
      <c r="AI269" s="2">
        <v>0</v>
      </c>
      <c r="AJ269" s="2">
        <v>0</v>
      </c>
      <c r="AK269" s="2">
        <v>0</v>
      </c>
      <c r="AL269" s="2">
        <v>0</v>
      </c>
      <c r="AM269" s="2">
        <v>0</v>
      </c>
      <c r="AN269" s="2">
        <v>0</v>
      </c>
      <c r="AO269" s="2">
        <v>0</v>
      </c>
      <c r="AP269" s="2">
        <v>0</v>
      </c>
      <c r="AQ269" s="2">
        <v>0</v>
      </c>
      <c r="AR269" s="2">
        <v>0</v>
      </c>
      <c r="AS269" s="2">
        <v>0</v>
      </c>
      <c r="AT269" s="2">
        <v>0</v>
      </c>
      <c r="AU269" s="2">
        <v>0</v>
      </c>
      <c r="AV269" s="2">
        <v>0</v>
      </c>
      <c r="AW269" s="2">
        <v>0</v>
      </c>
      <c r="AX269" s="2">
        <v>0</v>
      </c>
      <c r="AY269" s="2">
        <v>0</v>
      </c>
      <c r="AZ269" s="2">
        <v>0</v>
      </c>
      <c r="BA269" s="2">
        <v>0</v>
      </c>
      <c r="BB269" s="2">
        <v>0</v>
      </c>
      <c r="BC269" s="2">
        <v>0</v>
      </c>
      <c r="BD269" s="2">
        <v>0</v>
      </c>
      <c r="BE269" s="2">
        <v>0</v>
      </c>
      <c r="BF269" s="2">
        <v>0</v>
      </c>
      <c r="BG269" s="2">
        <v>0</v>
      </c>
    </row>
    <row r="270" spans="1:59" x14ac:dyDescent="0.3">
      <c r="A270" s="2" t="s">
        <v>65</v>
      </c>
      <c r="B270" s="2">
        <v>0</v>
      </c>
      <c r="C270" s="2">
        <v>0</v>
      </c>
      <c r="D270" s="2">
        <v>0</v>
      </c>
      <c r="E270" s="2">
        <v>0</v>
      </c>
      <c r="F270" s="2">
        <v>0</v>
      </c>
      <c r="G270" s="2"/>
      <c r="H270" s="2">
        <v>0</v>
      </c>
      <c r="I270" s="2">
        <v>0</v>
      </c>
      <c r="J270" s="2">
        <v>0</v>
      </c>
      <c r="K270" s="2"/>
      <c r="L270" s="2">
        <v>0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  <c r="R270" s="2">
        <v>0</v>
      </c>
      <c r="S270" s="2">
        <v>0</v>
      </c>
      <c r="T270" s="2">
        <v>0</v>
      </c>
      <c r="U270" s="2">
        <v>0</v>
      </c>
      <c r="V270" s="2">
        <v>0</v>
      </c>
      <c r="W270" s="2">
        <v>0</v>
      </c>
      <c r="X270" s="2">
        <v>0</v>
      </c>
      <c r="Y270" s="2">
        <v>0</v>
      </c>
      <c r="Z270" s="2">
        <v>0</v>
      </c>
      <c r="AA270" s="2">
        <v>0</v>
      </c>
      <c r="AB270" s="2">
        <v>0</v>
      </c>
      <c r="AC270" s="2">
        <v>0</v>
      </c>
      <c r="AD270" s="2">
        <v>0</v>
      </c>
      <c r="AE270" s="2">
        <v>0</v>
      </c>
      <c r="AF270" s="2">
        <v>0</v>
      </c>
      <c r="AG270" s="2">
        <v>0</v>
      </c>
      <c r="AH270" s="2">
        <v>0</v>
      </c>
      <c r="AI270" s="2">
        <v>0</v>
      </c>
      <c r="AJ270" s="2">
        <v>0</v>
      </c>
      <c r="AK270" s="2">
        <v>0</v>
      </c>
      <c r="AL270" s="2">
        <v>0</v>
      </c>
      <c r="AM270" s="2">
        <v>0</v>
      </c>
      <c r="AN270" s="2">
        <v>0</v>
      </c>
      <c r="AO270" s="2">
        <v>0</v>
      </c>
      <c r="AP270" s="2">
        <v>0</v>
      </c>
      <c r="AQ270" s="2">
        <v>0</v>
      </c>
      <c r="AR270" s="2">
        <v>0</v>
      </c>
      <c r="AS270" s="2">
        <v>0</v>
      </c>
      <c r="AT270" s="2">
        <v>0</v>
      </c>
      <c r="AU270" s="2">
        <v>0</v>
      </c>
      <c r="AV270" s="2">
        <v>0</v>
      </c>
      <c r="AW270" s="2">
        <v>0</v>
      </c>
      <c r="AX270" s="2">
        <v>0</v>
      </c>
      <c r="AY270" s="2">
        <v>0</v>
      </c>
      <c r="AZ270" s="2">
        <v>0</v>
      </c>
      <c r="BA270" s="2">
        <v>0</v>
      </c>
      <c r="BB270" s="2">
        <v>0</v>
      </c>
      <c r="BC270" s="2">
        <v>0</v>
      </c>
      <c r="BD270" s="2">
        <v>0</v>
      </c>
      <c r="BE270" s="2">
        <v>0</v>
      </c>
      <c r="BF270" s="2">
        <v>0</v>
      </c>
      <c r="BG270" s="2">
        <v>0</v>
      </c>
    </row>
    <row r="271" spans="1:59" x14ac:dyDescent="0.3">
      <c r="A271" s="2" t="s">
        <v>125</v>
      </c>
      <c r="B271" s="4">
        <v>31000.62</v>
      </c>
      <c r="C271" s="4">
        <v>31000.62</v>
      </c>
      <c r="D271" s="2">
        <v>0</v>
      </c>
      <c r="E271" s="2">
        <v>0</v>
      </c>
      <c r="F271" s="2">
        <v>0</v>
      </c>
      <c r="G271" s="2"/>
      <c r="H271" s="2">
        <v>0</v>
      </c>
      <c r="I271" s="2">
        <v>0</v>
      </c>
      <c r="J271" s="2">
        <v>0</v>
      </c>
      <c r="K271" s="2"/>
      <c r="L271" s="2">
        <v>0</v>
      </c>
      <c r="M271" s="2">
        <v>0</v>
      </c>
      <c r="N271" s="2">
        <v>0</v>
      </c>
      <c r="O271" s="2">
        <v>0</v>
      </c>
      <c r="P271" s="2">
        <v>0</v>
      </c>
      <c r="Q271" s="2">
        <v>0</v>
      </c>
      <c r="R271" s="2">
        <v>0</v>
      </c>
      <c r="S271" s="2">
        <v>0</v>
      </c>
      <c r="T271" s="2">
        <v>0</v>
      </c>
      <c r="U271" s="2">
        <v>0</v>
      </c>
      <c r="V271" s="2">
        <v>0</v>
      </c>
      <c r="W271" s="2">
        <v>0</v>
      </c>
      <c r="X271" s="2">
        <v>0</v>
      </c>
      <c r="Y271" s="2">
        <v>0</v>
      </c>
      <c r="Z271" s="2">
        <v>0</v>
      </c>
      <c r="AA271" s="2">
        <v>0</v>
      </c>
      <c r="AB271" s="2">
        <v>0</v>
      </c>
      <c r="AC271" s="2">
        <v>0</v>
      </c>
      <c r="AD271" s="2">
        <v>0</v>
      </c>
      <c r="AE271" s="2">
        <v>0</v>
      </c>
      <c r="AF271" s="2">
        <v>0</v>
      </c>
      <c r="AG271" s="2">
        <v>0</v>
      </c>
      <c r="AH271" s="2">
        <v>0</v>
      </c>
      <c r="AI271" s="2">
        <v>0</v>
      </c>
      <c r="AJ271" s="2">
        <v>0</v>
      </c>
      <c r="AK271" s="2">
        <v>0</v>
      </c>
      <c r="AL271" s="2">
        <v>0</v>
      </c>
      <c r="AM271" s="2">
        <v>0</v>
      </c>
      <c r="AN271" s="2">
        <v>0</v>
      </c>
      <c r="AO271" s="2">
        <v>0</v>
      </c>
      <c r="AP271" s="2">
        <v>0</v>
      </c>
      <c r="AQ271" s="2">
        <v>0</v>
      </c>
      <c r="AR271" s="2">
        <v>0</v>
      </c>
      <c r="AS271" s="2">
        <v>0</v>
      </c>
      <c r="AT271" s="2">
        <v>0</v>
      </c>
      <c r="AU271" s="2">
        <v>0</v>
      </c>
      <c r="AV271" s="2">
        <v>0</v>
      </c>
      <c r="AW271" s="2">
        <v>0</v>
      </c>
      <c r="AX271" s="2">
        <v>0</v>
      </c>
      <c r="AY271" s="2">
        <v>0</v>
      </c>
      <c r="AZ271" s="2">
        <v>0</v>
      </c>
      <c r="BA271" s="2">
        <v>0</v>
      </c>
      <c r="BB271" s="2">
        <v>0</v>
      </c>
      <c r="BC271" s="4">
        <v>31000.62</v>
      </c>
      <c r="BD271" s="2">
        <v>0</v>
      </c>
      <c r="BE271" s="2">
        <v>0</v>
      </c>
      <c r="BF271" s="2">
        <v>0</v>
      </c>
      <c r="BG271" s="2">
        <v>0</v>
      </c>
    </row>
    <row r="273" spans="1:59" x14ac:dyDescent="0.3">
      <c r="A273" s="2" t="s">
        <v>126</v>
      </c>
      <c r="B273" s="5">
        <f>B226+B243</f>
        <v>10063918.414000001</v>
      </c>
      <c r="C273" s="4">
        <v>10063918.414000001</v>
      </c>
      <c r="D273" s="2">
        <v>0</v>
      </c>
      <c r="E273" s="4">
        <v>276151.93099999998</v>
      </c>
      <c r="F273" s="2">
        <v>0</v>
      </c>
      <c r="G273" s="2"/>
      <c r="H273" s="2">
        <v>0</v>
      </c>
      <c r="I273" s="4">
        <v>493742.08600000001</v>
      </c>
      <c r="J273" s="2">
        <v>0</v>
      </c>
      <c r="K273" s="2"/>
      <c r="L273" s="2">
        <v>0</v>
      </c>
      <c r="M273" s="4">
        <v>274135.67099999997</v>
      </c>
      <c r="N273" s="2">
        <v>0</v>
      </c>
      <c r="O273" s="2">
        <v>0</v>
      </c>
      <c r="P273" s="4">
        <v>403242.16800000001</v>
      </c>
      <c r="Q273" s="2">
        <v>0</v>
      </c>
      <c r="R273" s="2">
        <v>0</v>
      </c>
      <c r="S273" s="4">
        <v>577473.28599999996</v>
      </c>
      <c r="T273" s="2">
        <v>0</v>
      </c>
      <c r="U273" s="2">
        <v>0</v>
      </c>
      <c r="V273" s="4">
        <v>360269.40500000003</v>
      </c>
      <c r="W273" s="2">
        <v>0</v>
      </c>
      <c r="X273" s="2">
        <v>0</v>
      </c>
      <c r="Y273" s="4">
        <v>495796.05599999998</v>
      </c>
      <c r="Z273" s="2">
        <v>0</v>
      </c>
      <c r="AA273" s="2">
        <v>0</v>
      </c>
      <c r="AB273" s="4">
        <v>529551.54099999997</v>
      </c>
      <c r="AC273" s="2">
        <v>0</v>
      </c>
      <c r="AD273" s="2">
        <v>0</v>
      </c>
      <c r="AE273" s="4">
        <v>381162.93599999999</v>
      </c>
      <c r="AF273" s="2">
        <v>0</v>
      </c>
      <c r="AG273" s="2">
        <v>0</v>
      </c>
      <c r="AH273" s="4">
        <v>556602.95900000003</v>
      </c>
      <c r="AI273" s="2">
        <v>0</v>
      </c>
      <c r="AJ273" s="2">
        <v>0</v>
      </c>
      <c r="AK273" s="4">
        <v>5728.78</v>
      </c>
      <c r="AL273" s="2">
        <v>0</v>
      </c>
      <c r="AM273" s="2">
        <v>0</v>
      </c>
      <c r="AN273" s="4">
        <v>384990.35200000001</v>
      </c>
      <c r="AO273" s="2">
        <v>0</v>
      </c>
      <c r="AP273" s="2">
        <v>0</v>
      </c>
      <c r="AQ273" s="4">
        <v>418711.52100000001</v>
      </c>
      <c r="AR273" s="2">
        <v>0</v>
      </c>
      <c r="AS273" s="2">
        <v>0</v>
      </c>
      <c r="AT273" s="4">
        <v>476791.54200000002</v>
      </c>
      <c r="AU273" s="2">
        <v>0</v>
      </c>
      <c r="AV273" s="2">
        <v>0</v>
      </c>
      <c r="AW273" s="4">
        <v>659932.21299999999</v>
      </c>
      <c r="AX273" s="2">
        <v>0</v>
      </c>
      <c r="AY273" s="2">
        <v>0</v>
      </c>
      <c r="AZ273" s="4">
        <v>463196.62400000001</v>
      </c>
      <c r="BA273" s="2">
        <v>0</v>
      </c>
      <c r="BB273" s="2">
        <v>0</v>
      </c>
      <c r="BC273" s="4">
        <v>437305.90500000003</v>
      </c>
      <c r="BD273" s="2">
        <v>0</v>
      </c>
      <c r="BE273" s="2">
        <v>0</v>
      </c>
      <c r="BF273" s="4">
        <v>2869133.4380000001</v>
      </c>
      <c r="BG273" s="2">
        <v>0</v>
      </c>
    </row>
    <row r="275" spans="1:59" x14ac:dyDescent="0.3">
      <c r="B275" s="3">
        <f>B276-C276</f>
        <v>0</v>
      </c>
    </row>
    <row r="276" spans="1:59" x14ac:dyDescent="0.3">
      <c r="A276" s="2" t="s">
        <v>127</v>
      </c>
      <c r="B276" s="5">
        <f>B280+B296+B320+B340+B350+B354+B369+B380</f>
        <v>13505078.988999998</v>
      </c>
      <c r="C276" s="4">
        <v>13505078.989</v>
      </c>
      <c r="D276" s="2">
        <v>0</v>
      </c>
      <c r="E276" s="4">
        <v>766346.26599999995</v>
      </c>
      <c r="F276" s="2">
        <v>0</v>
      </c>
      <c r="G276" s="2"/>
      <c r="H276" s="2">
        <v>0</v>
      </c>
      <c r="I276" s="4">
        <v>1556650.3319999999</v>
      </c>
      <c r="J276" s="2">
        <v>0</v>
      </c>
      <c r="K276" s="2"/>
      <c r="L276" s="2">
        <v>0</v>
      </c>
      <c r="M276" s="4">
        <v>666370.73400000005</v>
      </c>
      <c r="N276" s="2">
        <v>0</v>
      </c>
      <c r="O276" s="2">
        <v>0</v>
      </c>
      <c r="P276" s="4">
        <v>1299888.4709999999</v>
      </c>
      <c r="Q276" s="2">
        <v>0</v>
      </c>
      <c r="R276" s="2">
        <v>0</v>
      </c>
      <c r="S276" s="4">
        <v>578245.90599999996</v>
      </c>
      <c r="T276" s="2">
        <v>0</v>
      </c>
      <c r="U276" s="2">
        <v>0</v>
      </c>
      <c r="V276" s="4">
        <v>555613.77599999995</v>
      </c>
      <c r="W276" s="2">
        <v>0</v>
      </c>
      <c r="X276" s="2">
        <v>0</v>
      </c>
      <c r="Y276" s="4">
        <v>673362.15899999999</v>
      </c>
      <c r="Z276" s="2">
        <v>0</v>
      </c>
      <c r="AA276" s="2">
        <v>0</v>
      </c>
      <c r="AB276" s="4">
        <v>941004.56900000002</v>
      </c>
      <c r="AC276" s="2">
        <v>0</v>
      </c>
      <c r="AD276" s="2">
        <v>0</v>
      </c>
      <c r="AE276" s="4">
        <v>791227.33200000005</v>
      </c>
      <c r="AF276" s="2">
        <v>0</v>
      </c>
      <c r="AG276" s="2">
        <v>0</v>
      </c>
      <c r="AH276" s="4">
        <v>1031420.874</v>
      </c>
      <c r="AI276" s="2">
        <v>0</v>
      </c>
      <c r="AJ276" s="2">
        <v>0</v>
      </c>
      <c r="AK276" s="4">
        <v>34889.629999999997</v>
      </c>
      <c r="AL276" s="2">
        <v>0</v>
      </c>
      <c r="AM276" s="2">
        <v>0</v>
      </c>
      <c r="AN276" s="4">
        <v>557179.18099999998</v>
      </c>
      <c r="AO276" s="2">
        <v>0</v>
      </c>
      <c r="AP276" s="2">
        <v>0</v>
      </c>
      <c r="AQ276" s="4">
        <v>701381.54700000002</v>
      </c>
      <c r="AR276" s="2">
        <v>0</v>
      </c>
      <c r="AS276" s="2">
        <v>0</v>
      </c>
      <c r="AT276" s="4">
        <v>584006.78399999999</v>
      </c>
      <c r="AU276" s="2">
        <v>0</v>
      </c>
      <c r="AV276" s="2">
        <v>0</v>
      </c>
      <c r="AW276" s="4">
        <v>629309.29799999995</v>
      </c>
      <c r="AX276" s="2">
        <v>0</v>
      </c>
      <c r="AY276" s="2">
        <v>0</v>
      </c>
      <c r="AZ276" s="4">
        <v>455569.49900000001</v>
      </c>
      <c r="BA276" s="2">
        <v>0</v>
      </c>
      <c r="BB276" s="2">
        <v>0</v>
      </c>
      <c r="BC276" s="4">
        <v>431068.79599999997</v>
      </c>
      <c r="BD276" s="2">
        <v>0</v>
      </c>
      <c r="BE276" s="2">
        <v>0</v>
      </c>
      <c r="BF276" s="4">
        <v>1251543.835</v>
      </c>
      <c r="BG276" s="2">
        <v>0</v>
      </c>
    </row>
    <row r="278" spans="1:59" x14ac:dyDescent="0.3">
      <c r="A278" s="2" t="s">
        <v>128</v>
      </c>
      <c r="B278" s="4">
        <v>549256.973</v>
      </c>
      <c r="C278" s="4">
        <v>549256.973</v>
      </c>
      <c r="D278" s="2">
        <v>0</v>
      </c>
      <c r="E278" s="4">
        <v>31482.78</v>
      </c>
      <c r="F278" s="2">
        <v>0</v>
      </c>
      <c r="G278" s="2"/>
      <c r="H278" s="2">
        <v>0</v>
      </c>
      <c r="I278" s="4">
        <v>59670.084000000003</v>
      </c>
      <c r="J278" s="2">
        <v>0</v>
      </c>
      <c r="K278" s="2"/>
      <c r="L278" s="2">
        <v>0</v>
      </c>
      <c r="M278" s="4">
        <v>28818.937999999998</v>
      </c>
      <c r="N278" s="2">
        <v>0</v>
      </c>
      <c r="O278" s="2">
        <v>0</v>
      </c>
      <c r="P278" s="4">
        <v>56347.146000000001</v>
      </c>
      <c r="Q278" s="2">
        <v>0</v>
      </c>
      <c r="R278" s="2">
        <v>0</v>
      </c>
      <c r="S278" s="4">
        <v>23551.668000000001</v>
      </c>
      <c r="T278" s="2">
        <v>0</v>
      </c>
      <c r="U278" s="2">
        <v>0</v>
      </c>
      <c r="V278" s="4">
        <v>24002.05</v>
      </c>
      <c r="W278" s="2">
        <v>0</v>
      </c>
      <c r="X278" s="2">
        <v>0</v>
      </c>
      <c r="Y278" s="4">
        <v>28335.600999999999</v>
      </c>
      <c r="Z278" s="2">
        <v>0</v>
      </c>
      <c r="AA278" s="2">
        <v>0</v>
      </c>
      <c r="AB278" s="4">
        <v>41391.178</v>
      </c>
      <c r="AC278" s="2">
        <v>0</v>
      </c>
      <c r="AD278" s="2">
        <v>0</v>
      </c>
      <c r="AE278" s="4">
        <v>32438.469000000001</v>
      </c>
      <c r="AF278" s="2">
        <v>0</v>
      </c>
      <c r="AG278" s="2">
        <v>0</v>
      </c>
      <c r="AH278" s="4">
        <v>43939.678999999996</v>
      </c>
      <c r="AI278" s="2">
        <v>0</v>
      </c>
      <c r="AJ278" s="2">
        <v>0</v>
      </c>
      <c r="AK278" s="2">
        <v>0</v>
      </c>
      <c r="AL278" s="2">
        <v>0</v>
      </c>
      <c r="AM278" s="2">
        <v>0</v>
      </c>
      <c r="AN278" s="4">
        <v>24260.195</v>
      </c>
      <c r="AO278" s="2">
        <v>0</v>
      </c>
      <c r="AP278" s="2">
        <v>0</v>
      </c>
      <c r="AQ278" s="4">
        <v>29318.75</v>
      </c>
      <c r="AR278" s="2">
        <v>0</v>
      </c>
      <c r="AS278" s="2">
        <v>0</v>
      </c>
      <c r="AT278" s="4">
        <v>25495.998</v>
      </c>
      <c r="AU278" s="2">
        <v>0</v>
      </c>
      <c r="AV278" s="2">
        <v>0</v>
      </c>
      <c r="AW278" s="4">
        <v>28011.544999999998</v>
      </c>
      <c r="AX278" s="2">
        <v>0</v>
      </c>
      <c r="AY278" s="2">
        <v>0</v>
      </c>
      <c r="AZ278" s="4">
        <v>16576.242999999999</v>
      </c>
      <c r="BA278" s="2">
        <v>0</v>
      </c>
      <c r="BB278" s="2">
        <v>0</v>
      </c>
      <c r="BC278" s="4">
        <v>16927.761999999999</v>
      </c>
      <c r="BD278" s="2">
        <v>0</v>
      </c>
      <c r="BE278" s="2">
        <v>0</v>
      </c>
      <c r="BF278" s="4">
        <v>38688.887000000002</v>
      </c>
      <c r="BG278" s="2">
        <v>0</v>
      </c>
    </row>
    <row r="280" spans="1:59" x14ac:dyDescent="0.3">
      <c r="A280" s="2" t="s">
        <v>129</v>
      </c>
      <c r="B280" s="5">
        <f>SUM(B281:B289)</f>
        <v>549256.97299999988</v>
      </c>
      <c r="C280" s="4">
        <v>549256.973</v>
      </c>
      <c r="D280" s="2">
        <v>0</v>
      </c>
      <c r="E280" s="4">
        <v>31482.78</v>
      </c>
      <c r="F280" s="2">
        <v>0</v>
      </c>
      <c r="G280" s="2"/>
      <c r="H280" s="2">
        <v>0</v>
      </c>
      <c r="I280" s="4">
        <v>59670.084000000003</v>
      </c>
      <c r="J280" s="2">
        <v>0</v>
      </c>
      <c r="K280" s="2"/>
      <c r="L280" s="2">
        <v>0</v>
      </c>
      <c r="M280" s="4">
        <v>28818.937999999998</v>
      </c>
      <c r="N280" s="2">
        <v>0</v>
      </c>
      <c r="O280" s="2">
        <v>0</v>
      </c>
      <c r="P280" s="4">
        <v>56347.146000000001</v>
      </c>
      <c r="Q280" s="2">
        <v>0</v>
      </c>
      <c r="R280" s="2">
        <v>0</v>
      </c>
      <c r="S280" s="4">
        <v>23551.668000000001</v>
      </c>
      <c r="T280" s="2">
        <v>0</v>
      </c>
      <c r="U280" s="2">
        <v>0</v>
      </c>
      <c r="V280" s="4">
        <v>24002.05</v>
      </c>
      <c r="W280" s="2">
        <v>0</v>
      </c>
      <c r="X280" s="2">
        <v>0</v>
      </c>
      <c r="Y280" s="4">
        <v>28335.600999999999</v>
      </c>
      <c r="Z280" s="2">
        <v>0</v>
      </c>
      <c r="AA280" s="2">
        <v>0</v>
      </c>
      <c r="AB280" s="4">
        <v>41391.178</v>
      </c>
      <c r="AC280" s="2">
        <v>0</v>
      </c>
      <c r="AD280" s="2">
        <v>0</v>
      </c>
      <c r="AE280" s="4">
        <v>32438.469000000001</v>
      </c>
      <c r="AF280" s="2">
        <v>0</v>
      </c>
      <c r="AG280" s="2">
        <v>0</v>
      </c>
      <c r="AH280" s="4">
        <v>43939.678999999996</v>
      </c>
      <c r="AI280" s="2">
        <v>0</v>
      </c>
      <c r="AJ280" s="2">
        <v>0</v>
      </c>
      <c r="AK280" s="2">
        <v>0</v>
      </c>
      <c r="AL280" s="2">
        <v>0</v>
      </c>
      <c r="AM280" s="2">
        <v>0</v>
      </c>
      <c r="AN280" s="4">
        <v>24260.195</v>
      </c>
      <c r="AO280" s="2">
        <v>0</v>
      </c>
      <c r="AP280" s="2">
        <v>0</v>
      </c>
      <c r="AQ280" s="4">
        <v>29318.75</v>
      </c>
      <c r="AR280" s="2">
        <v>0</v>
      </c>
      <c r="AS280" s="2">
        <v>0</v>
      </c>
      <c r="AT280" s="4">
        <v>25495.998</v>
      </c>
      <c r="AU280" s="2">
        <v>0</v>
      </c>
      <c r="AV280" s="2">
        <v>0</v>
      </c>
      <c r="AW280" s="4">
        <v>28011.544999999998</v>
      </c>
      <c r="AX280" s="2">
        <v>0</v>
      </c>
      <c r="AY280" s="2">
        <v>0</v>
      </c>
      <c r="AZ280" s="4">
        <v>16576.242999999999</v>
      </c>
      <c r="BA280" s="2">
        <v>0</v>
      </c>
      <c r="BB280" s="2">
        <v>0</v>
      </c>
      <c r="BC280" s="4">
        <v>16927.761999999999</v>
      </c>
      <c r="BD280" s="2">
        <v>0</v>
      </c>
      <c r="BE280" s="2">
        <v>0</v>
      </c>
      <c r="BF280" s="4">
        <v>38688.887000000002</v>
      </c>
      <c r="BG280" s="2">
        <v>0</v>
      </c>
    </row>
    <row r="281" spans="1:59" x14ac:dyDescent="0.3">
      <c r="A281" s="2" t="s">
        <v>130</v>
      </c>
      <c r="B281" s="2">
        <v>0</v>
      </c>
      <c r="C281" s="2">
        <v>0</v>
      </c>
      <c r="D281" s="2">
        <v>0</v>
      </c>
      <c r="E281" s="2">
        <v>0</v>
      </c>
      <c r="F281" s="2">
        <v>0</v>
      </c>
      <c r="G281" s="2"/>
      <c r="H281" s="2">
        <v>0</v>
      </c>
      <c r="I281" s="2">
        <v>0</v>
      </c>
      <c r="J281" s="2">
        <v>0</v>
      </c>
      <c r="K281" s="2"/>
      <c r="L281" s="2">
        <v>0</v>
      </c>
      <c r="M281" s="2">
        <v>0</v>
      </c>
      <c r="N281" s="2">
        <v>0</v>
      </c>
      <c r="O281" s="2">
        <v>0</v>
      </c>
      <c r="P281" s="2">
        <v>0</v>
      </c>
      <c r="Q281" s="2">
        <v>0</v>
      </c>
      <c r="R281" s="2">
        <v>0</v>
      </c>
      <c r="S281" s="2">
        <v>0</v>
      </c>
      <c r="T281" s="2">
        <v>0</v>
      </c>
      <c r="U281" s="2">
        <v>0</v>
      </c>
      <c r="V281" s="2">
        <v>0</v>
      </c>
      <c r="W281" s="2">
        <v>0</v>
      </c>
      <c r="X281" s="2">
        <v>0</v>
      </c>
      <c r="Y281" s="2">
        <v>0</v>
      </c>
      <c r="Z281" s="2">
        <v>0</v>
      </c>
      <c r="AA281" s="2">
        <v>0</v>
      </c>
      <c r="AB281" s="2">
        <v>0</v>
      </c>
      <c r="AC281" s="2">
        <v>0</v>
      </c>
      <c r="AD281" s="2">
        <v>0</v>
      </c>
      <c r="AE281" s="2">
        <v>0</v>
      </c>
      <c r="AF281" s="2">
        <v>0</v>
      </c>
      <c r="AG281" s="2">
        <v>0</v>
      </c>
      <c r="AH281" s="2">
        <v>0</v>
      </c>
      <c r="AI281" s="2">
        <v>0</v>
      </c>
      <c r="AJ281" s="2">
        <v>0</v>
      </c>
      <c r="AK281" s="2">
        <v>0</v>
      </c>
      <c r="AL281" s="2">
        <v>0</v>
      </c>
      <c r="AM281" s="2">
        <v>0</v>
      </c>
      <c r="AN281" s="2">
        <v>0</v>
      </c>
      <c r="AO281" s="2">
        <v>0</v>
      </c>
      <c r="AP281" s="2">
        <v>0</v>
      </c>
      <c r="AQ281" s="2">
        <v>0</v>
      </c>
      <c r="AR281" s="2">
        <v>0</v>
      </c>
      <c r="AS281" s="2">
        <v>0</v>
      </c>
      <c r="AT281" s="2">
        <v>0</v>
      </c>
      <c r="AU281" s="2">
        <v>0</v>
      </c>
      <c r="AV281" s="2">
        <v>0</v>
      </c>
      <c r="AW281" s="2">
        <v>0</v>
      </c>
      <c r="AX281" s="2">
        <v>0</v>
      </c>
      <c r="AY281" s="2">
        <v>0</v>
      </c>
      <c r="AZ281" s="2">
        <v>0</v>
      </c>
      <c r="BA281" s="2">
        <v>0</v>
      </c>
      <c r="BB281" s="2">
        <v>0</v>
      </c>
      <c r="BC281" s="2">
        <v>0</v>
      </c>
      <c r="BD281" s="2">
        <v>0</v>
      </c>
      <c r="BE281" s="2">
        <v>0</v>
      </c>
      <c r="BF281" s="2">
        <v>0</v>
      </c>
      <c r="BG281" s="2">
        <v>0</v>
      </c>
    </row>
    <row r="282" spans="1:59" x14ac:dyDescent="0.3">
      <c r="A282" s="2" t="s">
        <v>102</v>
      </c>
      <c r="B282" s="2">
        <v>0</v>
      </c>
      <c r="C282" s="2">
        <v>0</v>
      </c>
      <c r="D282" s="2">
        <v>0</v>
      </c>
      <c r="E282" s="2">
        <v>0</v>
      </c>
      <c r="F282" s="2">
        <v>0</v>
      </c>
      <c r="G282" s="2"/>
      <c r="H282" s="2">
        <v>0</v>
      </c>
      <c r="I282" s="2">
        <v>0</v>
      </c>
      <c r="J282" s="2">
        <v>0</v>
      </c>
      <c r="K282" s="2"/>
      <c r="L282" s="2">
        <v>0</v>
      </c>
      <c r="M282" s="2">
        <v>0</v>
      </c>
      <c r="N282" s="2">
        <v>0</v>
      </c>
      <c r="O282" s="2">
        <v>0</v>
      </c>
      <c r="P282" s="2">
        <v>0</v>
      </c>
      <c r="Q282" s="2">
        <v>0</v>
      </c>
      <c r="R282" s="2">
        <v>0</v>
      </c>
      <c r="S282" s="2">
        <v>0</v>
      </c>
      <c r="T282" s="2">
        <v>0</v>
      </c>
      <c r="U282" s="2">
        <v>0</v>
      </c>
      <c r="V282" s="2">
        <v>0</v>
      </c>
      <c r="W282" s="2">
        <v>0</v>
      </c>
      <c r="X282" s="2">
        <v>0</v>
      </c>
      <c r="Y282" s="2">
        <v>0</v>
      </c>
      <c r="Z282" s="2">
        <v>0</v>
      </c>
      <c r="AA282" s="2">
        <v>0</v>
      </c>
      <c r="AB282" s="2">
        <v>0</v>
      </c>
      <c r="AC282" s="2">
        <v>0</v>
      </c>
      <c r="AD282" s="2">
        <v>0</v>
      </c>
      <c r="AE282" s="2">
        <v>0</v>
      </c>
      <c r="AF282" s="2">
        <v>0</v>
      </c>
      <c r="AG282" s="2">
        <v>0</v>
      </c>
      <c r="AH282" s="2">
        <v>0</v>
      </c>
      <c r="AI282" s="2">
        <v>0</v>
      </c>
      <c r="AJ282" s="2">
        <v>0</v>
      </c>
      <c r="AK282" s="2">
        <v>0</v>
      </c>
      <c r="AL282" s="2">
        <v>0</v>
      </c>
      <c r="AM282" s="2">
        <v>0</v>
      </c>
      <c r="AN282" s="2">
        <v>0</v>
      </c>
      <c r="AO282" s="2">
        <v>0</v>
      </c>
      <c r="AP282" s="2">
        <v>0</v>
      </c>
      <c r="AQ282" s="2">
        <v>0</v>
      </c>
      <c r="AR282" s="2">
        <v>0</v>
      </c>
      <c r="AS282" s="2">
        <v>0</v>
      </c>
      <c r="AT282" s="2">
        <v>0</v>
      </c>
      <c r="AU282" s="2">
        <v>0</v>
      </c>
      <c r="AV282" s="2">
        <v>0</v>
      </c>
      <c r="AW282" s="2">
        <v>0</v>
      </c>
      <c r="AX282" s="2">
        <v>0</v>
      </c>
      <c r="AY282" s="2">
        <v>0</v>
      </c>
      <c r="AZ282" s="2">
        <v>0</v>
      </c>
      <c r="BA282" s="2">
        <v>0</v>
      </c>
      <c r="BB282" s="2">
        <v>0</v>
      </c>
      <c r="BC282" s="2">
        <v>0</v>
      </c>
      <c r="BD282" s="2">
        <v>0</v>
      </c>
      <c r="BE282" s="2">
        <v>0</v>
      </c>
      <c r="BF282" s="2">
        <v>0</v>
      </c>
      <c r="BG282" s="2">
        <v>0</v>
      </c>
    </row>
    <row r="283" spans="1:59" x14ac:dyDescent="0.3">
      <c r="A283" s="2" t="s">
        <v>71</v>
      </c>
      <c r="B283" s="4">
        <v>3460.0590000000002</v>
      </c>
      <c r="C283" s="4">
        <v>3460.0590000000002</v>
      </c>
      <c r="D283" s="2">
        <v>0</v>
      </c>
      <c r="E283" s="2">
        <v>198.327</v>
      </c>
      <c r="F283" s="2">
        <v>0</v>
      </c>
      <c r="G283" s="2"/>
      <c r="H283" s="2">
        <v>0</v>
      </c>
      <c r="I283" s="2">
        <v>375.89299999999997</v>
      </c>
      <c r="J283" s="2">
        <v>0</v>
      </c>
      <c r="K283" s="2"/>
      <c r="L283" s="2">
        <v>0</v>
      </c>
      <c r="M283" s="2">
        <v>181.54599999999999</v>
      </c>
      <c r="N283" s="2">
        <v>0</v>
      </c>
      <c r="O283" s="2">
        <v>0</v>
      </c>
      <c r="P283" s="2">
        <v>354.96</v>
      </c>
      <c r="Q283" s="2">
        <v>0</v>
      </c>
      <c r="R283" s="2">
        <v>0</v>
      </c>
      <c r="S283" s="2">
        <v>148.364</v>
      </c>
      <c r="T283" s="2">
        <v>0</v>
      </c>
      <c r="U283" s="2">
        <v>0</v>
      </c>
      <c r="V283" s="2">
        <v>151.202</v>
      </c>
      <c r="W283" s="2">
        <v>0</v>
      </c>
      <c r="X283" s="2">
        <v>0</v>
      </c>
      <c r="Y283" s="2">
        <v>178.501</v>
      </c>
      <c r="Z283" s="2">
        <v>0</v>
      </c>
      <c r="AA283" s="2">
        <v>0</v>
      </c>
      <c r="AB283" s="2">
        <v>260.745</v>
      </c>
      <c r="AC283" s="2">
        <v>0</v>
      </c>
      <c r="AD283" s="2">
        <v>0</v>
      </c>
      <c r="AE283" s="2">
        <v>204.34700000000001</v>
      </c>
      <c r="AF283" s="2">
        <v>0</v>
      </c>
      <c r="AG283" s="2">
        <v>0</v>
      </c>
      <c r="AH283" s="2">
        <v>276.79899999999998</v>
      </c>
      <c r="AI283" s="2">
        <v>0</v>
      </c>
      <c r="AJ283" s="2">
        <v>0</v>
      </c>
      <c r="AK283" s="2">
        <v>0</v>
      </c>
      <c r="AL283" s="2">
        <v>0</v>
      </c>
      <c r="AM283" s="2">
        <v>0</v>
      </c>
      <c r="AN283" s="2">
        <v>152.828</v>
      </c>
      <c r="AO283" s="2">
        <v>0</v>
      </c>
      <c r="AP283" s="2">
        <v>0</v>
      </c>
      <c r="AQ283" s="2">
        <v>184.69399999999999</v>
      </c>
      <c r="AR283" s="2">
        <v>0</v>
      </c>
      <c r="AS283" s="2">
        <v>0</v>
      </c>
      <c r="AT283" s="2">
        <v>160.613</v>
      </c>
      <c r="AU283" s="2">
        <v>0</v>
      </c>
      <c r="AV283" s="2">
        <v>0</v>
      </c>
      <c r="AW283" s="2">
        <v>176.459</v>
      </c>
      <c r="AX283" s="2">
        <v>0</v>
      </c>
      <c r="AY283" s="2">
        <v>0</v>
      </c>
      <c r="AZ283" s="2">
        <v>104.422</v>
      </c>
      <c r="BA283" s="2">
        <v>0</v>
      </c>
      <c r="BB283" s="2">
        <v>0</v>
      </c>
      <c r="BC283" s="2">
        <v>106.637</v>
      </c>
      <c r="BD283" s="2">
        <v>0</v>
      </c>
      <c r="BE283" s="2">
        <v>0</v>
      </c>
      <c r="BF283" s="2">
        <v>243.72200000000001</v>
      </c>
      <c r="BG283" s="2">
        <v>0</v>
      </c>
    </row>
    <row r="284" spans="1:59" x14ac:dyDescent="0.3">
      <c r="A284" s="2" t="s">
        <v>79</v>
      </c>
      <c r="B284" s="4">
        <v>129169.58199999999</v>
      </c>
      <c r="C284" s="4">
        <v>129169.58199999999</v>
      </c>
      <c r="D284" s="2">
        <v>0</v>
      </c>
      <c r="E284" s="4">
        <v>7403.8519999999999</v>
      </c>
      <c r="F284" s="2">
        <v>0</v>
      </c>
      <c r="G284" s="2"/>
      <c r="H284" s="2">
        <v>0</v>
      </c>
      <c r="I284" s="4">
        <v>14032.703</v>
      </c>
      <c r="J284" s="2">
        <v>0</v>
      </c>
      <c r="K284" s="2"/>
      <c r="L284" s="2">
        <v>0</v>
      </c>
      <c r="M284" s="4">
        <v>6777.3919999999998</v>
      </c>
      <c r="N284" s="2">
        <v>0</v>
      </c>
      <c r="O284" s="2">
        <v>0</v>
      </c>
      <c r="P284" s="4">
        <v>13251.243</v>
      </c>
      <c r="Q284" s="2">
        <v>0</v>
      </c>
      <c r="R284" s="2">
        <v>0</v>
      </c>
      <c r="S284" s="4">
        <v>5538.6809999999996</v>
      </c>
      <c r="T284" s="2">
        <v>0</v>
      </c>
      <c r="U284" s="2">
        <v>0</v>
      </c>
      <c r="V284" s="4">
        <v>5644.598</v>
      </c>
      <c r="W284" s="2">
        <v>0</v>
      </c>
      <c r="X284" s="2">
        <v>0</v>
      </c>
      <c r="Y284" s="4">
        <v>6663.7259999999997</v>
      </c>
      <c r="Z284" s="2">
        <v>0</v>
      </c>
      <c r="AA284" s="2">
        <v>0</v>
      </c>
      <c r="AB284" s="4">
        <v>9734.0249999999996</v>
      </c>
      <c r="AC284" s="2">
        <v>0</v>
      </c>
      <c r="AD284" s="2">
        <v>0</v>
      </c>
      <c r="AE284" s="4">
        <v>7628.6030000000001</v>
      </c>
      <c r="AF284" s="2">
        <v>0</v>
      </c>
      <c r="AG284" s="2">
        <v>0</v>
      </c>
      <c r="AH284" s="4">
        <v>10333.36</v>
      </c>
      <c r="AI284" s="2">
        <v>0</v>
      </c>
      <c r="AJ284" s="2">
        <v>0</v>
      </c>
      <c r="AK284" s="2">
        <v>0</v>
      </c>
      <c r="AL284" s="2">
        <v>0</v>
      </c>
      <c r="AM284" s="2">
        <v>0</v>
      </c>
      <c r="AN284" s="4">
        <v>5705.3059999999996</v>
      </c>
      <c r="AO284" s="2">
        <v>0</v>
      </c>
      <c r="AP284" s="2">
        <v>0</v>
      </c>
      <c r="AQ284" s="4">
        <v>6894.9340000000002</v>
      </c>
      <c r="AR284" s="2">
        <v>0</v>
      </c>
      <c r="AS284" s="2">
        <v>0</v>
      </c>
      <c r="AT284" s="4">
        <v>5995.9319999999998</v>
      </c>
      <c r="AU284" s="2">
        <v>0</v>
      </c>
      <c r="AV284" s="2">
        <v>0</v>
      </c>
      <c r="AW284" s="4">
        <v>6587.5169999999998</v>
      </c>
      <c r="AX284" s="2">
        <v>0</v>
      </c>
      <c r="AY284" s="2">
        <v>0</v>
      </c>
      <c r="AZ284" s="4">
        <v>3898.26</v>
      </c>
      <c r="BA284" s="2">
        <v>0</v>
      </c>
      <c r="BB284" s="2">
        <v>0</v>
      </c>
      <c r="BC284" s="4">
        <v>3980.9270000000001</v>
      </c>
      <c r="BD284" s="2">
        <v>0</v>
      </c>
      <c r="BE284" s="2">
        <v>0</v>
      </c>
      <c r="BF284" s="4">
        <v>9098.5229999999992</v>
      </c>
      <c r="BG284" s="2">
        <v>0</v>
      </c>
    </row>
    <row r="285" spans="1:59" x14ac:dyDescent="0.3">
      <c r="A285" s="2" t="s">
        <v>74</v>
      </c>
      <c r="B285" s="2">
        <v>0</v>
      </c>
      <c r="C285" s="2">
        <v>0</v>
      </c>
      <c r="D285" s="2">
        <v>0</v>
      </c>
      <c r="E285" s="2">
        <v>0</v>
      </c>
      <c r="F285" s="2">
        <v>0</v>
      </c>
      <c r="G285" s="2"/>
      <c r="H285" s="2">
        <v>0</v>
      </c>
      <c r="I285" s="2">
        <v>0</v>
      </c>
      <c r="J285" s="2">
        <v>0</v>
      </c>
      <c r="K285" s="2"/>
      <c r="L285" s="2">
        <v>0</v>
      </c>
      <c r="M285" s="2">
        <v>0</v>
      </c>
      <c r="N285" s="2">
        <v>0</v>
      </c>
      <c r="O285" s="2">
        <v>0</v>
      </c>
      <c r="P285" s="2">
        <v>0</v>
      </c>
      <c r="Q285" s="2">
        <v>0</v>
      </c>
      <c r="R285" s="2">
        <v>0</v>
      </c>
      <c r="S285" s="2">
        <v>0</v>
      </c>
      <c r="T285" s="2">
        <v>0</v>
      </c>
      <c r="U285" s="2">
        <v>0</v>
      </c>
      <c r="V285" s="2">
        <v>0</v>
      </c>
      <c r="W285" s="2">
        <v>0</v>
      </c>
      <c r="X285" s="2">
        <v>0</v>
      </c>
      <c r="Y285" s="2">
        <v>0</v>
      </c>
      <c r="Z285" s="2">
        <v>0</v>
      </c>
      <c r="AA285" s="2">
        <v>0</v>
      </c>
      <c r="AB285" s="2">
        <v>0</v>
      </c>
      <c r="AC285" s="2">
        <v>0</v>
      </c>
      <c r="AD285" s="2">
        <v>0</v>
      </c>
      <c r="AE285" s="2">
        <v>0</v>
      </c>
      <c r="AF285" s="2">
        <v>0</v>
      </c>
      <c r="AG285" s="2">
        <v>0</v>
      </c>
      <c r="AH285" s="2">
        <v>0</v>
      </c>
      <c r="AI285" s="2">
        <v>0</v>
      </c>
      <c r="AJ285" s="2">
        <v>0</v>
      </c>
      <c r="AK285" s="2">
        <v>0</v>
      </c>
      <c r="AL285" s="2">
        <v>0</v>
      </c>
      <c r="AM285" s="2">
        <v>0</v>
      </c>
      <c r="AN285" s="2">
        <v>0</v>
      </c>
      <c r="AO285" s="2">
        <v>0</v>
      </c>
      <c r="AP285" s="2">
        <v>0</v>
      </c>
      <c r="AQ285" s="2">
        <v>0</v>
      </c>
      <c r="AR285" s="2">
        <v>0</v>
      </c>
      <c r="AS285" s="2">
        <v>0</v>
      </c>
      <c r="AT285" s="2">
        <v>0</v>
      </c>
      <c r="AU285" s="2">
        <v>0</v>
      </c>
      <c r="AV285" s="2">
        <v>0</v>
      </c>
      <c r="AW285" s="2">
        <v>0</v>
      </c>
      <c r="AX285" s="2">
        <v>0</v>
      </c>
      <c r="AY285" s="2">
        <v>0</v>
      </c>
      <c r="AZ285" s="2">
        <v>0</v>
      </c>
      <c r="BA285" s="2">
        <v>0</v>
      </c>
      <c r="BB285" s="2">
        <v>0</v>
      </c>
      <c r="BC285" s="2">
        <v>0</v>
      </c>
      <c r="BD285" s="2">
        <v>0</v>
      </c>
      <c r="BE285" s="2">
        <v>0</v>
      </c>
      <c r="BF285" s="2">
        <v>0</v>
      </c>
      <c r="BG285" s="2">
        <v>0</v>
      </c>
    </row>
    <row r="286" spans="1:59" x14ac:dyDescent="0.3">
      <c r="A286" s="2" t="s">
        <v>56</v>
      </c>
      <c r="B286" s="4">
        <v>589440.78899999999</v>
      </c>
      <c r="C286" s="4">
        <v>589440.78899999999</v>
      </c>
      <c r="D286" s="2">
        <v>0</v>
      </c>
      <c r="E286" s="4">
        <v>33786.07</v>
      </c>
      <c r="F286" s="2">
        <v>0</v>
      </c>
      <c r="G286" s="2"/>
      <c r="H286" s="2">
        <v>0</v>
      </c>
      <c r="I286" s="4">
        <v>64035.567000000003</v>
      </c>
      <c r="J286" s="2">
        <v>0</v>
      </c>
      <c r="K286" s="2"/>
      <c r="L286" s="2">
        <v>0</v>
      </c>
      <c r="M286" s="4">
        <v>30927.34</v>
      </c>
      <c r="N286" s="2">
        <v>0</v>
      </c>
      <c r="O286" s="2">
        <v>0</v>
      </c>
      <c r="P286" s="4">
        <v>60469.521000000001</v>
      </c>
      <c r="Q286" s="2">
        <v>0</v>
      </c>
      <c r="R286" s="2">
        <v>0</v>
      </c>
      <c r="S286" s="4">
        <v>25274.716</v>
      </c>
      <c r="T286" s="2">
        <v>0</v>
      </c>
      <c r="U286" s="2">
        <v>0</v>
      </c>
      <c r="V286" s="4">
        <v>25758.046999999999</v>
      </c>
      <c r="W286" s="2">
        <v>0</v>
      </c>
      <c r="X286" s="2">
        <v>0</v>
      </c>
      <c r="Y286" s="4">
        <v>30408.642</v>
      </c>
      <c r="Z286" s="2">
        <v>0</v>
      </c>
      <c r="AA286" s="2">
        <v>0</v>
      </c>
      <c r="AB286" s="4">
        <v>44419.368999999999</v>
      </c>
      <c r="AC286" s="2">
        <v>0</v>
      </c>
      <c r="AD286" s="2">
        <v>0</v>
      </c>
      <c r="AE286" s="4">
        <v>34811.677000000003</v>
      </c>
      <c r="AF286" s="2">
        <v>0</v>
      </c>
      <c r="AG286" s="2">
        <v>0</v>
      </c>
      <c r="AH286" s="4">
        <v>47154.32</v>
      </c>
      <c r="AI286" s="2">
        <v>0</v>
      </c>
      <c r="AJ286" s="2">
        <v>0</v>
      </c>
      <c r="AK286" s="2">
        <v>0</v>
      </c>
      <c r="AL286" s="2">
        <v>0</v>
      </c>
      <c r="AM286" s="2">
        <v>0</v>
      </c>
      <c r="AN286" s="4">
        <v>26035.079000000002</v>
      </c>
      <c r="AO286" s="2">
        <v>0</v>
      </c>
      <c r="AP286" s="2">
        <v>0</v>
      </c>
      <c r="AQ286" s="4">
        <v>31463.72</v>
      </c>
      <c r="AR286" s="2">
        <v>0</v>
      </c>
      <c r="AS286" s="2">
        <v>0</v>
      </c>
      <c r="AT286" s="4">
        <v>27361.294000000002</v>
      </c>
      <c r="AU286" s="2">
        <v>0</v>
      </c>
      <c r="AV286" s="2">
        <v>0</v>
      </c>
      <c r="AW286" s="4">
        <v>30060.879000000001</v>
      </c>
      <c r="AX286" s="2">
        <v>0</v>
      </c>
      <c r="AY286" s="2">
        <v>0</v>
      </c>
      <c r="AZ286" s="4">
        <v>17788.967000000001</v>
      </c>
      <c r="BA286" s="2">
        <v>0</v>
      </c>
      <c r="BB286" s="2">
        <v>0</v>
      </c>
      <c r="BC286" s="4">
        <v>18166.202000000001</v>
      </c>
      <c r="BD286" s="2">
        <v>0</v>
      </c>
      <c r="BE286" s="2">
        <v>0</v>
      </c>
      <c r="BF286" s="4">
        <v>41519.379000000001</v>
      </c>
      <c r="BG286" s="2">
        <v>0</v>
      </c>
    </row>
    <row r="287" spans="1:59" x14ac:dyDescent="0.3">
      <c r="A287" s="2" t="s">
        <v>57</v>
      </c>
      <c r="B287" s="2">
        <v>146.00200000000001</v>
      </c>
      <c r="C287" s="2">
        <v>146.00200000000001</v>
      </c>
      <c r="D287" s="2">
        <v>0</v>
      </c>
      <c r="E287" s="2">
        <v>8.3689999999999998</v>
      </c>
      <c r="F287" s="2">
        <v>0</v>
      </c>
      <c r="G287" s="2"/>
      <c r="H287" s="2">
        <v>0</v>
      </c>
      <c r="I287" s="2">
        <v>15.861000000000001</v>
      </c>
      <c r="J287" s="2">
        <v>0</v>
      </c>
      <c r="K287" s="2"/>
      <c r="L287" s="2">
        <v>0</v>
      </c>
      <c r="M287" s="2">
        <v>7.6609999999999996</v>
      </c>
      <c r="N287" s="2">
        <v>0</v>
      </c>
      <c r="O287" s="2">
        <v>0</v>
      </c>
      <c r="P287" s="2">
        <v>14.978</v>
      </c>
      <c r="Q287" s="2">
        <v>0</v>
      </c>
      <c r="R287" s="2">
        <v>0</v>
      </c>
      <c r="S287" s="2">
        <v>6.26</v>
      </c>
      <c r="T287" s="2">
        <v>0</v>
      </c>
      <c r="U287" s="2">
        <v>0</v>
      </c>
      <c r="V287" s="2">
        <v>6.38</v>
      </c>
      <c r="W287" s="2">
        <v>0</v>
      </c>
      <c r="X287" s="2">
        <v>0</v>
      </c>
      <c r="Y287" s="2">
        <v>7.532</v>
      </c>
      <c r="Z287" s="2">
        <v>0</v>
      </c>
      <c r="AA287" s="2">
        <v>0</v>
      </c>
      <c r="AB287" s="2">
        <v>11.003</v>
      </c>
      <c r="AC287" s="2">
        <v>0</v>
      </c>
      <c r="AD287" s="2">
        <v>0</v>
      </c>
      <c r="AE287" s="2">
        <v>8.6229999999999993</v>
      </c>
      <c r="AF287" s="2">
        <v>0</v>
      </c>
      <c r="AG287" s="2">
        <v>0</v>
      </c>
      <c r="AH287" s="2">
        <v>11.68</v>
      </c>
      <c r="AI287" s="2">
        <v>0</v>
      </c>
      <c r="AJ287" s="2">
        <v>0</v>
      </c>
      <c r="AK287" s="2">
        <v>0</v>
      </c>
      <c r="AL287" s="2">
        <v>0</v>
      </c>
      <c r="AM287" s="2">
        <v>0</v>
      </c>
      <c r="AN287" s="2">
        <v>6.4489999999999998</v>
      </c>
      <c r="AO287" s="2">
        <v>0</v>
      </c>
      <c r="AP287" s="2">
        <v>0</v>
      </c>
      <c r="AQ287" s="2">
        <v>7.7930000000000001</v>
      </c>
      <c r="AR287" s="2">
        <v>0</v>
      </c>
      <c r="AS287" s="2">
        <v>0</v>
      </c>
      <c r="AT287" s="2">
        <v>6.7770000000000001</v>
      </c>
      <c r="AU287" s="2">
        <v>0</v>
      </c>
      <c r="AV287" s="2">
        <v>0</v>
      </c>
      <c r="AW287" s="2">
        <v>7.4459999999999997</v>
      </c>
      <c r="AX287" s="2">
        <v>0</v>
      </c>
      <c r="AY287" s="2">
        <v>0</v>
      </c>
      <c r="AZ287" s="2">
        <v>4.4059999999999997</v>
      </c>
      <c r="BA287" s="2">
        <v>0</v>
      </c>
      <c r="BB287" s="2">
        <v>0</v>
      </c>
      <c r="BC287" s="2">
        <v>4.5</v>
      </c>
      <c r="BD287" s="2">
        <v>0</v>
      </c>
      <c r="BE287" s="2">
        <v>0</v>
      </c>
      <c r="BF287" s="2">
        <v>10.284000000000001</v>
      </c>
      <c r="BG287" s="2">
        <v>0</v>
      </c>
    </row>
    <row r="288" spans="1:59" x14ac:dyDescent="0.3">
      <c r="A288" s="2" t="s">
        <v>65</v>
      </c>
      <c r="B288" s="4">
        <v>-172959.459</v>
      </c>
      <c r="C288" s="4">
        <v>-172959.459</v>
      </c>
      <c r="D288" s="2">
        <v>0</v>
      </c>
      <c r="E288" s="4">
        <v>-9913.8379999999997</v>
      </c>
      <c r="F288" s="2">
        <v>0</v>
      </c>
      <c r="G288" s="2"/>
      <c r="H288" s="2">
        <v>0</v>
      </c>
      <c r="I288" s="4">
        <v>-18789.939999999999</v>
      </c>
      <c r="J288" s="2">
        <v>0</v>
      </c>
      <c r="K288" s="2"/>
      <c r="L288" s="2">
        <v>0</v>
      </c>
      <c r="M288" s="4">
        <v>-9075.0010000000002</v>
      </c>
      <c r="N288" s="2">
        <v>0</v>
      </c>
      <c r="O288" s="2">
        <v>0</v>
      </c>
      <c r="P288" s="4">
        <v>-17743.556</v>
      </c>
      <c r="Q288" s="2">
        <v>0</v>
      </c>
      <c r="R288" s="2">
        <v>0</v>
      </c>
      <c r="S288" s="4">
        <v>-7416.3530000000001</v>
      </c>
      <c r="T288" s="2">
        <v>0</v>
      </c>
      <c r="U288" s="2">
        <v>0</v>
      </c>
      <c r="V288" s="4">
        <v>-7558.1769999999997</v>
      </c>
      <c r="W288" s="2">
        <v>0</v>
      </c>
      <c r="X288" s="2">
        <v>0</v>
      </c>
      <c r="Y288" s="4">
        <v>-8922.7999999999993</v>
      </c>
      <c r="Z288" s="2">
        <v>0</v>
      </c>
      <c r="AA288" s="2">
        <v>0</v>
      </c>
      <c r="AB288" s="4">
        <v>-13033.964</v>
      </c>
      <c r="AC288" s="2">
        <v>0</v>
      </c>
      <c r="AD288" s="2">
        <v>0</v>
      </c>
      <c r="AE288" s="4">
        <v>-10214.781000000001</v>
      </c>
      <c r="AF288" s="2">
        <v>0</v>
      </c>
      <c r="AG288" s="2">
        <v>0</v>
      </c>
      <c r="AH288" s="4">
        <v>-13836.48</v>
      </c>
      <c r="AI288" s="2">
        <v>0</v>
      </c>
      <c r="AJ288" s="2">
        <v>0</v>
      </c>
      <c r="AK288" s="2">
        <v>0</v>
      </c>
      <c r="AL288" s="2">
        <v>0</v>
      </c>
      <c r="AM288" s="2">
        <v>0</v>
      </c>
      <c r="AN288" s="4">
        <v>-7639.4669999999996</v>
      </c>
      <c r="AO288" s="2">
        <v>0</v>
      </c>
      <c r="AP288" s="2">
        <v>0</v>
      </c>
      <c r="AQ288" s="4">
        <v>-9232.3909999999996</v>
      </c>
      <c r="AR288" s="2">
        <v>0</v>
      </c>
      <c r="AS288" s="2">
        <v>0</v>
      </c>
      <c r="AT288" s="4">
        <v>-8028.6180000000004</v>
      </c>
      <c r="AU288" s="2">
        <v>0</v>
      </c>
      <c r="AV288" s="2">
        <v>0</v>
      </c>
      <c r="AW288" s="4">
        <v>-8820.7559999999994</v>
      </c>
      <c r="AX288" s="2">
        <v>0</v>
      </c>
      <c r="AY288" s="2">
        <v>0</v>
      </c>
      <c r="AZ288" s="4">
        <v>-5219.8119999999999</v>
      </c>
      <c r="BA288" s="2">
        <v>0</v>
      </c>
      <c r="BB288" s="2">
        <v>0</v>
      </c>
      <c r="BC288" s="4">
        <v>-5330.5039999999999</v>
      </c>
      <c r="BD288" s="2">
        <v>0</v>
      </c>
      <c r="BE288" s="2">
        <v>0</v>
      </c>
      <c r="BF288" s="4">
        <v>-12183.021000000001</v>
      </c>
      <c r="BG288" s="2">
        <v>0</v>
      </c>
    </row>
    <row r="289" spans="1:59" x14ac:dyDescent="0.3">
      <c r="A289" s="2" t="s">
        <v>60</v>
      </c>
      <c r="B289" s="2">
        <v>0</v>
      </c>
      <c r="C289" s="2">
        <v>0</v>
      </c>
      <c r="D289" s="2">
        <v>0</v>
      </c>
      <c r="E289" s="2">
        <v>0</v>
      </c>
      <c r="F289" s="2">
        <v>0</v>
      </c>
      <c r="G289" s="2"/>
      <c r="H289" s="2">
        <v>0</v>
      </c>
      <c r="I289" s="2">
        <v>0</v>
      </c>
      <c r="J289" s="2">
        <v>0</v>
      </c>
      <c r="K289" s="2"/>
      <c r="L289" s="2">
        <v>0</v>
      </c>
      <c r="M289" s="2">
        <v>0</v>
      </c>
      <c r="N289" s="2">
        <v>0</v>
      </c>
      <c r="O289" s="2">
        <v>0</v>
      </c>
      <c r="P289" s="2">
        <v>0</v>
      </c>
      <c r="Q289" s="2">
        <v>0</v>
      </c>
      <c r="R289" s="2">
        <v>0</v>
      </c>
      <c r="S289" s="2">
        <v>0</v>
      </c>
      <c r="T289" s="2">
        <v>0</v>
      </c>
      <c r="U289" s="2">
        <v>0</v>
      </c>
      <c r="V289" s="2">
        <v>0</v>
      </c>
      <c r="W289" s="2">
        <v>0</v>
      </c>
      <c r="X289" s="2">
        <v>0</v>
      </c>
      <c r="Y289" s="2">
        <v>0</v>
      </c>
      <c r="Z289" s="2">
        <v>0</v>
      </c>
      <c r="AA289" s="2">
        <v>0</v>
      </c>
      <c r="AB289" s="2">
        <v>0</v>
      </c>
      <c r="AC289" s="2">
        <v>0</v>
      </c>
      <c r="AD289" s="2">
        <v>0</v>
      </c>
      <c r="AE289" s="2">
        <v>0</v>
      </c>
      <c r="AF289" s="2">
        <v>0</v>
      </c>
      <c r="AG289" s="2">
        <v>0</v>
      </c>
      <c r="AH289" s="2">
        <v>0</v>
      </c>
      <c r="AI289" s="2">
        <v>0</v>
      </c>
      <c r="AJ289" s="2">
        <v>0</v>
      </c>
      <c r="AK289" s="2">
        <v>0</v>
      </c>
      <c r="AL289" s="2">
        <v>0</v>
      </c>
      <c r="AM289" s="2">
        <v>0</v>
      </c>
      <c r="AN289" s="2">
        <v>0</v>
      </c>
      <c r="AO289" s="2">
        <v>0</v>
      </c>
      <c r="AP289" s="2">
        <v>0</v>
      </c>
      <c r="AQ289" s="2">
        <v>0</v>
      </c>
      <c r="AR289" s="2">
        <v>0</v>
      </c>
      <c r="AS289" s="2">
        <v>0</v>
      </c>
      <c r="AT289" s="2">
        <v>0</v>
      </c>
      <c r="AU289" s="2">
        <v>0</v>
      </c>
      <c r="AV289" s="2">
        <v>0</v>
      </c>
      <c r="AW289" s="2">
        <v>0</v>
      </c>
      <c r="AX289" s="2">
        <v>0</v>
      </c>
      <c r="AY289" s="2">
        <v>0</v>
      </c>
      <c r="AZ289" s="2">
        <v>0</v>
      </c>
      <c r="BA289" s="2">
        <v>0</v>
      </c>
      <c r="BB289" s="2">
        <v>0</v>
      </c>
      <c r="BC289" s="2">
        <v>0</v>
      </c>
      <c r="BD289" s="2">
        <v>0</v>
      </c>
      <c r="BE289" s="2">
        <v>0</v>
      </c>
      <c r="BF289" s="2">
        <v>0</v>
      </c>
      <c r="BG289" s="2">
        <v>0</v>
      </c>
    </row>
    <row r="291" spans="1:59" x14ac:dyDescent="0.3">
      <c r="A291" s="2" t="s">
        <v>131</v>
      </c>
      <c r="B291" s="2">
        <v>0</v>
      </c>
      <c r="C291" s="2">
        <v>0</v>
      </c>
      <c r="D291" s="2">
        <v>0</v>
      </c>
      <c r="E291" s="2">
        <v>0</v>
      </c>
      <c r="F291" s="2">
        <v>0</v>
      </c>
      <c r="G291" s="2"/>
      <c r="H291" s="2">
        <v>0</v>
      </c>
      <c r="I291" s="2">
        <v>0</v>
      </c>
      <c r="J291" s="2">
        <v>0</v>
      </c>
      <c r="K291" s="2"/>
      <c r="L291" s="2">
        <v>0</v>
      </c>
      <c r="M291" s="2">
        <v>0</v>
      </c>
      <c r="N291" s="2">
        <v>0</v>
      </c>
      <c r="O291" s="2">
        <v>0</v>
      </c>
      <c r="P291" s="2">
        <v>0</v>
      </c>
      <c r="Q291" s="2">
        <v>0</v>
      </c>
      <c r="R291" s="2">
        <v>0</v>
      </c>
      <c r="S291" s="2">
        <v>0</v>
      </c>
      <c r="T291" s="2">
        <v>0</v>
      </c>
      <c r="U291" s="2">
        <v>0</v>
      </c>
      <c r="V291" s="2">
        <v>0</v>
      </c>
      <c r="W291" s="2">
        <v>0</v>
      </c>
      <c r="X291" s="2">
        <v>0</v>
      </c>
      <c r="Y291" s="2">
        <v>0</v>
      </c>
      <c r="Z291" s="2">
        <v>0</v>
      </c>
      <c r="AA291" s="2">
        <v>0</v>
      </c>
      <c r="AB291" s="2">
        <v>0</v>
      </c>
      <c r="AC291" s="2">
        <v>0</v>
      </c>
      <c r="AD291" s="2">
        <v>0</v>
      </c>
      <c r="AE291" s="2">
        <v>0</v>
      </c>
      <c r="AF291" s="2">
        <v>0</v>
      </c>
      <c r="AG291" s="2">
        <v>0</v>
      </c>
      <c r="AH291" s="2">
        <v>0</v>
      </c>
      <c r="AI291" s="2">
        <v>0</v>
      </c>
      <c r="AJ291" s="2">
        <v>0</v>
      </c>
      <c r="AK291" s="2">
        <v>0</v>
      </c>
      <c r="AL291" s="2">
        <v>0</v>
      </c>
      <c r="AM291" s="2">
        <v>0</v>
      </c>
      <c r="AN291" s="2">
        <v>0</v>
      </c>
      <c r="AO291" s="2">
        <v>0</v>
      </c>
      <c r="AP291" s="2">
        <v>0</v>
      </c>
      <c r="AQ291" s="2">
        <v>0</v>
      </c>
      <c r="AR291" s="2">
        <v>0</v>
      </c>
      <c r="AS291" s="2">
        <v>0</v>
      </c>
      <c r="AT291" s="2">
        <v>0</v>
      </c>
      <c r="AU291" s="2">
        <v>0</v>
      </c>
      <c r="AV291" s="2">
        <v>0</v>
      </c>
      <c r="AW291" s="2">
        <v>0</v>
      </c>
      <c r="AX291" s="2">
        <v>0</v>
      </c>
      <c r="AY291" s="2">
        <v>0</v>
      </c>
      <c r="AZ291" s="2">
        <v>0</v>
      </c>
      <c r="BA291" s="2">
        <v>0</v>
      </c>
      <c r="BB291" s="2">
        <v>0</v>
      </c>
      <c r="BC291" s="2">
        <v>0</v>
      </c>
      <c r="BD291" s="2">
        <v>0</v>
      </c>
      <c r="BE291" s="2">
        <v>0</v>
      </c>
      <c r="BF291" s="2">
        <v>0</v>
      </c>
      <c r="BG291" s="2">
        <v>0</v>
      </c>
    </row>
    <row r="292" spans="1:59" x14ac:dyDescent="0.3">
      <c r="A292" s="2" t="s">
        <v>65</v>
      </c>
      <c r="B292" s="2">
        <v>0</v>
      </c>
      <c r="C292" s="2">
        <v>0</v>
      </c>
      <c r="D292" s="2">
        <v>0</v>
      </c>
      <c r="E292" s="2">
        <v>0</v>
      </c>
      <c r="F292" s="2">
        <v>0</v>
      </c>
      <c r="G292" s="2"/>
      <c r="H292" s="2">
        <v>0</v>
      </c>
      <c r="I292" s="2">
        <v>0</v>
      </c>
      <c r="J292" s="2">
        <v>0</v>
      </c>
      <c r="K292" s="2"/>
      <c r="L292" s="2">
        <v>0</v>
      </c>
      <c r="M292" s="2">
        <v>0</v>
      </c>
      <c r="N292" s="2">
        <v>0</v>
      </c>
      <c r="O292" s="2">
        <v>0</v>
      </c>
      <c r="P292" s="2">
        <v>0</v>
      </c>
      <c r="Q292" s="2">
        <v>0</v>
      </c>
      <c r="R292" s="2">
        <v>0</v>
      </c>
      <c r="S292" s="2">
        <v>0</v>
      </c>
      <c r="T292" s="2">
        <v>0</v>
      </c>
      <c r="U292" s="2">
        <v>0</v>
      </c>
      <c r="V292" s="2">
        <v>0</v>
      </c>
      <c r="W292" s="2">
        <v>0</v>
      </c>
      <c r="X292" s="2">
        <v>0</v>
      </c>
      <c r="Y292" s="2">
        <v>0</v>
      </c>
      <c r="Z292" s="2">
        <v>0</v>
      </c>
      <c r="AA292" s="2">
        <v>0</v>
      </c>
      <c r="AB292" s="2">
        <v>0</v>
      </c>
      <c r="AC292" s="2">
        <v>0</v>
      </c>
      <c r="AD292" s="2">
        <v>0</v>
      </c>
      <c r="AE292" s="2">
        <v>0</v>
      </c>
      <c r="AF292" s="2">
        <v>0</v>
      </c>
      <c r="AG292" s="2">
        <v>0</v>
      </c>
      <c r="AH292" s="2">
        <v>0</v>
      </c>
      <c r="AI292" s="2">
        <v>0</v>
      </c>
      <c r="AJ292" s="2">
        <v>0</v>
      </c>
      <c r="AK292" s="2">
        <v>0</v>
      </c>
      <c r="AL292" s="2">
        <v>0</v>
      </c>
      <c r="AM292" s="2">
        <v>0</v>
      </c>
      <c r="AN292" s="2">
        <v>0</v>
      </c>
      <c r="AO292" s="2">
        <v>0</v>
      </c>
      <c r="AP292" s="2">
        <v>0</v>
      </c>
      <c r="AQ292" s="2">
        <v>0</v>
      </c>
      <c r="AR292" s="2">
        <v>0</v>
      </c>
      <c r="AS292" s="2">
        <v>0</v>
      </c>
      <c r="AT292" s="2">
        <v>0</v>
      </c>
      <c r="AU292" s="2">
        <v>0</v>
      </c>
      <c r="AV292" s="2">
        <v>0</v>
      </c>
      <c r="AW292" s="2">
        <v>0</v>
      </c>
      <c r="AX292" s="2">
        <v>0</v>
      </c>
      <c r="AY292" s="2">
        <v>0</v>
      </c>
      <c r="AZ292" s="2">
        <v>0</v>
      </c>
      <c r="BA292" s="2">
        <v>0</v>
      </c>
      <c r="BB292" s="2">
        <v>0</v>
      </c>
      <c r="BC292" s="2">
        <v>0</v>
      </c>
      <c r="BD292" s="2">
        <v>0</v>
      </c>
      <c r="BE292" s="2">
        <v>0</v>
      </c>
      <c r="BF292" s="2">
        <v>0</v>
      </c>
      <c r="BG292" s="2">
        <v>0</v>
      </c>
    </row>
    <row r="294" spans="1:59" x14ac:dyDescent="0.3">
      <c r="A294" s="2" t="s">
        <v>132</v>
      </c>
      <c r="B294" s="4">
        <v>3522322.82</v>
      </c>
      <c r="C294" s="4">
        <v>3522322.82</v>
      </c>
      <c r="D294" s="2">
        <v>0</v>
      </c>
      <c r="E294" s="4">
        <v>201895.50599999999</v>
      </c>
      <c r="F294" s="2">
        <v>0</v>
      </c>
      <c r="G294" s="2"/>
      <c r="H294" s="2">
        <v>0</v>
      </c>
      <c r="I294" s="4">
        <v>382657.5</v>
      </c>
      <c r="J294" s="2">
        <v>0</v>
      </c>
      <c r="K294" s="2"/>
      <c r="L294" s="2">
        <v>0</v>
      </c>
      <c r="M294" s="4">
        <v>184812.58</v>
      </c>
      <c r="N294" s="2">
        <v>0</v>
      </c>
      <c r="O294" s="2">
        <v>0</v>
      </c>
      <c r="P294" s="4">
        <v>361347.87300000002</v>
      </c>
      <c r="Q294" s="2">
        <v>0</v>
      </c>
      <c r="R294" s="2">
        <v>0</v>
      </c>
      <c r="S294" s="4">
        <v>151034.18299999999</v>
      </c>
      <c r="T294" s="2">
        <v>0</v>
      </c>
      <c r="U294" s="2">
        <v>0</v>
      </c>
      <c r="V294" s="4">
        <v>153922.429</v>
      </c>
      <c r="W294" s="2">
        <v>0</v>
      </c>
      <c r="X294" s="2">
        <v>0</v>
      </c>
      <c r="Y294" s="4">
        <v>181713</v>
      </c>
      <c r="Z294" s="2">
        <v>0</v>
      </c>
      <c r="AA294" s="2">
        <v>0</v>
      </c>
      <c r="AB294" s="4">
        <v>265436.93699999998</v>
      </c>
      <c r="AC294" s="2">
        <v>0</v>
      </c>
      <c r="AD294" s="2">
        <v>0</v>
      </c>
      <c r="AE294" s="4">
        <v>208024.22500000001</v>
      </c>
      <c r="AF294" s="2">
        <v>0</v>
      </c>
      <c r="AG294" s="2">
        <v>0</v>
      </c>
      <c r="AH294" s="4">
        <v>281780.19099999999</v>
      </c>
      <c r="AI294" s="2">
        <v>0</v>
      </c>
      <c r="AJ294" s="2">
        <v>0</v>
      </c>
      <c r="AK294" s="2">
        <v>0</v>
      </c>
      <c r="AL294" s="2">
        <v>0</v>
      </c>
      <c r="AM294" s="2">
        <v>0</v>
      </c>
      <c r="AN294" s="4">
        <v>155577.88500000001</v>
      </c>
      <c r="AO294" s="2">
        <v>0</v>
      </c>
      <c r="AP294" s="2">
        <v>0</v>
      </c>
      <c r="AQ294" s="4">
        <v>188017.83100000001</v>
      </c>
      <c r="AR294" s="2">
        <v>0</v>
      </c>
      <c r="AS294" s="2">
        <v>0</v>
      </c>
      <c r="AT294" s="4">
        <v>163502.95699999999</v>
      </c>
      <c r="AU294" s="2">
        <v>0</v>
      </c>
      <c r="AV294" s="2">
        <v>0</v>
      </c>
      <c r="AW294" s="4">
        <v>179634.87100000001</v>
      </c>
      <c r="AX294" s="2">
        <v>0</v>
      </c>
      <c r="AY294" s="2">
        <v>0</v>
      </c>
      <c r="AZ294" s="4">
        <v>106301.576</v>
      </c>
      <c r="BA294" s="2">
        <v>0</v>
      </c>
      <c r="BB294" s="2">
        <v>0</v>
      </c>
      <c r="BC294" s="4">
        <v>108555.818</v>
      </c>
      <c r="BD294" s="2">
        <v>0</v>
      </c>
      <c r="BE294" s="2">
        <v>0</v>
      </c>
      <c r="BF294" s="4">
        <v>248107.45800000001</v>
      </c>
      <c r="BG294" s="2">
        <v>0</v>
      </c>
    </row>
    <row r="296" spans="1:59" x14ac:dyDescent="0.3">
      <c r="A296" s="2" t="s">
        <v>133</v>
      </c>
      <c r="B296" s="5">
        <f>SUM(B297:B311)</f>
        <v>3522322.82</v>
      </c>
      <c r="C296" s="4">
        <v>3522322.82</v>
      </c>
      <c r="D296" s="2">
        <v>0</v>
      </c>
      <c r="E296" s="4">
        <v>201895.50599999999</v>
      </c>
      <c r="F296" s="2">
        <v>0</v>
      </c>
      <c r="G296" s="2"/>
      <c r="H296" s="2">
        <v>0</v>
      </c>
      <c r="I296" s="4">
        <v>382657.5</v>
      </c>
      <c r="J296" s="2">
        <v>0</v>
      </c>
      <c r="K296" s="2"/>
      <c r="L296" s="2">
        <v>0</v>
      </c>
      <c r="M296" s="4">
        <v>184812.58</v>
      </c>
      <c r="N296" s="2">
        <v>0</v>
      </c>
      <c r="O296" s="2">
        <v>0</v>
      </c>
      <c r="P296" s="4">
        <v>361347.87300000002</v>
      </c>
      <c r="Q296" s="2">
        <v>0</v>
      </c>
      <c r="R296" s="2">
        <v>0</v>
      </c>
      <c r="S296" s="4">
        <v>151034.18299999999</v>
      </c>
      <c r="T296" s="2">
        <v>0</v>
      </c>
      <c r="U296" s="2">
        <v>0</v>
      </c>
      <c r="V296" s="4">
        <v>153922.429</v>
      </c>
      <c r="W296" s="2">
        <v>0</v>
      </c>
      <c r="X296" s="2">
        <v>0</v>
      </c>
      <c r="Y296" s="4">
        <v>181713</v>
      </c>
      <c r="Z296" s="2">
        <v>0</v>
      </c>
      <c r="AA296" s="2">
        <v>0</v>
      </c>
      <c r="AB296" s="4">
        <v>265436.93699999998</v>
      </c>
      <c r="AC296" s="2">
        <v>0</v>
      </c>
      <c r="AD296" s="2">
        <v>0</v>
      </c>
      <c r="AE296" s="4">
        <v>208024.22500000001</v>
      </c>
      <c r="AF296" s="2">
        <v>0</v>
      </c>
      <c r="AG296" s="2">
        <v>0</v>
      </c>
      <c r="AH296" s="4">
        <v>281780.19099999999</v>
      </c>
      <c r="AI296" s="2">
        <v>0</v>
      </c>
      <c r="AJ296" s="2">
        <v>0</v>
      </c>
      <c r="AK296" s="2">
        <v>0</v>
      </c>
      <c r="AL296" s="2">
        <v>0</v>
      </c>
      <c r="AM296" s="2">
        <v>0</v>
      </c>
      <c r="AN296" s="4">
        <v>155577.88500000001</v>
      </c>
      <c r="AO296" s="2">
        <v>0</v>
      </c>
      <c r="AP296" s="2">
        <v>0</v>
      </c>
      <c r="AQ296" s="4">
        <v>188017.83100000001</v>
      </c>
      <c r="AR296" s="2">
        <v>0</v>
      </c>
      <c r="AS296" s="2">
        <v>0</v>
      </c>
      <c r="AT296" s="4">
        <v>163502.95699999999</v>
      </c>
      <c r="AU296" s="2">
        <v>0</v>
      </c>
      <c r="AV296" s="2">
        <v>0</v>
      </c>
      <c r="AW296" s="4">
        <v>179634.87100000001</v>
      </c>
      <c r="AX296" s="2">
        <v>0</v>
      </c>
      <c r="AY296" s="2">
        <v>0</v>
      </c>
      <c r="AZ296" s="4">
        <v>106301.576</v>
      </c>
      <c r="BA296" s="2">
        <v>0</v>
      </c>
      <c r="BB296" s="2">
        <v>0</v>
      </c>
      <c r="BC296" s="4">
        <v>108555.818</v>
      </c>
      <c r="BD296" s="2">
        <v>0</v>
      </c>
      <c r="BE296" s="2">
        <v>0</v>
      </c>
      <c r="BF296" s="4">
        <v>248107.45800000001</v>
      </c>
      <c r="BG296" s="2">
        <v>0</v>
      </c>
    </row>
    <row r="297" spans="1:59" ht="27.6" x14ac:dyDescent="0.3">
      <c r="A297" s="2" t="s">
        <v>134</v>
      </c>
      <c r="B297" s="4">
        <v>48886.978999999999</v>
      </c>
      <c r="C297" s="4">
        <v>48886.978999999999</v>
      </c>
      <c r="D297" s="2">
        <v>0</v>
      </c>
      <c r="E297" s="4">
        <v>2802.1460000000002</v>
      </c>
      <c r="F297" s="2">
        <v>0</v>
      </c>
      <c r="G297" s="2"/>
      <c r="H297" s="2">
        <v>0</v>
      </c>
      <c r="I297" s="4">
        <v>5310.9750000000004</v>
      </c>
      <c r="J297" s="2">
        <v>0</v>
      </c>
      <c r="K297" s="2"/>
      <c r="L297" s="2">
        <v>0</v>
      </c>
      <c r="M297" s="4">
        <v>2565.0479999999998</v>
      </c>
      <c r="N297" s="2">
        <v>0</v>
      </c>
      <c r="O297" s="2">
        <v>0</v>
      </c>
      <c r="P297" s="4">
        <v>5015.2150000000001</v>
      </c>
      <c r="Q297" s="2">
        <v>0</v>
      </c>
      <c r="R297" s="2">
        <v>0</v>
      </c>
      <c r="S297" s="4">
        <v>2096.232</v>
      </c>
      <c r="T297" s="2">
        <v>0</v>
      </c>
      <c r="U297" s="2">
        <v>0</v>
      </c>
      <c r="V297" s="4">
        <v>2136.3180000000002</v>
      </c>
      <c r="W297" s="2">
        <v>0</v>
      </c>
      <c r="X297" s="2">
        <v>0</v>
      </c>
      <c r="Y297" s="4">
        <v>2522.029</v>
      </c>
      <c r="Z297" s="2">
        <v>0</v>
      </c>
      <c r="AA297" s="2">
        <v>0</v>
      </c>
      <c r="AB297" s="4">
        <v>3684.049</v>
      </c>
      <c r="AC297" s="2">
        <v>0</v>
      </c>
      <c r="AD297" s="2">
        <v>0</v>
      </c>
      <c r="AE297" s="4">
        <v>2887.2069999999999</v>
      </c>
      <c r="AF297" s="2">
        <v>0</v>
      </c>
      <c r="AG297" s="2">
        <v>0</v>
      </c>
      <c r="AH297" s="4">
        <v>3910.88</v>
      </c>
      <c r="AI297" s="2">
        <v>0</v>
      </c>
      <c r="AJ297" s="2">
        <v>0</v>
      </c>
      <c r="AK297" s="2">
        <v>0</v>
      </c>
      <c r="AL297" s="2">
        <v>0</v>
      </c>
      <c r="AM297" s="2">
        <v>0</v>
      </c>
      <c r="AN297" s="4">
        <v>2159.2950000000001</v>
      </c>
      <c r="AO297" s="2">
        <v>0</v>
      </c>
      <c r="AP297" s="2">
        <v>0</v>
      </c>
      <c r="AQ297" s="4">
        <v>2609.5349999999999</v>
      </c>
      <c r="AR297" s="2">
        <v>0</v>
      </c>
      <c r="AS297" s="2">
        <v>0</v>
      </c>
      <c r="AT297" s="4">
        <v>2269.288</v>
      </c>
      <c r="AU297" s="2">
        <v>0</v>
      </c>
      <c r="AV297" s="2">
        <v>0</v>
      </c>
      <c r="AW297" s="4">
        <v>2493.1860000000001</v>
      </c>
      <c r="AX297" s="2">
        <v>0</v>
      </c>
      <c r="AY297" s="2">
        <v>0</v>
      </c>
      <c r="AZ297" s="4">
        <v>1475.3789999999999</v>
      </c>
      <c r="BA297" s="2">
        <v>0</v>
      </c>
      <c r="BB297" s="2">
        <v>0</v>
      </c>
      <c r="BC297" s="4">
        <v>1506.6669999999999</v>
      </c>
      <c r="BD297" s="2">
        <v>0</v>
      </c>
      <c r="BE297" s="2">
        <v>0</v>
      </c>
      <c r="BF297" s="4">
        <v>3443.53</v>
      </c>
      <c r="BG297" s="2">
        <v>0</v>
      </c>
    </row>
    <row r="298" spans="1:59" x14ac:dyDescent="0.3">
      <c r="A298" s="2" t="s">
        <v>84</v>
      </c>
      <c r="B298" s="4">
        <v>99168.982000000004</v>
      </c>
      <c r="C298" s="4">
        <v>99168.982000000004</v>
      </c>
      <c r="D298" s="2">
        <v>0</v>
      </c>
      <c r="E298" s="4">
        <v>5684.2520000000004</v>
      </c>
      <c r="F298" s="2">
        <v>0</v>
      </c>
      <c r="G298" s="2"/>
      <c r="H298" s="2">
        <v>0</v>
      </c>
      <c r="I298" s="4">
        <v>10773.503000000001</v>
      </c>
      <c r="J298" s="2">
        <v>0</v>
      </c>
      <c r="K298" s="2"/>
      <c r="L298" s="2">
        <v>0</v>
      </c>
      <c r="M298" s="4">
        <v>5203.2920000000004</v>
      </c>
      <c r="N298" s="2">
        <v>0</v>
      </c>
      <c r="O298" s="2">
        <v>0</v>
      </c>
      <c r="P298" s="4">
        <v>10173.543</v>
      </c>
      <c r="Q298" s="2">
        <v>0</v>
      </c>
      <c r="R298" s="2">
        <v>0</v>
      </c>
      <c r="S298" s="4">
        <v>4252.2809999999999</v>
      </c>
      <c r="T298" s="2">
        <v>0</v>
      </c>
      <c r="U298" s="2">
        <v>0</v>
      </c>
      <c r="V298" s="4">
        <v>4333.598</v>
      </c>
      <c r="W298" s="2">
        <v>0</v>
      </c>
      <c r="X298" s="2">
        <v>0</v>
      </c>
      <c r="Y298" s="4">
        <v>5116.0259999999998</v>
      </c>
      <c r="Z298" s="2">
        <v>0</v>
      </c>
      <c r="AA298" s="2">
        <v>0</v>
      </c>
      <c r="AB298" s="4">
        <v>7473.2250000000004</v>
      </c>
      <c r="AC298" s="2">
        <v>0</v>
      </c>
      <c r="AD298" s="2">
        <v>0</v>
      </c>
      <c r="AE298" s="4">
        <v>5856.8029999999999</v>
      </c>
      <c r="AF298" s="2">
        <v>0</v>
      </c>
      <c r="AG298" s="2">
        <v>0</v>
      </c>
      <c r="AH298" s="4">
        <v>7933.36</v>
      </c>
      <c r="AI298" s="2">
        <v>0</v>
      </c>
      <c r="AJ298" s="2">
        <v>0</v>
      </c>
      <c r="AK298" s="2">
        <v>0</v>
      </c>
      <c r="AL298" s="2">
        <v>0</v>
      </c>
      <c r="AM298" s="2">
        <v>0</v>
      </c>
      <c r="AN298" s="4">
        <v>4380.2060000000001</v>
      </c>
      <c r="AO298" s="2">
        <v>0</v>
      </c>
      <c r="AP298" s="2">
        <v>0</v>
      </c>
      <c r="AQ298" s="4">
        <v>5293.5339999999997</v>
      </c>
      <c r="AR298" s="2">
        <v>0</v>
      </c>
      <c r="AS298" s="2">
        <v>0</v>
      </c>
      <c r="AT298" s="4">
        <v>4603.3320000000003</v>
      </c>
      <c r="AU298" s="2">
        <v>0</v>
      </c>
      <c r="AV298" s="2">
        <v>0</v>
      </c>
      <c r="AW298" s="4">
        <v>5057.5169999999998</v>
      </c>
      <c r="AX298" s="2">
        <v>0</v>
      </c>
      <c r="AY298" s="2">
        <v>0</v>
      </c>
      <c r="AZ298" s="4">
        <v>2992.86</v>
      </c>
      <c r="BA298" s="2">
        <v>0</v>
      </c>
      <c r="BB298" s="2">
        <v>0</v>
      </c>
      <c r="BC298" s="4">
        <v>3056.3270000000002</v>
      </c>
      <c r="BD298" s="2">
        <v>0</v>
      </c>
      <c r="BE298" s="2">
        <v>0</v>
      </c>
      <c r="BF298" s="4">
        <v>6985.3230000000003</v>
      </c>
      <c r="BG298" s="2">
        <v>0</v>
      </c>
    </row>
    <row r="299" spans="1:59" x14ac:dyDescent="0.3">
      <c r="A299" s="2" t="s">
        <v>71</v>
      </c>
      <c r="B299" s="4">
        <v>170308.726</v>
      </c>
      <c r="C299" s="4">
        <v>170308.726</v>
      </c>
      <c r="D299" s="2">
        <v>0</v>
      </c>
      <c r="E299" s="4">
        <v>9761.9009999999998</v>
      </c>
      <c r="F299" s="2">
        <v>0</v>
      </c>
      <c r="G299" s="2"/>
      <c r="H299" s="2">
        <v>0</v>
      </c>
      <c r="I299" s="4">
        <v>18501.97</v>
      </c>
      <c r="J299" s="2">
        <v>0</v>
      </c>
      <c r="K299" s="2"/>
      <c r="L299" s="2">
        <v>0</v>
      </c>
      <c r="M299" s="4">
        <v>8935.92</v>
      </c>
      <c r="N299" s="2">
        <v>0</v>
      </c>
      <c r="O299" s="2">
        <v>0</v>
      </c>
      <c r="P299" s="4">
        <v>17471.623</v>
      </c>
      <c r="Q299" s="2">
        <v>0</v>
      </c>
      <c r="R299" s="2">
        <v>0</v>
      </c>
      <c r="S299" s="4">
        <v>7302.692</v>
      </c>
      <c r="T299" s="2">
        <v>0</v>
      </c>
      <c r="U299" s="2">
        <v>0</v>
      </c>
      <c r="V299" s="4">
        <v>7442.3419999999996</v>
      </c>
      <c r="W299" s="2">
        <v>0</v>
      </c>
      <c r="X299" s="2">
        <v>0</v>
      </c>
      <c r="Y299" s="4">
        <v>8786.0509999999995</v>
      </c>
      <c r="Z299" s="2">
        <v>0</v>
      </c>
      <c r="AA299" s="2">
        <v>0</v>
      </c>
      <c r="AB299" s="4">
        <v>12834.209000000001</v>
      </c>
      <c r="AC299" s="2">
        <v>0</v>
      </c>
      <c r="AD299" s="2">
        <v>0</v>
      </c>
      <c r="AE299" s="4">
        <v>10058.232</v>
      </c>
      <c r="AF299" s="2">
        <v>0</v>
      </c>
      <c r="AG299" s="2">
        <v>0</v>
      </c>
      <c r="AH299" s="4">
        <v>13624.425999999999</v>
      </c>
      <c r="AI299" s="2">
        <v>0</v>
      </c>
      <c r="AJ299" s="2">
        <v>0</v>
      </c>
      <c r="AK299" s="2">
        <v>0</v>
      </c>
      <c r="AL299" s="2">
        <v>0</v>
      </c>
      <c r="AM299" s="2">
        <v>0</v>
      </c>
      <c r="AN299" s="4">
        <v>7522.3860000000004</v>
      </c>
      <c r="AO299" s="2">
        <v>0</v>
      </c>
      <c r="AP299" s="2">
        <v>0</v>
      </c>
      <c r="AQ299" s="4">
        <v>9090.8979999999992</v>
      </c>
      <c r="AR299" s="2">
        <v>0</v>
      </c>
      <c r="AS299" s="2">
        <v>0</v>
      </c>
      <c r="AT299" s="4">
        <v>7905.5730000000003</v>
      </c>
      <c r="AU299" s="2">
        <v>0</v>
      </c>
      <c r="AV299" s="2">
        <v>0</v>
      </c>
      <c r="AW299" s="4">
        <v>8685.5709999999999</v>
      </c>
      <c r="AX299" s="2">
        <v>0</v>
      </c>
      <c r="AY299" s="2">
        <v>0</v>
      </c>
      <c r="AZ299" s="4">
        <v>5139.8149999999996</v>
      </c>
      <c r="BA299" s="2">
        <v>0</v>
      </c>
      <c r="BB299" s="2">
        <v>0</v>
      </c>
      <c r="BC299" s="4">
        <v>5248.81</v>
      </c>
      <c r="BD299" s="2">
        <v>0</v>
      </c>
      <c r="BE299" s="2">
        <v>0</v>
      </c>
      <c r="BF299" s="4">
        <v>11996.307000000001</v>
      </c>
      <c r="BG299" s="2">
        <v>0</v>
      </c>
    </row>
    <row r="300" spans="1:59" x14ac:dyDescent="0.3">
      <c r="A300" s="2" t="s">
        <v>64</v>
      </c>
      <c r="B300" s="4">
        <v>620262.40599999996</v>
      </c>
      <c r="C300" s="4">
        <v>620262.40599999996</v>
      </c>
      <c r="D300" s="2">
        <v>0</v>
      </c>
      <c r="E300" s="4">
        <v>35552.730000000003</v>
      </c>
      <c r="F300" s="2">
        <v>0</v>
      </c>
      <c r="G300" s="2"/>
      <c r="H300" s="2">
        <v>0</v>
      </c>
      <c r="I300" s="4">
        <v>67383.960000000006</v>
      </c>
      <c r="J300" s="2">
        <v>0</v>
      </c>
      <c r="K300" s="2"/>
      <c r="L300" s="2">
        <v>0</v>
      </c>
      <c r="M300" s="4">
        <v>32544.518</v>
      </c>
      <c r="N300" s="2">
        <v>0</v>
      </c>
      <c r="O300" s="2">
        <v>0</v>
      </c>
      <c r="P300" s="4">
        <v>63631.447999999997</v>
      </c>
      <c r="Q300" s="2">
        <v>0</v>
      </c>
      <c r="R300" s="2">
        <v>0</v>
      </c>
      <c r="S300" s="4">
        <v>26596.32</v>
      </c>
      <c r="T300" s="2">
        <v>0</v>
      </c>
      <c r="U300" s="2">
        <v>0</v>
      </c>
      <c r="V300" s="4">
        <v>27104.924999999999</v>
      </c>
      <c r="W300" s="2">
        <v>0</v>
      </c>
      <c r="X300" s="2">
        <v>0</v>
      </c>
      <c r="Y300" s="4">
        <v>31998.697</v>
      </c>
      <c r="Z300" s="2">
        <v>0</v>
      </c>
      <c r="AA300" s="2">
        <v>0</v>
      </c>
      <c r="AB300" s="4">
        <v>46742.04</v>
      </c>
      <c r="AC300" s="2">
        <v>0</v>
      </c>
      <c r="AD300" s="2">
        <v>0</v>
      </c>
      <c r="AE300" s="4">
        <v>36631.964999999997</v>
      </c>
      <c r="AF300" s="2">
        <v>0</v>
      </c>
      <c r="AG300" s="2">
        <v>0</v>
      </c>
      <c r="AH300" s="4">
        <v>49620</v>
      </c>
      <c r="AI300" s="2">
        <v>0</v>
      </c>
      <c r="AJ300" s="2">
        <v>0</v>
      </c>
      <c r="AK300" s="2">
        <v>0</v>
      </c>
      <c r="AL300" s="2">
        <v>0</v>
      </c>
      <c r="AM300" s="2">
        <v>0</v>
      </c>
      <c r="AN300" s="4">
        <v>27396.442999999999</v>
      </c>
      <c r="AO300" s="2">
        <v>0</v>
      </c>
      <c r="AP300" s="2">
        <v>0</v>
      </c>
      <c r="AQ300" s="4">
        <v>33108.945</v>
      </c>
      <c r="AR300" s="2">
        <v>0</v>
      </c>
      <c r="AS300" s="2">
        <v>0</v>
      </c>
      <c r="AT300" s="4">
        <v>28792.005000000001</v>
      </c>
      <c r="AU300" s="2">
        <v>0</v>
      </c>
      <c r="AV300" s="2">
        <v>0</v>
      </c>
      <c r="AW300" s="4">
        <v>31632.75</v>
      </c>
      <c r="AX300" s="2">
        <v>0</v>
      </c>
      <c r="AY300" s="2">
        <v>0</v>
      </c>
      <c r="AZ300" s="4">
        <v>18719.145</v>
      </c>
      <c r="BA300" s="2">
        <v>0</v>
      </c>
      <c r="BB300" s="2">
        <v>0</v>
      </c>
      <c r="BC300" s="4">
        <v>19116.105</v>
      </c>
      <c r="BD300" s="2">
        <v>0</v>
      </c>
      <c r="BE300" s="2">
        <v>0</v>
      </c>
      <c r="BF300" s="4">
        <v>43690.41</v>
      </c>
      <c r="BG300" s="2">
        <v>0</v>
      </c>
    </row>
    <row r="301" spans="1:59" x14ac:dyDescent="0.3">
      <c r="A301" s="2" t="s">
        <v>62</v>
      </c>
      <c r="B301" s="4">
        <v>7293.1469999999999</v>
      </c>
      <c r="C301" s="4">
        <v>7293.1469999999999</v>
      </c>
      <c r="D301" s="2">
        <v>0</v>
      </c>
      <c r="E301" s="2">
        <v>418.03500000000003</v>
      </c>
      <c r="F301" s="2">
        <v>0</v>
      </c>
      <c r="G301" s="2"/>
      <c r="H301" s="2">
        <v>0</v>
      </c>
      <c r="I301" s="2">
        <v>792.31200000000001</v>
      </c>
      <c r="J301" s="2">
        <v>0</v>
      </c>
      <c r="K301" s="2"/>
      <c r="L301" s="2">
        <v>0</v>
      </c>
      <c r="M301" s="2">
        <v>382.66399999999999</v>
      </c>
      <c r="N301" s="2">
        <v>0</v>
      </c>
      <c r="O301" s="2">
        <v>0</v>
      </c>
      <c r="P301" s="2">
        <v>748.18899999999996</v>
      </c>
      <c r="Q301" s="2">
        <v>0</v>
      </c>
      <c r="R301" s="2">
        <v>0</v>
      </c>
      <c r="S301" s="2">
        <v>312.72399999999999</v>
      </c>
      <c r="T301" s="2">
        <v>0</v>
      </c>
      <c r="U301" s="2">
        <v>0</v>
      </c>
      <c r="V301" s="2">
        <v>318.70400000000001</v>
      </c>
      <c r="W301" s="2">
        <v>0</v>
      </c>
      <c r="X301" s="2">
        <v>0</v>
      </c>
      <c r="Y301" s="2">
        <v>376.24599999999998</v>
      </c>
      <c r="Z301" s="2">
        <v>0</v>
      </c>
      <c r="AA301" s="2">
        <v>0</v>
      </c>
      <c r="AB301" s="2">
        <v>549.6</v>
      </c>
      <c r="AC301" s="2">
        <v>0</v>
      </c>
      <c r="AD301" s="2">
        <v>0</v>
      </c>
      <c r="AE301" s="2">
        <v>430.72500000000002</v>
      </c>
      <c r="AF301" s="2">
        <v>0</v>
      </c>
      <c r="AG301" s="2">
        <v>0</v>
      </c>
      <c r="AH301" s="2">
        <v>583.44000000000005</v>
      </c>
      <c r="AI301" s="2">
        <v>0</v>
      </c>
      <c r="AJ301" s="2">
        <v>0</v>
      </c>
      <c r="AK301" s="2">
        <v>0</v>
      </c>
      <c r="AL301" s="2">
        <v>0</v>
      </c>
      <c r="AM301" s="2">
        <v>0</v>
      </c>
      <c r="AN301" s="2">
        <v>322.13200000000001</v>
      </c>
      <c r="AO301" s="2">
        <v>0</v>
      </c>
      <c r="AP301" s="2">
        <v>0</v>
      </c>
      <c r="AQ301" s="2">
        <v>389.3</v>
      </c>
      <c r="AR301" s="2">
        <v>0</v>
      </c>
      <c r="AS301" s="2">
        <v>0</v>
      </c>
      <c r="AT301" s="2">
        <v>338.541</v>
      </c>
      <c r="AU301" s="2">
        <v>0</v>
      </c>
      <c r="AV301" s="2">
        <v>0</v>
      </c>
      <c r="AW301" s="2">
        <v>371.94299999999998</v>
      </c>
      <c r="AX301" s="2">
        <v>0</v>
      </c>
      <c r="AY301" s="2">
        <v>0</v>
      </c>
      <c r="AZ301" s="2">
        <v>220.10300000000001</v>
      </c>
      <c r="BA301" s="2">
        <v>0</v>
      </c>
      <c r="BB301" s="2">
        <v>0</v>
      </c>
      <c r="BC301" s="2">
        <v>224.77</v>
      </c>
      <c r="BD301" s="2">
        <v>0</v>
      </c>
      <c r="BE301" s="2">
        <v>0</v>
      </c>
      <c r="BF301" s="2">
        <v>513.71900000000005</v>
      </c>
      <c r="BG301" s="2">
        <v>0</v>
      </c>
    </row>
    <row r="302" spans="1:59" x14ac:dyDescent="0.3">
      <c r="A302" s="2" t="s">
        <v>79</v>
      </c>
      <c r="B302" s="4">
        <v>200038.00099999999</v>
      </c>
      <c r="C302" s="4">
        <v>200038.00099999999</v>
      </c>
      <c r="D302" s="2">
        <v>0</v>
      </c>
      <c r="E302" s="4">
        <v>11465.949000000001</v>
      </c>
      <c r="F302" s="2">
        <v>0</v>
      </c>
      <c r="G302" s="2"/>
      <c r="H302" s="2">
        <v>0</v>
      </c>
      <c r="I302" s="4">
        <v>21731.694</v>
      </c>
      <c r="J302" s="2">
        <v>0</v>
      </c>
      <c r="K302" s="2"/>
      <c r="L302" s="2">
        <v>0</v>
      </c>
      <c r="M302" s="4">
        <v>10495.784</v>
      </c>
      <c r="N302" s="2">
        <v>0</v>
      </c>
      <c r="O302" s="2">
        <v>0</v>
      </c>
      <c r="P302" s="4">
        <v>20521.488000000001</v>
      </c>
      <c r="Q302" s="2">
        <v>0</v>
      </c>
      <c r="R302" s="2">
        <v>0</v>
      </c>
      <c r="S302" s="4">
        <v>8577.4580000000005</v>
      </c>
      <c r="T302" s="2">
        <v>0</v>
      </c>
      <c r="U302" s="2">
        <v>0</v>
      </c>
      <c r="V302" s="4">
        <v>8741.4860000000008</v>
      </c>
      <c r="W302" s="2">
        <v>0</v>
      </c>
      <c r="X302" s="2">
        <v>0</v>
      </c>
      <c r="Y302" s="4">
        <v>10319.754000000001</v>
      </c>
      <c r="Z302" s="2">
        <v>0</v>
      </c>
      <c r="AA302" s="2">
        <v>0</v>
      </c>
      <c r="AB302" s="4">
        <v>15074.562</v>
      </c>
      <c r="AC302" s="2">
        <v>0</v>
      </c>
      <c r="AD302" s="2">
        <v>0</v>
      </c>
      <c r="AE302" s="4">
        <v>11814.008</v>
      </c>
      <c r="AF302" s="2">
        <v>0</v>
      </c>
      <c r="AG302" s="2">
        <v>0</v>
      </c>
      <c r="AH302" s="4">
        <v>16002.72</v>
      </c>
      <c r="AI302" s="2">
        <v>0</v>
      </c>
      <c r="AJ302" s="2">
        <v>0</v>
      </c>
      <c r="AK302" s="2">
        <v>0</v>
      </c>
      <c r="AL302" s="2">
        <v>0</v>
      </c>
      <c r="AM302" s="2">
        <v>0</v>
      </c>
      <c r="AN302" s="4">
        <v>8835.5020000000004</v>
      </c>
      <c r="AO302" s="2">
        <v>0</v>
      </c>
      <c r="AP302" s="2">
        <v>0</v>
      </c>
      <c r="AQ302" s="4">
        <v>10677.815000000001</v>
      </c>
      <c r="AR302" s="2">
        <v>0</v>
      </c>
      <c r="AS302" s="2">
        <v>0</v>
      </c>
      <c r="AT302" s="4">
        <v>9285.5779999999995</v>
      </c>
      <c r="AU302" s="2">
        <v>0</v>
      </c>
      <c r="AV302" s="2">
        <v>0</v>
      </c>
      <c r="AW302" s="4">
        <v>10201.734</v>
      </c>
      <c r="AX302" s="2">
        <v>0</v>
      </c>
      <c r="AY302" s="2">
        <v>0</v>
      </c>
      <c r="AZ302" s="4">
        <v>6037.0259999999998</v>
      </c>
      <c r="BA302" s="2">
        <v>0</v>
      </c>
      <c r="BB302" s="2">
        <v>0</v>
      </c>
      <c r="BC302" s="4">
        <v>6165.0479999999998</v>
      </c>
      <c r="BD302" s="2">
        <v>0</v>
      </c>
      <c r="BE302" s="2">
        <v>0</v>
      </c>
      <c r="BF302" s="4">
        <v>14090.395</v>
      </c>
      <c r="BG302" s="2">
        <v>0</v>
      </c>
    </row>
    <row r="303" spans="1:59" x14ac:dyDescent="0.3">
      <c r="A303" s="2" t="s">
        <v>63</v>
      </c>
      <c r="B303" s="4">
        <v>472159.44300000003</v>
      </c>
      <c r="C303" s="4">
        <v>472159.44300000003</v>
      </c>
      <c r="D303" s="2">
        <v>0</v>
      </c>
      <c r="E303" s="4">
        <v>27063.637999999999</v>
      </c>
      <c r="F303" s="2">
        <v>0</v>
      </c>
      <c r="G303" s="2"/>
      <c r="H303" s="2">
        <v>0</v>
      </c>
      <c r="I303" s="4">
        <v>51294.375999999997</v>
      </c>
      <c r="J303" s="2">
        <v>0</v>
      </c>
      <c r="K303" s="2"/>
      <c r="L303" s="2">
        <v>0</v>
      </c>
      <c r="M303" s="4">
        <v>24773.71</v>
      </c>
      <c r="N303" s="2">
        <v>0</v>
      </c>
      <c r="O303" s="2">
        <v>0</v>
      </c>
      <c r="P303" s="4">
        <v>48437.868999999999</v>
      </c>
      <c r="Q303" s="2">
        <v>0</v>
      </c>
      <c r="R303" s="2">
        <v>0</v>
      </c>
      <c r="S303" s="4">
        <v>20245.792000000001</v>
      </c>
      <c r="T303" s="2">
        <v>0</v>
      </c>
      <c r="U303" s="2">
        <v>0</v>
      </c>
      <c r="V303" s="4">
        <v>20632.955000000002</v>
      </c>
      <c r="W303" s="2">
        <v>0</v>
      </c>
      <c r="X303" s="2">
        <v>0</v>
      </c>
      <c r="Y303" s="4">
        <v>24358.219000000001</v>
      </c>
      <c r="Z303" s="2">
        <v>0</v>
      </c>
      <c r="AA303" s="2">
        <v>0</v>
      </c>
      <c r="AB303" s="4">
        <v>35581.224000000002</v>
      </c>
      <c r="AC303" s="2">
        <v>0</v>
      </c>
      <c r="AD303" s="2">
        <v>0</v>
      </c>
      <c r="AE303" s="4">
        <v>27885.179</v>
      </c>
      <c r="AF303" s="2">
        <v>0</v>
      </c>
      <c r="AG303" s="2">
        <v>0</v>
      </c>
      <c r="AH303" s="4">
        <v>37772</v>
      </c>
      <c r="AI303" s="2">
        <v>0</v>
      </c>
      <c r="AJ303" s="2">
        <v>0</v>
      </c>
      <c r="AK303" s="2">
        <v>0</v>
      </c>
      <c r="AL303" s="2">
        <v>0</v>
      </c>
      <c r="AM303" s="2">
        <v>0</v>
      </c>
      <c r="AN303" s="4">
        <v>20854.865000000002</v>
      </c>
      <c r="AO303" s="2">
        <v>0</v>
      </c>
      <c r="AP303" s="2">
        <v>0</v>
      </c>
      <c r="AQ303" s="4">
        <v>25203.366999999998</v>
      </c>
      <c r="AR303" s="2">
        <v>0</v>
      </c>
      <c r="AS303" s="2">
        <v>0</v>
      </c>
      <c r="AT303" s="4">
        <v>21917.203000000001</v>
      </c>
      <c r="AU303" s="2">
        <v>0</v>
      </c>
      <c r="AV303" s="2">
        <v>0</v>
      </c>
      <c r="AW303" s="4">
        <v>24079.65</v>
      </c>
      <c r="AX303" s="2">
        <v>0</v>
      </c>
      <c r="AY303" s="2">
        <v>0</v>
      </c>
      <c r="AZ303" s="4">
        <v>14249.486999999999</v>
      </c>
      <c r="BA303" s="2">
        <v>0</v>
      </c>
      <c r="BB303" s="2">
        <v>0</v>
      </c>
      <c r="BC303" s="4">
        <v>14551.663</v>
      </c>
      <c r="BD303" s="2">
        <v>0</v>
      </c>
      <c r="BE303" s="2">
        <v>0</v>
      </c>
      <c r="BF303" s="4">
        <v>33258.245999999999</v>
      </c>
      <c r="BG303" s="2">
        <v>0</v>
      </c>
    </row>
    <row r="304" spans="1:59" x14ac:dyDescent="0.3">
      <c r="A304" s="2" t="s">
        <v>74</v>
      </c>
      <c r="B304" s="4">
        <v>533355.57499999995</v>
      </c>
      <c r="C304" s="4">
        <v>533355.57499999995</v>
      </c>
      <c r="D304" s="2">
        <v>0</v>
      </c>
      <c r="E304" s="4">
        <v>30571.33</v>
      </c>
      <c r="F304" s="2">
        <v>0</v>
      </c>
      <c r="G304" s="2"/>
      <c r="H304" s="2">
        <v>0</v>
      </c>
      <c r="I304" s="4">
        <v>57942.591</v>
      </c>
      <c r="J304" s="2">
        <v>0</v>
      </c>
      <c r="K304" s="2"/>
      <c r="L304" s="2">
        <v>0</v>
      </c>
      <c r="M304" s="4">
        <v>27984.607</v>
      </c>
      <c r="N304" s="2">
        <v>0</v>
      </c>
      <c r="O304" s="2">
        <v>0</v>
      </c>
      <c r="P304" s="4">
        <v>54715.853999999999</v>
      </c>
      <c r="Q304" s="2">
        <v>0</v>
      </c>
      <c r="R304" s="2">
        <v>0</v>
      </c>
      <c r="S304" s="4">
        <v>22869.83</v>
      </c>
      <c r="T304" s="2">
        <v>0</v>
      </c>
      <c r="U304" s="2">
        <v>0</v>
      </c>
      <c r="V304" s="4">
        <v>23307.172999999999</v>
      </c>
      <c r="W304" s="2">
        <v>0</v>
      </c>
      <c r="X304" s="2">
        <v>0</v>
      </c>
      <c r="Y304" s="4">
        <v>27515.263999999999</v>
      </c>
      <c r="Z304" s="2">
        <v>0</v>
      </c>
      <c r="AA304" s="2">
        <v>0</v>
      </c>
      <c r="AB304" s="4">
        <v>40192.872000000003</v>
      </c>
      <c r="AC304" s="2">
        <v>0</v>
      </c>
      <c r="AD304" s="2">
        <v>0</v>
      </c>
      <c r="AE304" s="4">
        <v>31499.35</v>
      </c>
      <c r="AF304" s="2">
        <v>0</v>
      </c>
      <c r="AG304" s="2">
        <v>0</v>
      </c>
      <c r="AH304" s="4">
        <v>42667.593000000001</v>
      </c>
      <c r="AI304" s="2">
        <v>0</v>
      </c>
      <c r="AJ304" s="2">
        <v>0</v>
      </c>
      <c r="AK304" s="2">
        <v>0</v>
      </c>
      <c r="AL304" s="2">
        <v>0</v>
      </c>
      <c r="AM304" s="2">
        <v>0</v>
      </c>
      <c r="AN304" s="4">
        <v>23557.845000000001</v>
      </c>
      <c r="AO304" s="2">
        <v>0</v>
      </c>
      <c r="AP304" s="2">
        <v>0</v>
      </c>
      <c r="AQ304" s="4">
        <v>28469.951000000001</v>
      </c>
      <c r="AR304" s="2">
        <v>0</v>
      </c>
      <c r="AS304" s="2">
        <v>0</v>
      </c>
      <c r="AT304" s="4">
        <v>24757.870999999999</v>
      </c>
      <c r="AU304" s="2">
        <v>0</v>
      </c>
      <c r="AV304" s="2">
        <v>0</v>
      </c>
      <c r="AW304" s="4">
        <v>27200.59</v>
      </c>
      <c r="AX304" s="2">
        <v>0</v>
      </c>
      <c r="AY304" s="2">
        <v>0</v>
      </c>
      <c r="AZ304" s="4">
        <v>16096.349</v>
      </c>
      <c r="BA304" s="2">
        <v>0</v>
      </c>
      <c r="BB304" s="2">
        <v>0</v>
      </c>
      <c r="BC304" s="4">
        <v>16437.689999999999</v>
      </c>
      <c r="BD304" s="2">
        <v>0</v>
      </c>
      <c r="BE304" s="2">
        <v>0</v>
      </c>
      <c r="BF304" s="4">
        <v>37568.815000000002</v>
      </c>
      <c r="BG304" s="2">
        <v>0</v>
      </c>
    </row>
    <row r="305" spans="1:59" x14ac:dyDescent="0.3">
      <c r="A305" s="2" t="s">
        <v>56</v>
      </c>
      <c r="B305" s="4">
        <v>970804.41399999999</v>
      </c>
      <c r="C305" s="4">
        <v>970804.41399999999</v>
      </c>
      <c r="D305" s="2">
        <v>0</v>
      </c>
      <c r="E305" s="4">
        <v>55645.396000000001</v>
      </c>
      <c r="F305" s="2">
        <v>0</v>
      </c>
      <c r="G305" s="2"/>
      <c r="H305" s="2">
        <v>0</v>
      </c>
      <c r="I305" s="4">
        <v>105466.08199999999</v>
      </c>
      <c r="J305" s="2">
        <v>0</v>
      </c>
      <c r="K305" s="2"/>
      <c r="L305" s="2">
        <v>0</v>
      </c>
      <c r="M305" s="4">
        <v>50937.089</v>
      </c>
      <c r="N305" s="2">
        <v>0</v>
      </c>
      <c r="O305" s="2">
        <v>0</v>
      </c>
      <c r="P305" s="4">
        <v>99592.832999999999</v>
      </c>
      <c r="Q305" s="2">
        <v>0</v>
      </c>
      <c r="R305" s="2">
        <v>0</v>
      </c>
      <c r="S305" s="4">
        <v>41627.260999999999</v>
      </c>
      <c r="T305" s="2">
        <v>0</v>
      </c>
      <c r="U305" s="2">
        <v>0</v>
      </c>
      <c r="V305" s="4">
        <v>42423.303999999996</v>
      </c>
      <c r="W305" s="2">
        <v>0</v>
      </c>
      <c r="X305" s="2">
        <v>0</v>
      </c>
      <c r="Y305" s="4">
        <v>50082.798000000003</v>
      </c>
      <c r="Z305" s="2">
        <v>0</v>
      </c>
      <c r="AA305" s="2">
        <v>0</v>
      </c>
      <c r="AB305" s="4">
        <v>73158.357999999993</v>
      </c>
      <c r="AC305" s="2">
        <v>0</v>
      </c>
      <c r="AD305" s="2">
        <v>0</v>
      </c>
      <c r="AE305" s="4">
        <v>57334.561999999998</v>
      </c>
      <c r="AF305" s="2">
        <v>0</v>
      </c>
      <c r="AG305" s="2">
        <v>0</v>
      </c>
      <c r="AH305" s="4">
        <v>77662.8</v>
      </c>
      <c r="AI305" s="2">
        <v>0</v>
      </c>
      <c r="AJ305" s="2">
        <v>0</v>
      </c>
      <c r="AK305" s="2">
        <v>0</v>
      </c>
      <c r="AL305" s="2">
        <v>0</v>
      </c>
      <c r="AM305" s="2">
        <v>0</v>
      </c>
      <c r="AN305" s="4">
        <v>42879.572999999997</v>
      </c>
      <c r="AO305" s="2">
        <v>0</v>
      </c>
      <c r="AP305" s="2">
        <v>0</v>
      </c>
      <c r="AQ305" s="4">
        <v>51820.502999999997</v>
      </c>
      <c r="AR305" s="2">
        <v>0</v>
      </c>
      <c r="AS305" s="2">
        <v>0</v>
      </c>
      <c r="AT305" s="4">
        <v>45063.839999999997</v>
      </c>
      <c r="AU305" s="2">
        <v>0</v>
      </c>
      <c r="AV305" s="2">
        <v>0</v>
      </c>
      <c r="AW305" s="4">
        <v>49510.035000000003</v>
      </c>
      <c r="AX305" s="2">
        <v>0</v>
      </c>
      <c r="AY305" s="2">
        <v>0</v>
      </c>
      <c r="AZ305" s="4">
        <v>29298.291000000001</v>
      </c>
      <c r="BA305" s="2">
        <v>0</v>
      </c>
      <c r="BB305" s="2">
        <v>0</v>
      </c>
      <c r="BC305" s="4">
        <v>29919.594000000001</v>
      </c>
      <c r="BD305" s="2">
        <v>0</v>
      </c>
      <c r="BE305" s="2">
        <v>0</v>
      </c>
      <c r="BF305" s="4">
        <v>68382.095000000001</v>
      </c>
      <c r="BG305" s="2">
        <v>0</v>
      </c>
    </row>
    <row r="306" spans="1:59" x14ac:dyDescent="0.3">
      <c r="A306" s="2" t="s">
        <v>59</v>
      </c>
      <c r="B306" s="4">
        <v>60262.207000000002</v>
      </c>
      <c r="C306" s="4">
        <v>60262.207000000002</v>
      </c>
      <c r="D306" s="2">
        <v>0</v>
      </c>
      <c r="E306" s="4">
        <v>3454.1610000000001</v>
      </c>
      <c r="F306" s="2">
        <v>0</v>
      </c>
      <c r="G306" s="2"/>
      <c r="H306" s="2">
        <v>0</v>
      </c>
      <c r="I306" s="4">
        <v>6546.7550000000001</v>
      </c>
      <c r="J306" s="2">
        <v>0</v>
      </c>
      <c r="K306" s="2"/>
      <c r="L306" s="2">
        <v>0</v>
      </c>
      <c r="M306" s="4">
        <v>3161.895</v>
      </c>
      <c r="N306" s="2">
        <v>0</v>
      </c>
      <c r="O306" s="2">
        <v>0</v>
      </c>
      <c r="P306" s="4">
        <v>6182.1760000000004</v>
      </c>
      <c r="Q306" s="2">
        <v>0</v>
      </c>
      <c r="R306" s="2">
        <v>0</v>
      </c>
      <c r="S306" s="4">
        <v>2583.9920000000002</v>
      </c>
      <c r="T306" s="2">
        <v>0</v>
      </c>
      <c r="U306" s="2">
        <v>0</v>
      </c>
      <c r="V306" s="4">
        <v>2633.4059999999999</v>
      </c>
      <c r="W306" s="2">
        <v>0</v>
      </c>
      <c r="X306" s="2">
        <v>0</v>
      </c>
      <c r="Y306" s="4">
        <v>3108.8649999999998</v>
      </c>
      <c r="Z306" s="2">
        <v>0</v>
      </c>
      <c r="AA306" s="2">
        <v>0</v>
      </c>
      <c r="AB306" s="4">
        <v>4541.2690000000002</v>
      </c>
      <c r="AC306" s="2">
        <v>0</v>
      </c>
      <c r="AD306" s="2">
        <v>0</v>
      </c>
      <c r="AE306" s="4">
        <v>3559.0149999999999</v>
      </c>
      <c r="AF306" s="2">
        <v>0</v>
      </c>
      <c r="AG306" s="2">
        <v>0</v>
      </c>
      <c r="AH306" s="4">
        <v>4820.88</v>
      </c>
      <c r="AI306" s="2">
        <v>0</v>
      </c>
      <c r="AJ306" s="2">
        <v>0</v>
      </c>
      <c r="AK306" s="2">
        <v>0</v>
      </c>
      <c r="AL306" s="2">
        <v>0</v>
      </c>
      <c r="AM306" s="2">
        <v>0</v>
      </c>
      <c r="AN306" s="4">
        <v>2661.7280000000001</v>
      </c>
      <c r="AO306" s="2">
        <v>0</v>
      </c>
      <c r="AP306" s="2">
        <v>0</v>
      </c>
      <c r="AQ306" s="4">
        <v>3216.732</v>
      </c>
      <c r="AR306" s="2">
        <v>0</v>
      </c>
      <c r="AS306" s="2">
        <v>0</v>
      </c>
      <c r="AT306" s="4">
        <v>2797.3159999999998</v>
      </c>
      <c r="AU306" s="2">
        <v>0</v>
      </c>
      <c r="AV306" s="2">
        <v>0</v>
      </c>
      <c r="AW306" s="4">
        <v>3073.3110000000001</v>
      </c>
      <c r="AX306" s="2">
        <v>0</v>
      </c>
      <c r="AY306" s="2">
        <v>0</v>
      </c>
      <c r="AZ306" s="4">
        <v>1818.6769999999999</v>
      </c>
      <c r="BA306" s="2">
        <v>0</v>
      </c>
      <c r="BB306" s="2">
        <v>0</v>
      </c>
      <c r="BC306" s="4">
        <v>1857.2439999999999</v>
      </c>
      <c r="BD306" s="2">
        <v>0</v>
      </c>
      <c r="BE306" s="2">
        <v>0</v>
      </c>
      <c r="BF306" s="4">
        <v>4244.7849999999999</v>
      </c>
      <c r="BG306" s="2">
        <v>0</v>
      </c>
    </row>
    <row r="307" spans="1:59" x14ac:dyDescent="0.3">
      <c r="A307" s="2" t="s">
        <v>103</v>
      </c>
      <c r="B307" s="4">
        <v>1273.0239999999999</v>
      </c>
      <c r="C307" s="4">
        <v>1273.0239999999999</v>
      </c>
      <c r="D307" s="2">
        <v>0</v>
      </c>
      <c r="E307" s="2">
        <v>72.968000000000004</v>
      </c>
      <c r="F307" s="2">
        <v>0</v>
      </c>
      <c r="G307" s="2"/>
      <c r="H307" s="2">
        <v>0</v>
      </c>
      <c r="I307" s="2">
        <v>138.29900000000001</v>
      </c>
      <c r="J307" s="2">
        <v>0</v>
      </c>
      <c r="K307" s="2"/>
      <c r="L307" s="2">
        <v>0</v>
      </c>
      <c r="M307" s="2">
        <v>66.793999999999997</v>
      </c>
      <c r="N307" s="2">
        <v>0</v>
      </c>
      <c r="O307" s="2">
        <v>0</v>
      </c>
      <c r="P307" s="2">
        <v>130.59700000000001</v>
      </c>
      <c r="Q307" s="2">
        <v>0</v>
      </c>
      <c r="R307" s="2">
        <v>0</v>
      </c>
      <c r="S307" s="2">
        <v>54.585999999999999</v>
      </c>
      <c r="T307" s="2">
        <v>0</v>
      </c>
      <c r="U307" s="2">
        <v>0</v>
      </c>
      <c r="V307" s="2">
        <v>55.63</v>
      </c>
      <c r="W307" s="2">
        <v>0</v>
      </c>
      <c r="X307" s="2">
        <v>0</v>
      </c>
      <c r="Y307" s="2">
        <v>65.674000000000007</v>
      </c>
      <c r="Z307" s="2">
        <v>0</v>
      </c>
      <c r="AA307" s="2">
        <v>0</v>
      </c>
      <c r="AB307" s="2">
        <v>95.933000000000007</v>
      </c>
      <c r="AC307" s="2">
        <v>0</v>
      </c>
      <c r="AD307" s="2">
        <v>0</v>
      </c>
      <c r="AE307" s="2">
        <v>75.183000000000007</v>
      </c>
      <c r="AF307" s="2">
        <v>0</v>
      </c>
      <c r="AG307" s="2">
        <v>0</v>
      </c>
      <c r="AH307" s="2">
        <v>101.84</v>
      </c>
      <c r="AI307" s="2">
        <v>0</v>
      </c>
      <c r="AJ307" s="2">
        <v>0</v>
      </c>
      <c r="AK307" s="2">
        <v>0</v>
      </c>
      <c r="AL307" s="2">
        <v>0</v>
      </c>
      <c r="AM307" s="2">
        <v>0</v>
      </c>
      <c r="AN307" s="2">
        <v>56.228000000000002</v>
      </c>
      <c r="AO307" s="2">
        <v>0</v>
      </c>
      <c r="AP307" s="2">
        <v>0</v>
      </c>
      <c r="AQ307" s="2">
        <v>67.953000000000003</v>
      </c>
      <c r="AR307" s="2">
        <v>0</v>
      </c>
      <c r="AS307" s="2">
        <v>0</v>
      </c>
      <c r="AT307" s="2">
        <v>59.093000000000004</v>
      </c>
      <c r="AU307" s="2">
        <v>0</v>
      </c>
      <c r="AV307" s="2">
        <v>0</v>
      </c>
      <c r="AW307" s="2">
        <v>64.923000000000002</v>
      </c>
      <c r="AX307" s="2">
        <v>0</v>
      </c>
      <c r="AY307" s="2">
        <v>0</v>
      </c>
      <c r="AZ307" s="2">
        <v>38.418999999999997</v>
      </c>
      <c r="BA307" s="2">
        <v>0</v>
      </c>
      <c r="BB307" s="2">
        <v>0</v>
      </c>
      <c r="BC307" s="2">
        <v>39.234000000000002</v>
      </c>
      <c r="BD307" s="2">
        <v>0</v>
      </c>
      <c r="BE307" s="2">
        <v>0</v>
      </c>
      <c r="BF307" s="2">
        <v>89.67</v>
      </c>
      <c r="BG307" s="2">
        <v>0</v>
      </c>
    </row>
    <row r="308" spans="1:59" x14ac:dyDescent="0.3">
      <c r="A308" s="2" t="s">
        <v>99</v>
      </c>
      <c r="B308" s="4">
        <v>104395.058</v>
      </c>
      <c r="C308" s="4">
        <v>104395.058</v>
      </c>
      <c r="D308" s="2">
        <v>0</v>
      </c>
      <c r="E308" s="4">
        <v>5983.8050000000003</v>
      </c>
      <c r="F308" s="2">
        <v>0</v>
      </c>
      <c r="G308" s="2"/>
      <c r="H308" s="2">
        <v>0</v>
      </c>
      <c r="I308" s="4">
        <v>11341.252</v>
      </c>
      <c r="J308" s="2">
        <v>0</v>
      </c>
      <c r="K308" s="2"/>
      <c r="L308" s="2">
        <v>0</v>
      </c>
      <c r="M308" s="4">
        <v>5477.4989999999998</v>
      </c>
      <c r="N308" s="2">
        <v>0</v>
      </c>
      <c r="O308" s="2">
        <v>0</v>
      </c>
      <c r="P308" s="4">
        <v>10709.674999999999</v>
      </c>
      <c r="Q308" s="2">
        <v>0</v>
      </c>
      <c r="R308" s="2">
        <v>0</v>
      </c>
      <c r="S308" s="4">
        <v>4476.3710000000001</v>
      </c>
      <c r="T308" s="2">
        <v>0</v>
      </c>
      <c r="U308" s="2">
        <v>0</v>
      </c>
      <c r="V308" s="4">
        <v>4561.973</v>
      </c>
      <c r="W308" s="2">
        <v>0</v>
      </c>
      <c r="X308" s="2">
        <v>0</v>
      </c>
      <c r="Y308" s="4">
        <v>5385.6329999999998</v>
      </c>
      <c r="Z308" s="2">
        <v>0</v>
      </c>
      <c r="AA308" s="2">
        <v>0</v>
      </c>
      <c r="AB308" s="4">
        <v>7867.0540000000001</v>
      </c>
      <c r="AC308" s="2">
        <v>0</v>
      </c>
      <c r="AD308" s="2">
        <v>0</v>
      </c>
      <c r="AE308" s="4">
        <v>6165.4489999999996</v>
      </c>
      <c r="AF308" s="2">
        <v>0</v>
      </c>
      <c r="AG308" s="2">
        <v>0</v>
      </c>
      <c r="AH308" s="4">
        <v>8351.4380000000001</v>
      </c>
      <c r="AI308" s="2">
        <v>0</v>
      </c>
      <c r="AJ308" s="2">
        <v>0</v>
      </c>
      <c r="AK308" s="2">
        <v>0</v>
      </c>
      <c r="AL308" s="2">
        <v>0</v>
      </c>
      <c r="AM308" s="2">
        <v>0</v>
      </c>
      <c r="AN308" s="4">
        <v>4611.0370000000003</v>
      </c>
      <c r="AO308" s="2">
        <v>0</v>
      </c>
      <c r="AP308" s="2">
        <v>0</v>
      </c>
      <c r="AQ308" s="4">
        <v>5572.4970000000003</v>
      </c>
      <c r="AR308" s="2">
        <v>0</v>
      </c>
      <c r="AS308" s="2">
        <v>0</v>
      </c>
      <c r="AT308" s="4">
        <v>4845.9219999999996</v>
      </c>
      <c r="AU308" s="2">
        <v>0</v>
      </c>
      <c r="AV308" s="2">
        <v>0</v>
      </c>
      <c r="AW308" s="4">
        <v>5324.0410000000002</v>
      </c>
      <c r="AX308" s="2">
        <v>0</v>
      </c>
      <c r="AY308" s="2">
        <v>0</v>
      </c>
      <c r="AZ308" s="4">
        <v>3150.58</v>
      </c>
      <c r="BA308" s="2">
        <v>0</v>
      </c>
      <c r="BB308" s="2">
        <v>0</v>
      </c>
      <c r="BC308" s="4">
        <v>3217.3910000000001</v>
      </c>
      <c r="BD308" s="2">
        <v>0</v>
      </c>
      <c r="BE308" s="2">
        <v>0</v>
      </c>
      <c r="BF308" s="4">
        <v>7353.4409999999998</v>
      </c>
      <c r="BG308" s="2">
        <v>0</v>
      </c>
    </row>
    <row r="309" spans="1:59" x14ac:dyDescent="0.3">
      <c r="A309" s="2" t="s">
        <v>57</v>
      </c>
      <c r="B309" s="4">
        <v>200459.239</v>
      </c>
      <c r="C309" s="4">
        <v>200459.239</v>
      </c>
      <c r="D309" s="2">
        <v>0</v>
      </c>
      <c r="E309" s="4">
        <v>11490.093999999999</v>
      </c>
      <c r="F309" s="2">
        <v>0</v>
      </c>
      <c r="G309" s="2"/>
      <c r="H309" s="2">
        <v>0</v>
      </c>
      <c r="I309" s="4">
        <v>21777.455999999998</v>
      </c>
      <c r="J309" s="2">
        <v>0</v>
      </c>
      <c r="K309" s="2"/>
      <c r="L309" s="2">
        <v>0</v>
      </c>
      <c r="M309" s="4">
        <v>10517.886</v>
      </c>
      <c r="N309" s="2">
        <v>0</v>
      </c>
      <c r="O309" s="2">
        <v>0</v>
      </c>
      <c r="P309" s="4">
        <v>20564.702000000001</v>
      </c>
      <c r="Q309" s="2">
        <v>0</v>
      </c>
      <c r="R309" s="2">
        <v>0</v>
      </c>
      <c r="S309" s="4">
        <v>8595.52</v>
      </c>
      <c r="T309" s="2">
        <v>0</v>
      </c>
      <c r="U309" s="2">
        <v>0</v>
      </c>
      <c r="V309" s="4">
        <v>8759.8940000000002</v>
      </c>
      <c r="W309" s="2">
        <v>0</v>
      </c>
      <c r="X309" s="2">
        <v>0</v>
      </c>
      <c r="Y309" s="4">
        <v>10341.485000000001</v>
      </c>
      <c r="Z309" s="2">
        <v>0</v>
      </c>
      <c r="AA309" s="2">
        <v>0</v>
      </c>
      <c r="AB309" s="4">
        <v>15106.306</v>
      </c>
      <c r="AC309" s="2">
        <v>0</v>
      </c>
      <c r="AD309" s="2">
        <v>0</v>
      </c>
      <c r="AE309" s="4">
        <v>11838.886</v>
      </c>
      <c r="AF309" s="2">
        <v>0</v>
      </c>
      <c r="AG309" s="2">
        <v>0</v>
      </c>
      <c r="AH309" s="4">
        <v>16036.418</v>
      </c>
      <c r="AI309" s="2">
        <v>0</v>
      </c>
      <c r="AJ309" s="2">
        <v>0</v>
      </c>
      <c r="AK309" s="2">
        <v>0</v>
      </c>
      <c r="AL309" s="2">
        <v>0</v>
      </c>
      <c r="AM309" s="2">
        <v>0</v>
      </c>
      <c r="AN309" s="4">
        <v>8854.1080000000002</v>
      </c>
      <c r="AO309" s="2">
        <v>0</v>
      </c>
      <c r="AP309" s="2">
        <v>0</v>
      </c>
      <c r="AQ309" s="4">
        <v>10700.3</v>
      </c>
      <c r="AR309" s="2">
        <v>0</v>
      </c>
      <c r="AS309" s="2">
        <v>0</v>
      </c>
      <c r="AT309" s="4">
        <v>9305.1319999999996</v>
      </c>
      <c r="AU309" s="2">
        <v>0</v>
      </c>
      <c r="AV309" s="2">
        <v>0</v>
      </c>
      <c r="AW309" s="4">
        <v>10223.217000000001</v>
      </c>
      <c r="AX309" s="2">
        <v>0</v>
      </c>
      <c r="AY309" s="2">
        <v>0</v>
      </c>
      <c r="AZ309" s="4">
        <v>6049.7389999999996</v>
      </c>
      <c r="BA309" s="2">
        <v>0</v>
      </c>
      <c r="BB309" s="2">
        <v>0</v>
      </c>
      <c r="BC309" s="4">
        <v>6178.03</v>
      </c>
      <c r="BD309" s="2">
        <v>0</v>
      </c>
      <c r="BE309" s="2">
        <v>0</v>
      </c>
      <c r="BF309" s="4">
        <v>14120.066000000001</v>
      </c>
      <c r="BG309" s="2">
        <v>0</v>
      </c>
    </row>
    <row r="310" spans="1:59" x14ac:dyDescent="0.3">
      <c r="A310" s="2" t="s">
        <v>65</v>
      </c>
      <c r="B310" s="4">
        <v>33655.618999999999</v>
      </c>
      <c r="C310" s="4">
        <v>33655.618999999999</v>
      </c>
      <c r="D310" s="2">
        <v>0</v>
      </c>
      <c r="E310" s="4">
        <v>1929.1010000000001</v>
      </c>
      <c r="F310" s="2">
        <v>0</v>
      </c>
      <c r="G310" s="2"/>
      <c r="H310" s="2">
        <v>0</v>
      </c>
      <c r="I310" s="4">
        <v>3656.2750000000001</v>
      </c>
      <c r="J310" s="2">
        <v>0</v>
      </c>
      <c r="K310" s="2"/>
      <c r="L310" s="2">
        <v>0</v>
      </c>
      <c r="M310" s="4">
        <v>1765.874</v>
      </c>
      <c r="N310" s="2">
        <v>0</v>
      </c>
      <c r="O310" s="2">
        <v>0</v>
      </c>
      <c r="P310" s="4">
        <v>3452.6610000000001</v>
      </c>
      <c r="Q310" s="2">
        <v>0</v>
      </c>
      <c r="R310" s="2">
        <v>0</v>
      </c>
      <c r="S310" s="4">
        <v>1443.124</v>
      </c>
      <c r="T310" s="2">
        <v>0</v>
      </c>
      <c r="U310" s="2">
        <v>0</v>
      </c>
      <c r="V310" s="4">
        <v>1470.721</v>
      </c>
      <c r="W310" s="2">
        <v>0</v>
      </c>
      <c r="X310" s="2">
        <v>0</v>
      </c>
      <c r="Y310" s="4">
        <v>1736.259</v>
      </c>
      <c r="Z310" s="2">
        <v>0</v>
      </c>
      <c r="AA310" s="2">
        <v>0</v>
      </c>
      <c r="AB310" s="4">
        <v>2536.2359999999999</v>
      </c>
      <c r="AC310" s="2">
        <v>0</v>
      </c>
      <c r="AD310" s="2">
        <v>0</v>
      </c>
      <c r="AE310" s="4">
        <v>1987.6610000000001</v>
      </c>
      <c r="AF310" s="2">
        <v>0</v>
      </c>
      <c r="AG310" s="2">
        <v>0</v>
      </c>
      <c r="AH310" s="4">
        <v>2692.3960000000002</v>
      </c>
      <c r="AI310" s="2">
        <v>0</v>
      </c>
      <c r="AJ310" s="2">
        <v>0</v>
      </c>
      <c r="AK310" s="2">
        <v>0</v>
      </c>
      <c r="AL310" s="2">
        <v>0</v>
      </c>
      <c r="AM310" s="2">
        <v>0</v>
      </c>
      <c r="AN310" s="4">
        <v>1486.537</v>
      </c>
      <c r="AO310" s="2">
        <v>0</v>
      </c>
      <c r="AP310" s="2">
        <v>0</v>
      </c>
      <c r="AQ310" s="4">
        <v>1796.501</v>
      </c>
      <c r="AR310" s="2">
        <v>0</v>
      </c>
      <c r="AS310" s="2">
        <v>0</v>
      </c>
      <c r="AT310" s="4">
        <v>1562.2629999999999</v>
      </c>
      <c r="AU310" s="2">
        <v>0</v>
      </c>
      <c r="AV310" s="2">
        <v>0</v>
      </c>
      <c r="AW310" s="4">
        <v>1716.403</v>
      </c>
      <c r="AX310" s="2">
        <v>0</v>
      </c>
      <c r="AY310" s="2">
        <v>0</v>
      </c>
      <c r="AZ310" s="4">
        <v>1015.706</v>
      </c>
      <c r="BA310" s="2">
        <v>0</v>
      </c>
      <c r="BB310" s="2">
        <v>0</v>
      </c>
      <c r="BC310" s="4">
        <v>1037.2449999999999</v>
      </c>
      <c r="BD310" s="2">
        <v>0</v>
      </c>
      <c r="BE310" s="2">
        <v>0</v>
      </c>
      <c r="BF310" s="4">
        <v>2370.6559999999999</v>
      </c>
      <c r="BG310" s="2">
        <v>0</v>
      </c>
    </row>
    <row r="311" spans="1:59" x14ac:dyDescent="0.3">
      <c r="A311" s="2" t="s">
        <v>60</v>
      </c>
      <c r="B311" s="2">
        <v>0</v>
      </c>
      <c r="C311" s="2">
        <v>0</v>
      </c>
      <c r="D311" s="2">
        <v>0</v>
      </c>
      <c r="E311" s="2">
        <v>0</v>
      </c>
      <c r="F311" s="2">
        <v>0</v>
      </c>
      <c r="G311" s="2"/>
      <c r="H311" s="2">
        <v>0</v>
      </c>
      <c r="I311" s="2">
        <v>0</v>
      </c>
      <c r="J311" s="2">
        <v>0</v>
      </c>
      <c r="K311" s="2"/>
      <c r="L311" s="2">
        <v>0</v>
      </c>
      <c r="M311" s="2">
        <v>0</v>
      </c>
      <c r="N311" s="2">
        <v>0</v>
      </c>
      <c r="O311" s="2">
        <v>0</v>
      </c>
      <c r="P311" s="2">
        <v>0</v>
      </c>
      <c r="Q311" s="2">
        <v>0</v>
      </c>
      <c r="R311" s="2">
        <v>0</v>
      </c>
      <c r="S311" s="2">
        <v>0</v>
      </c>
      <c r="T311" s="2">
        <v>0</v>
      </c>
      <c r="U311" s="2">
        <v>0</v>
      </c>
      <c r="V311" s="2">
        <v>0</v>
      </c>
      <c r="W311" s="2">
        <v>0</v>
      </c>
      <c r="X311" s="2">
        <v>0</v>
      </c>
      <c r="Y311" s="2">
        <v>0</v>
      </c>
      <c r="Z311" s="2">
        <v>0</v>
      </c>
      <c r="AA311" s="2">
        <v>0</v>
      </c>
      <c r="AB311" s="2">
        <v>0</v>
      </c>
      <c r="AC311" s="2">
        <v>0</v>
      </c>
      <c r="AD311" s="2">
        <v>0</v>
      </c>
      <c r="AE311" s="2">
        <v>0</v>
      </c>
      <c r="AF311" s="2">
        <v>0</v>
      </c>
      <c r="AG311" s="2">
        <v>0</v>
      </c>
      <c r="AH311" s="2">
        <v>0</v>
      </c>
      <c r="AI311" s="2">
        <v>0</v>
      </c>
      <c r="AJ311" s="2">
        <v>0</v>
      </c>
      <c r="AK311" s="2">
        <v>0</v>
      </c>
      <c r="AL311" s="2">
        <v>0</v>
      </c>
      <c r="AM311" s="2">
        <v>0</v>
      </c>
      <c r="AN311" s="2">
        <v>0</v>
      </c>
      <c r="AO311" s="2">
        <v>0</v>
      </c>
      <c r="AP311" s="2">
        <v>0</v>
      </c>
      <c r="AQ311" s="2">
        <v>0</v>
      </c>
      <c r="AR311" s="2">
        <v>0</v>
      </c>
      <c r="AS311" s="2">
        <v>0</v>
      </c>
      <c r="AT311" s="2">
        <v>0</v>
      </c>
      <c r="AU311" s="2">
        <v>0</v>
      </c>
      <c r="AV311" s="2">
        <v>0</v>
      </c>
      <c r="AW311" s="2">
        <v>0</v>
      </c>
      <c r="AX311" s="2">
        <v>0</v>
      </c>
      <c r="AY311" s="2">
        <v>0</v>
      </c>
      <c r="AZ311" s="2">
        <v>0</v>
      </c>
      <c r="BA311" s="2">
        <v>0</v>
      </c>
      <c r="BB311" s="2">
        <v>0</v>
      </c>
      <c r="BC311" s="2">
        <v>0</v>
      </c>
      <c r="BD311" s="2">
        <v>0</v>
      </c>
      <c r="BE311" s="2">
        <v>0</v>
      </c>
      <c r="BF311" s="2">
        <v>0</v>
      </c>
      <c r="BG311" s="2">
        <v>0</v>
      </c>
    </row>
    <row r="313" spans="1:59" x14ac:dyDescent="0.3">
      <c r="A313" s="2" t="s">
        <v>135</v>
      </c>
      <c r="B313" s="2">
        <v>0</v>
      </c>
      <c r="C313" s="2">
        <v>0</v>
      </c>
      <c r="D313" s="2">
        <v>0</v>
      </c>
      <c r="E313" s="2">
        <v>0</v>
      </c>
      <c r="F313" s="2">
        <v>0</v>
      </c>
      <c r="G313" s="2"/>
      <c r="H313" s="2">
        <v>0</v>
      </c>
      <c r="I313" s="2">
        <v>0</v>
      </c>
      <c r="J313" s="2">
        <v>0</v>
      </c>
      <c r="K313" s="2"/>
      <c r="L313" s="2">
        <v>0</v>
      </c>
      <c r="M313" s="2">
        <v>0</v>
      </c>
      <c r="N313" s="2">
        <v>0</v>
      </c>
      <c r="O313" s="2">
        <v>0</v>
      </c>
      <c r="P313" s="2">
        <v>0</v>
      </c>
      <c r="Q313" s="2">
        <v>0</v>
      </c>
      <c r="R313" s="2">
        <v>0</v>
      </c>
      <c r="S313" s="2">
        <v>0</v>
      </c>
      <c r="T313" s="2">
        <v>0</v>
      </c>
      <c r="U313" s="2">
        <v>0</v>
      </c>
      <c r="V313" s="2">
        <v>0</v>
      </c>
      <c r="W313" s="2">
        <v>0</v>
      </c>
      <c r="X313" s="2">
        <v>0</v>
      </c>
      <c r="Y313" s="2">
        <v>0</v>
      </c>
      <c r="Z313" s="2">
        <v>0</v>
      </c>
      <c r="AA313" s="2">
        <v>0</v>
      </c>
      <c r="AB313" s="2">
        <v>0</v>
      </c>
      <c r="AC313" s="2">
        <v>0</v>
      </c>
      <c r="AD313" s="2">
        <v>0</v>
      </c>
      <c r="AE313" s="2">
        <v>0</v>
      </c>
      <c r="AF313" s="2">
        <v>0</v>
      </c>
      <c r="AG313" s="2">
        <v>0</v>
      </c>
      <c r="AH313" s="2">
        <v>0</v>
      </c>
      <c r="AI313" s="2">
        <v>0</v>
      </c>
      <c r="AJ313" s="2">
        <v>0</v>
      </c>
      <c r="AK313" s="2">
        <v>0</v>
      </c>
      <c r="AL313" s="2">
        <v>0</v>
      </c>
      <c r="AM313" s="2">
        <v>0</v>
      </c>
      <c r="AN313" s="2">
        <v>0</v>
      </c>
      <c r="AO313" s="2">
        <v>0</v>
      </c>
      <c r="AP313" s="2">
        <v>0</v>
      </c>
      <c r="AQ313" s="2">
        <v>0</v>
      </c>
      <c r="AR313" s="2">
        <v>0</v>
      </c>
      <c r="AS313" s="2">
        <v>0</v>
      </c>
      <c r="AT313" s="2">
        <v>0</v>
      </c>
      <c r="AU313" s="2">
        <v>0</v>
      </c>
      <c r="AV313" s="2">
        <v>0</v>
      </c>
      <c r="AW313" s="2">
        <v>0</v>
      </c>
      <c r="AX313" s="2">
        <v>0</v>
      </c>
      <c r="AY313" s="2">
        <v>0</v>
      </c>
      <c r="AZ313" s="2">
        <v>0</v>
      </c>
      <c r="BA313" s="2">
        <v>0</v>
      </c>
      <c r="BB313" s="2">
        <v>0</v>
      </c>
      <c r="BC313" s="2">
        <v>0</v>
      </c>
      <c r="BD313" s="2">
        <v>0</v>
      </c>
      <c r="BE313" s="2">
        <v>0</v>
      </c>
      <c r="BF313" s="2">
        <v>0</v>
      </c>
      <c r="BG313" s="2">
        <v>0</v>
      </c>
    </row>
    <row r="314" spans="1:59" x14ac:dyDescent="0.3">
      <c r="A314" s="2" t="s">
        <v>71</v>
      </c>
      <c r="B314" s="2">
        <v>0</v>
      </c>
      <c r="C314" s="2">
        <v>0</v>
      </c>
      <c r="D314" s="2">
        <v>0</v>
      </c>
      <c r="E314" s="2">
        <v>0</v>
      </c>
      <c r="F314" s="2">
        <v>0</v>
      </c>
      <c r="G314" s="2"/>
      <c r="H314" s="2">
        <v>0</v>
      </c>
      <c r="I314" s="2">
        <v>0</v>
      </c>
      <c r="J314" s="2">
        <v>0</v>
      </c>
      <c r="K314" s="2"/>
      <c r="L314" s="2">
        <v>0</v>
      </c>
      <c r="M314" s="2">
        <v>0</v>
      </c>
      <c r="N314" s="2">
        <v>0</v>
      </c>
      <c r="O314" s="2">
        <v>0</v>
      </c>
      <c r="P314" s="2">
        <v>0</v>
      </c>
      <c r="Q314" s="2">
        <v>0</v>
      </c>
      <c r="R314" s="2">
        <v>0</v>
      </c>
      <c r="S314" s="2">
        <v>0</v>
      </c>
      <c r="T314" s="2">
        <v>0</v>
      </c>
      <c r="U314" s="2">
        <v>0</v>
      </c>
      <c r="V314" s="2">
        <v>0</v>
      </c>
      <c r="W314" s="2">
        <v>0</v>
      </c>
      <c r="X314" s="2">
        <v>0</v>
      </c>
      <c r="Y314" s="2">
        <v>0</v>
      </c>
      <c r="Z314" s="2">
        <v>0</v>
      </c>
      <c r="AA314" s="2">
        <v>0</v>
      </c>
      <c r="AB314" s="2">
        <v>0</v>
      </c>
      <c r="AC314" s="2">
        <v>0</v>
      </c>
      <c r="AD314" s="2">
        <v>0</v>
      </c>
      <c r="AE314" s="2">
        <v>0</v>
      </c>
      <c r="AF314" s="2">
        <v>0</v>
      </c>
      <c r="AG314" s="2">
        <v>0</v>
      </c>
      <c r="AH314" s="2">
        <v>0</v>
      </c>
      <c r="AI314" s="2">
        <v>0</v>
      </c>
      <c r="AJ314" s="2">
        <v>0</v>
      </c>
      <c r="AK314" s="2">
        <v>0</v>
      </c>
      <c r="AL314" s="2">
        <v>0</v>
      </c>
      <c r="AM314" s="2">
        <v>0</v>
      </c>
      <c r="AN314" s="2">
        <v>0</v>
      </c>
      <c r="AO314" s="2">
        <v>0</v>
      </c>
      <c r="AP314" s="2">
        <v>0</v>
      </c>
      <c r="AQ314" s="2">
        <v>0</v>
      </c>
      <c r="AR314" s="2">
        <v>0</v>
      </c>
      <c r="AS314" s="2">
        <v>0</v>
      </c>
      <c r="AT314" s="2">
        <v>0</v>
      </c>
      <c r="AU314" s="2">
        <v>0</v>
      </c>
      <c r="AV314" s="2">
        <v>0</v>
      </c>
      <c r="AW314" s="2">
        <v>0</v>
      </c>
      <c r="AX314" s="2">
        <v>0</v>
      </c>
      <c r="AY314" s="2">
        <v>0</v>
      </c>
      <c r="AZ314" s="2">
        <v>0</v>
      </c>
      <c r="BA314" s="2">
        <v>0</v>
      </c>
      <c r="BB314" s="2">
        <v>0</v>
      </c>
      <c r="BC314" s="2">
        <v>0</v>
      </c>
      <c r="BD314" s="2">
        <v>0</v>
      </c>
      <c r="BE314" s="2">
        <v>0</v>
      </c>
      <c r="BF314" s="2">
        <v>0</v>
      </c>
      <c r="BG314" s="2">
        <v>0</v>
      </c>
    </row>
    <row r="315" spans="1:59" x14ac:dyDescent="0.3">
      <c r="A315" s="2" t="s">
        <v>59</v>
      </c>
      <c r="B315" s="2">
        <v>0</v>
      </c>
      <c r="C315" s="2">
        <v>0</v>
      </c>
      <c r="D315" s="2">
        <v>0</v>
      </c>
      <c r="E315" s="2">
        <v>0</v>
      </c>
      <c r="F315" s="2">
        <v>0</v>
      </c>
      <c r="G315" s="2"/>
      <c r="H315" s="2">
        <v>0</v>
      </c>
      <c r="I315" s="2">
        <v>0</v>
      </c>
      <c r="J315" s="2">
        <v>0</v>
      </c>
      <c r="K315" s="2"/>
      <c r="L315" s="2">
        <v>0</v>
      </c>
      <c r="M315" s="2">
        <v>0</v>
      </c>
      <c r="N315" s="2">
        <v>0</v>
      </c>
      <c r="O315" s="2">
        <v>0</v>
      </c>
      <c r="P315" s="2">
        <v>0</v>
      </c>
      <c r="Q315" s="2">
        <v>0</v>
      </c>
      <c r="R315" s="2">
        <v>0</v>
      </c>
      <c r="S315" s="2">
        <v>0</v>
      </c>
      <c r="T315" s="2">
        <v>0</v>
      </c>
      <c r="U315" s="2">
        <v>0</v>
      </c>
      <c r="V315" s="2">
        <v>0</v>
      </c>
      <c r="W315" s="2">
        <v>0</v>
      </c>
      <c r="X315" s="2">
        <v>0</v>
      </c>
      <c r="Y315" s="2">
        <v>0</v>
      </c>
      <c r="Z315" s="2">
        <v>0</v>
      </c>
      <c r="AA315" s="2">
        <v>0</v>
      </c>
      <c r="AB315" s="2">
        <v>0</v>
      </c>
      <c r="AC315" s="2">
        <v>0</v>
      </c>
      <c r="AD315" s="2">
        <v>0</v>
      </c>
      <c r="AE315" s="2">
        <v>0</v>
      </c>
      <c r="AF315" s="2">
        <v>0</v>
      </c>
      <c r="AG315" s="2">
        <v>0</v>
      </c>
      <c r="AH315" s="2">
        <v>0</v>
      </c>
      <c r="AI315" s="2">
        <v>0</v>
      </c>
      <c r="AJ315" s="2">
        <v>0</v>
      </c>
      <c r="AK315" s="2">
        <v>0</v>
      </c>
      <c r="AL315" s="2">
        <v>0</v>
      </c>
      <c r="AM315" s="2">
        <v>0</v>
      </c>
      <c r="AN315" s="2">
        <v>0</v>
      </c>
      <c r="AO315" s="2">
        <v>0</v>
      </c>
      <c r="AP315" s="2">
        <v>0</v>
      </c>
      <c r="AQ315" s="2">
        <v>0</v>
      </c>
      <c r="AR315" s="2">
        <v>0</v>
      </c>
      <c r="AS315" s="2">
        <v>0</v>
      </c>
      <c r="AT315" s="2">
        <v>0</v>
      </c>
      <c r="AU315" s="2">
        <v>0</v>
      </c>
      <c r="AV315" s="2">
        <v>0</v>
      </c>
      <c r="AW315" s="2">
        <v>0</v>
      </c>
      <c r="AX315" s="2">
        <v>0</v>
      </c>
      <c r="AY315" s="2">
        <v>0</v>
      </c>
      <c r="AZ315" s="2">
        <v>0</v>
      </c>
      <c r="BA315" s="2">
        <v>0</v>
      </c>
      <c r="BB315" s="2">
        <v>0</v>
      </c>
      <c r="BC315" s="2">
        <v>0</v>
      </c>
      <c r="BD315" s="2">
        <v>0</v>
      </c>
      <c r="BE315" s="2">
        <v>0</v>
      </c>
      <c r="BF315" s="2">
        <v>0</v>
      </c>
      <c r="BG315" s="2">
        <v>0</v>
      </c>
    </row>
    <row r="316" spans="1:59" x14ac:dyDescent="0.3">
      <c r="A316" s="2" t="s">
        <v>65</v>
      </c>
      <c r="B316" s="2">
        <v>0</v>
      </c>
      <c r="C316" s="2">
        <v>0</v>
      </c>
      <c r="D316" s="2">
        <v>0</v>
      </c>
      <c r="E316" s="2">
        <v>0</v>
      </c>
      <c r="F316" s="2">
        <v>0</v>
      </c>
      <c r="G316" s="2"/>
      <c r="H316" s="2">
        <v>0</v>
      </c>
      <c r="I316" s="2">
        <v>0</v>
      </c>
      <c r="J316" s="2">
        <v>0</v>
      </c>
      <c r="K316" s="2"/>
      <c r="L316" s="2">
        <v>0</v>
      </c>
      <c r="M316" s="2">
        <v>0</v>
      </c>
      <c r="N316" s="2">
        <v>0</v>
      </c>
      <c r="O316" s="2">
        <v>0</v>
      </c>
      <c r="P316" s="2">
        <v>0</v>
      </c>
      <c r="Q316" s="2">
        <v>0</v>
      </c>
      <c r="R316" s="2">
        <v>0</v>
      </c>
      <c r="S316" s="2">
        <v>0</v>
      </c>
      <c r="T316" s="2">
        <v>0</v>
      </c>
      <c r="U316" s="2">
        <v>0</v>
      </c>
      <c r="V316" s="2">
        <v>0</v>
      </c>
      <c r="W316" s="2">
        <v>0</v>
      </c>
      <c r="X316" s="2">
        <v>0</v>
      </c>
      <c r="Y316" s="2">
        <v>0</v>
      </c>
      <c r="Z316" s="2">
        <v>0</v>
      </c>
      <c r="AA316" s="2">
        <v>0</v>
      </c>
      <c r="AB316" s="2">
        <v>0</v>
      </c>
      <c r="AC316" s="2">
        <v>0</v>
      </c>
      <c r="AD316" s="2">
        <v>0</v>
      </c>
      <c r="AE316" s="2">
        <v>0</v>
      </c>
      <c r="AF316" s="2">
        <v>0</v>
      </c>
      <c r="AG316" s="2">
        <v>0</v>
      </c>
      <c r="AH316" s="2">
        <v>0</v>
      </c>
      <c r="AI316" s="2">
        <v>0</v>
      </c>
      <c r="AJ316" s="2">
        <v>0</v>
      </c>
      <c r="AK316" s="2">
        <v>0</v>
      </c>
      <c r="AL316" s="2">
        <v>0</v>
      </c>
      <c r="AM316" s="2">
        <v>0</v>
      </c>
      <c r="AN316" s="2">
        <v>0</v>
      </c>
      <c r="AO316" s="2">
        <v>0</v>
      </c>
      <c r="AP316" s="2">
        <v>0</v>
      </c>
      <c r="AQ316" s="2">
        <v>0</v>
      </c>
      <c r="AR316" s="2">
        <v>0</v>
      </c>
      <c r="AS316" s="2">
        <v>0</v>
      </c>
      <c r="AT316" s="2">
        <v>0</v>
      </c>
      <c r="AU316" s="2">
        <v>0</v>
      </c>
      <c r="AV316" s="2">
        <v>0</v>
      </c>
      <c r="AW316" s="2">
        <v>0</v>
      </c>
      <c r="AX316" s="2">
        <v>0</v>
      </c>
      <c r="AY316" s="2">
        <v>0</v>
      </c>
      <c r="AZ316" s="2">
        <v>0</v>
      </c>
      <c r="BA316" s="2">
        <v>0</v>
      </c>
      <c r="BB316" s="2">
        <v>0</v>
      </c>
      <c r="BC316" s="2">
        <v>0</v>
      </c>
      <c r="BD316" s="2">
        <v>0</v>
      </c>
      <c r="BE316" s="2">
        <v>0</v>
      </c>
      <c r="BF316" s="2">
        <v>0</v>
      </c>
      <c r="BG316" s="2">
        <v>0</v>
      </c>
    </row>
    <row r="318" spans="1:59" x14ac:dyDescent="0.3">
      <c r="A318" s="2" t="s">
        <v>136</v>
      </c>
      <c r="B318" s="4">
        <v>1613130.5009999999</v>
      </c>
      <c r="C318" s="4">
        <v>1613130.5009999999</v>
      </c>
      <c r="D318" s="2">
        <v>0</v>
      </c>
      <c r="E318" s="4">
        <v>92462.79</v>
      </c>
      <c r="F318" s="2">
        <v>0</v>
      </c>
      <c r="G318" s="2"/>
      <c r="H318" s="2">
        <v>0</v>
      </c>
      <c r="I318" s="4">
        <v>175246.992</v>
      </c>
      <c r="J318" s="2">
        <v>0</v>
      </c>
      <c r="K318" s="2"/>
      <c r="L318" s="2">
        <v>0</v>
      </c>
      <c r="M318" s="4">
        <v>84639.264999999999</v>
      </c>
      <c r="N318" s="2">
        <v>0</v>
      </c>
      <c r="O318" s="2">
        <v>0</v>
      </c>
      <c r="P318" s="4">
        <v>165487.74900000001</v>
      </c>
      <c r="Q318" s="2">
        <v>0</v>
      </c>
      <c r="R318" s="2">
        <v>0</v>
      </c>
      <c r="S318" s="4">
        <v>69169.652000000002</v>
      </c>
      <c r="T318" s="2">
        <v>0</v>
      </c>
      <c r="U318" s="2">
        <v>0</v>
      </c>
      <c r="V318" s="4">
        <v>70492.394</v>
      </c>
      <c r="W318" s="2">
        <v>0</v>
      </c>
      <c r="X318" s="2">
        <v>0</v>
      </c>
      <c r="Y318" s="4">
        <v>83219.739000000001</v>
      </c>
      <c r="Z318" s="2">
        <v>0</v>
      </c>
      <c r="AA318" s="2">
        <v>0</v>
      </c>
      <c r="AB318" s="4">
        <v>121563.084</v>
      </c>
      <c r="AC318" s="2">
        <v>0</v>
      </c>
      <c r="AD318" s="2">
        <v>0</v>
      </c>
      <c r="AE318" s="4">
        <v>95269.582999999999</v>
      </c>
      <c r="AF318" s="2">
        <v>0</v>
      </c>
      <c r="AG318" s="2">
        <v>0</v>
      </c>
      <c r="AH318" s="4">
        <v>129047.859</v>
      </c>
      <c r="AI318" s="2">
        <v>0</v>
      </c>
      <c r="AJ318" s="2">
        <v>0</v>
      </c>
      <c r="AK318" s="2">
        <v>0</v>
      </c>
      <c r="AL318" s="2">
        <v>0</v>
      </c>
      <c r="AM318" s="2">
        <v>0</v>
      </c>
      <c r="AN318" s="4">
        <v>71250.547999999995</v>
      </c>
      <c r="AO318" s="2">
        <v>0</v>
      </c>
      <c r="AP318" s="2">
        <v>0</v>
      </c>
      <c r="AQ318" s="4">
        <v>86107.183999999994</v>
      </c>
      <c r="AR318" s="2">
        <v>0</v>
      </c>
      <c r="AS318" s="2">
        <v>0</v>
      </c>
      <c r="AT318" s="4">
        <v>74880.02</v>
      </c>
      <c r="AU318" s="2">
        <v>0</v>
      </c>
      <c r="AV318" s="2">
        <v>0</v>
      </c>
      <c r="AW318" s="4">
        <v>82268.009999999995</v>
      </c>
      <c r="AX318" s="2">
        <v>0</v>
      </c>
      <c r="AY318" s="2">
        <v>0</v>
      </c>
      <c r="AZ318" s="4">
        <v>48683.305</v>
      </c>
      <c r="BA318" s="2">
        <v>0</v>
      </c>
      <c r="BB318" s="2">
        <v>0</v>
      </c>
      <c r="BC318" s="4">
        <v>49715.686999999998</v>
      </c>
      <c r="BD318" s="2">
        <v>0</v>
      </c>
      <c r="BE318" s="2">
        <v>0</v>
      </c>
      <c r="BF318" s="4">
        <v>113626.64</v>
      </c>
      <c r="BG318" s="2">
        <v>0</v>
      </c>
    </row>
    <row r="320" spans="1:59" x14ac:dyDescent="0.3">
      <c r="A320" s="2" t="s">
        <v>137</v>
      </c>
      <c r="B320" s="5">
        <f>SUM(B321:B331)</f>
        <v>1613130.5009999999</v>
      </c>
      <c r="C320" s="4">
        <v>1613130.5009999999</v>
      </c>
      <c r="D320" s="2">
        <v>0</v>
      </c>
      <c r="E320" s="4">
        <v>92462.79</v>
      </c>
      <c r="F320" s="2">
        <v>0</v>
      </c>
      <c r="G320" s="2"/>
      <c r="H320" s="2">
        <v>0</v>
      </c>
      <c r="I320" s="4">
        <v>175246.992</v>
      </c>
      <c r="J320" s="2">
        <v>0</v>
      </c>
      <c r="K320" s="2"/>
      <c r="L320" s="2">
        <v>0</v>
      </c>
      <c r="M320" s="4">
        <v>84639.264999999999</v>
      </c>
      <c r="N320" s="2">
        <v>0</v>
      </c>
      <c r="O320" s="2">
        <v>0</v>
      </c>
      <c r="P320" s="4">
        <v>165487.74900000001</v>
      </c>
      <c r="Q320" s="2">
        <v>0</v>
      </c>
      <c r="R320" s="2">
        <v>0</v>
      </c>
      <c r="S320" s="4">
        <v>69169.652000000002</v>
      </c>
      <c r="T320" s="2">
        <v>0</v>
      </c>
      <c r="U320" s="2">
        <v>0</v>
      </c>
      <c r="V320" s="4">
        <v>70492.394</v>
      </c>
      <c r="W320" s="2">
        <v>0</v>
      </c>
      <c r="X320" s="2">
        <v>0</v>
      </c>
      <c r="Y320" s="4">
        <v>83219.739000000001</v>
      </c>
      <c r="Z320" s="2">
        <v>0</v>
      </c>
      <c r="AA320" s="2">
        <v>0</v>
      </c>
      <c r="AB320" s="4">
        <v>121563.084</v>
      </c>
      <c r="AC320" s="2">
        <v>0</v>
      </c>
      <c r="AD320" s="2">
        <v>0</v>
      </c>
      <c r="AE320" s="4">
        <v>95269.582999999999</v>
      </c>
      <c r="AF320" s="2">
        <v>0</v>
      </c>
      <c r="AG320" s="2">
        <v>0</v>
      </c>
      <c r="AH320" s="4">
        <v>129047.859</v>
      </c>
      <c r="AI320" s="2">
        <v>0</v>
      </c>
      <c r="AJ320" s="2">
        <v>0</v>
      </c>
      <c r="AK320" s="2">
        <v>0</v>
      </c>
      <c r="AL320" s="2">
        <v>0</v>
      </c>
      <c r="AM320" s="2">
        <v>0</v>
      </c>
      <c r="AN320" s="4">
        <v>71250.547999999995</v>
      </c>
      <c r="AO320" s="2">
        <v>0</v>
      </c>
      <c r="AP320" s="2">
        <v>0</v>
      </c>
      <c r="AQ320" s="4">
        <v>86107.183999999994</v>
      </c>
      <c r="AR320" s="2">
        <v>0</v>
      </c>
      <c r="AS320" s="2">
        <v>0</v>
      </c>
      <c r="AT320" s="4">
        <v>74880.02</v>
      </c>
      <c r="AU320" s="2">
        <v>0</v>
      </c>
      <c r="AV320" s="2">
        <v>0</v>
      </c>
      <c r="AW320" s="4">
        <v>82268.009999999995</v>
      </c>
      <c r="AX320" s="2">
        <v>0</v>
      </c>
      <c r="AY320" s="2">
        <v>0</v>
      </c>
      <c r="AZ320" s="4">
        <v>48683.305</v>
      </c>
      <c r="BA320" s="2">
        <v>0</v>
      </c>
      <c r="BB320" s="2">
        <v>0</v>
      </c>
      <c r="BC320" s="4">
        <v>49715.686999999998</v>
      </c>
      <c r="BD320" s="2">
        <v>0</v>
      </c>
      <c r="BE320" s="2">
        <v>0</v>
      </c>
      <c r="BF320" s="4">
        <v>113626.64</v>
      </c>
      <c r="BG320" s="2">
        <v>0</v>
      </c>
    </row>
    <row r="321" spans="1:59" x14ac:dyDescent="0.3">
      <c r="A321" s="2" t="s">
        <v>99</v>
      </c>
      <c r="B321" s="4">
        <v>115140.30100000001</v>
      </c>
      <c r="C321" s="4">
        <v>115140.30100000001</v>
      </c>
      <c r="D321" s="2">
        <v>0</v>
      </c>
      <c r="E321" s="4">
        <v>6599.71</v>
      </c>
      <c r="F321" s="2">
        <v>0</v>
      </c>
      <c r="G321" s="2"/>
      <c r="H321" s="2">
        <v>0</v>
      </c>
      <c r="I321" s="4">
        <v>12508.592000000001</v>
      </c>
      <c r="J321" s="2">
        <v>0</v>
      </c>
      <c r="K321" s="2"/>
      <c r="L321" s="2">
        <v>0</v>
      </c>
      <c r="M321" s="4">
        <v>6041.2910000000002</v>
      </c>
      <c r="N321" s="2">
        <v>0</v>
      </c>
      <c r="O321" s="2">
        <v>0</v>
      </c>
      <c r="P321" s="4">
        <v>11812.007</v>
      </c>
      <c r="Q321" s="2">
        <v>0</v>
      </c>
      <c r="R321" s="2">
        <v>0</v>
      </c>
      <c r="S321" s="4">
        <v>4937.1170000000002</v>
      </c>
      <c r="T321" s="2">
        <v>0</v>
      </c>
      <c r="U321" s="2">
        <v>0</v>
      </c>
      <c r="V321" s="4">
        <v>5031.5309999999999</v>
      </c>
      <c r="W321" s="2">
        <v>0</v>
      </c>
      <c r="X321" s="2">
        <v>0</v>
      </c>
      <c r="Y321" s="4">
        <v>5939.9690000000001</v>
      </c>
      <c r="Z321" s="2">
        <v>0</v>
      </c>
      <c r="AA321" s="2">
        <v>0</v>
      </c>
      <c r="AB321" s="4">
        <v>8676.7999999999993</v>
      </c>
      <c r="AC321" s="2">
        <v>0</v>
      </c>
      <c r="AD321" s="2">
        <v>0</v>
      </c>
      <c r="AE321" s="4">
        <v>6800.05</v>
      </c>
      <c r="AF321" s="2">
        <v>0</v>
      </c>
      <c r="AG321" s="2">
        <v>0</v>
      </c>
      <c r="AH321" s="4">
        <v>9211.0400000000009</v>
      </c>
      <c r="AI321" s="2">
        <v>0</v>
      </c>
      <c r="AJ321" s="2">
        <v>0</v>
      </c>
      <c r="AK321" s="2">
        <v>0</v>
      </c>
      <c r="AL321" s="2">
        <v>0</v>
      </c>
      <c r="AM321" s="2">
        <v>0</v>
      </c>
      <c r="AN321" s="4">
        <v>5085.6450000000004</v>
      </c>
      <c r="AO321" s="2">
        <v>0</v>
      </c>
      <c r="AP321" s="2">
        <v>0</v>
      </c>
      <c r="AQ321" s="4">
        <v>6146.0659999999998</v>
      </c>
      <c r="AR321" s="2">
        <v>0</v>
      </c>
      <c r="AS321" s="2">
        <v>0</v>
      </c>
      <c r="AT321" s="4">
        <v>5344.7060000000001</v>
      </c>
      <c r="AU321" s="2">
        <v>0</v>
      </c>
      <c r="AV321" s="2">
        <v>0</v>
      </c>
      <c r="AW321" s="4">
        <v>5872.0379999999996</v>
      </c>
      <c r="AX321" s="2">
        <v>0</v>
      </c>
      <c r="AY321" s="2">
        <v>0</v>
      </c>
      <c r="AZ321" s="4">
        <v>3474.8649999999998</v>
      </c>
      <c r="BA321" s="2">
        <v>0</v>
      </c>
      <c r="BB321" s="2">
        <v>0</v>
      </c>
      <c r="BC321" s="4">
        <v>3548.5529999999999</v>
      </c>
      <c r="BD321" s="2">
        <v>0</v>
      </c>
      <c r="BE321" s="2">
        <v>0</v>
      </c>
      <c r="BF321" s="4">
        <v>8110.3209999999999</v>
      </c>
      <c r="BG321" s="2">
        <v>0</v>
      </c>
    </row>
    <row r="322" spans="1:59" x14ac:dyDescent="0.3">
      <c r="A322" s="2" t="s">
        <v>47</v>
      </c>
      <c r="B322" s="2">
        <v>0</v>
      </c>
      <c r="C322" s="2">
        <v>0</v>
      </c>
      <c r="D322" s="2">
        <v>0</v>
      </c>
      <c r="E322" s="2">
        <v>0</v>
      </c>
      <c r="F322" s="2">
        <v>0</v>
      </c>
      <c r="G322" s="2"/>
      <c r="H322" s="2">
        <v>0</v>
      </c>
      <c r="I322" s="2">
        <v>0</v>
      </c>
      <c r="J322" s="2">
        <v>0</v>
      </c>
      <c r="K322" s="2"/>
      <c r="L322" s="2">
        <v>0</v>
      </c>
      <c r="M322" s="2">
        <v>0</v>
      </c>
      <c r="N322" s="2">
        <v>0</v>
      </c>
      <c r="O322" s="2">
        <v>0</v>
      </c>
      <c r="P322" s="2">
        <v>0</v>
      </c>
      <c r="Q322" s="2">
        <v>0</v>
      </c>
      <c r="R322" s="2">
        <v>0</v>
      </c>
      <c r="S322" s="2">
        <v>0</v>
      </c>
      <c r="T322" s="2">
        <v>0</v>
      </c>
      <c r="U322" s="2">
        <v>0</v>
      </c>
      <c r="V322" s="2">
        <v>0</v>
      </c>
      <c r="W322" s="2">
        <v>0</v>
      </c>
      <c r="X322" s="2">
        <v>0</v>
      </c>
      <c r="Y322" s="2">
        <v>0</v>
      </c>
      <c r="Z322" s="2">
        <v>0</v>
      </c>
      <c r="AA322" s="2">
        <v>0</v>
      </c>
      <c r="AB322" s="2">
        <v>0</v>
      </c>
      <c r="AC322" s="2">
        <v>0</v>
      </c>
      <c r="AD322" s="2">
        <v>0</v>
      </c>
      <c r="AE322" s="2">
        <v>0</v>
      </c>
      <c r="AF322" s="2">
        <v>0</v>
      </c>
      <c r="AG322" s="2">
        <v>0</v>
      </c>
      <c r="AH322" s="2">
        <v>0</v>
      </c>
      <c r="AI322" s="2">
        <v>0</v>
      </c>
      <c r="AJ322" s="2">
        <v>0</v>
      </c>
      <c r="AK322" s="2">
        <v>0</v>
      </c>
      <c r="AL322" s="2">
        <v>0</v>
      </c>
      <c r="AM322" s="2">
        <v>0</v>
      </c>
      <c r="AN322" s="2">
        <v>0</v>
      </c>
      <c r="AO322" s="2">
        <v>0</v>
      </c>
      <c r="AP322" s="2">
        <v>0</v>
      </c>
      <c r="AQ322" s="2">
        <v>0</v>
      </c>
      <c r="AR322" s="2">
        <v>0</v>
      </c>
      <c r="AS322" s="2">
        <v>0</v>
      </c>
      <c r="AT322" s="2">
        <v>0</v>
      </c>
      <c r="AU322" s="2">
        <v>0</v>
      </c>
      <c r="AV322" s="2">
        <v>0</v>
      </c>
      <c r="AW322" s="2">
        <v>0</v>
      </c>
      <c r="AX322" s="2">
        <v>0</v>
      </c>
      <c r="AY322" s="2">
        <v>0</v>
      </c>
      <c r="AZ322" s="2">
        <v>0</v>
      </c>
      <c r="BA322" s="2">
        <v>0</v>
      </c>
      <c r="BB322" s="2">
        <v>0</v>
      </c>
      <c r="BC322" s="2">
        <v>0</v>
      </c>
      <c r="BD322" s="2">
        <v>0</v>
      </c>
      <c r="BE322" s="2">
        <v>0</v>
      </c>
      <c r="BF322" s="2">
        <v>0</v>
      </c>
      <c r="BG322" s="2">
        <v>0</v>
      </c>
    </row>
    <row r="323" spans="1:59" x14ac:dyDescent="0.3">
      <c r="A323" s="2" t="s">
        <v>84</v>
      </c>
      <c r="B323" s="2">
        <v>160.00200000000001</v>
      </c>
      <c r="C323" s="2">
        <v>160.00200000000001</v>
      </c>
      <c r="D323" s="2">
        <v>0</v>
      </c>
      <c r="E323" s="2">
        <v>9.1709999999999994</v>
      </c>
      <c r="F323" s="2">
        <v>0</v>
      </c>
      <c r="G323" s="2"/>
      <c r="H323" s="2">
        <v>0</v>
      </c>
      <c r="I323" s="2">
        <v>17.382000000000001</v>
      </c>
      <c r="J323" s="2">
        <v>0</v>
      </c>
      <c r="K323" s="2"/>
      <c r="L323" s="2">
        <v>0</v>
      </c>
      <c r="M323" s="2">
        <v>8.3949999999999996</v>
      </c>
      <c r="N323" s="2">
        <v>0</v>
      </c>
      <c r="O323" s="2">
        <v>0</v>
      </c>
      <c r="P323" s="2">
        <v>16.414000000000001</v>
      </c>
      <c r="Q323" s="2">
        <v>0</v>
      </c>
      <c r="R323" s="2">
        <v>0</v>
      </c>
      <c r="S323" s="2">
        <v>6.8609999999999998</v>
      </c>
      <c r="T323" s="2">
        <v>0</v>
      </c>
      <c r="U323" s="2">
        <v>0</v>
      </c>
      <c r="V323" s="2">
        <v>6.992</v>
      </c>
      <c r="W323" s="2">
        <v>0</v>
      </c>
      <c r="X323" s="2">
        <v>0</v>
      </c>
      <c r="Y323" s="2">
        <v>8.2539999999999996</v>
      </c>
      <c r="Z323" s="2">
        <v>0</v>
      </c>
      <c r="AA323" s="2">
        <v>0</v>
      </c>
      <c r="AB323" s="2">
        <v>12.058</v>
      </c>
      <c r="AC323" s="2">
        <v>0</v>
      </c>
      <c r="AD323" s="2">
        <v>0</v>
      </c>
      <c r="AE323" s="2">
        <v>9.4499999999999993</v>
      </c>
      <c r="AF323" s="2">
        <v>0</v>
      </c>
      <c r="AG323" s="2">
        <v>0</v>
      </c>
      <c r="AH323" s="2">
        <v>12.8</v>
      </c>
      <c r="AI323" s="2">
        <v>0</v>
      </c>
      <c r="AJ323" s="2">
        <v>0</v>
      </c>
      <c r="AK323" s="2">
        <v>0</v>
      </c>
      <c r="AL323" s="2">
        <v>0</v>
      </c>
      <c r="AM323" s="2">
        <v>0</v>
      </c>
      <c r="AN323" s="2">
        <v>7.0670000000000002</v>
      </c>
      <c r="AO323" s="2">
        <v>0</v>
      </c>
      <c r="AP323" s="2">
        <v>0</v>
      </c>
      <c r="AQ323" s="2">
        <v>8.5410000000000004</v>
      </c>
      <c r="AR323" s="2">
        <v>0</v>
      </c>
      <c r="AS323" s="2">
        <v>0</v>
      </c>
      <c r="AT323" s="2">
        <v>7.4269999999999996</v>
      </c>
      <c r="AU323" s="2">
        <v>0</v>
      </c>
      <c r="AV323" s="2">
        <v>0</v>
      </c>
      <c r="AW323" s="2">
        <v>8.16</v>
      </c>
      <c r="AX323" s="2">
        <v>0</v>
      </c>
      <c r="AY323" s="2">
        <v>0</v>
      </c>
      <c r="AZ323" s="2">
        <v>4.8289999999999997</v>
      </c>
      <c r="BA323" s="2">
        <v>0</v>
      </c>
      <c r="BB323" s="2">
        <v>0</v>
      </c>
      <c r="BC323" s="2">
        <v>4.931</v>
      </c>
      <c r="BD323" s="2">
        <v>0</v>
      </c>
      <c r="BE323" s="2">
        <v>0</v>
      </c>
      <c r="BF323" s="2">
        <v>11.27</v>
      </c>
      <c r="BG323" s="2">
        <v>0</v>
      </c>
    </row>
    <row r="324" spans="1:59" x14ac:dyDescent="0.3">
      <c r="A324" s="2" t="s">
        <v>71</v>
      </c>
      <c r="B324" s="4">
        <v>159720.035</v>
      </c>
      <c r="C324" s="4">
        <v>159720.035</v>
      </c>
      <c r="D324" s="2">
        <v>0</v>
      </c>
      <c r="E324" s="4">
        <v>9154.9689999999991</v>
      </c>
      <c r="F324" s="2">
        <v>0</v>
      </c>
      <c r="G324" s="2"/>
      <c r="H324" s="2">
        <v>0</v>
      </c>
      <c r="I324" s="4">
        <v>17351.636999999999</v>
      </c>
      <c r="J324" s="2">
        <v>0</v>
      </c>
      <c r="K324" s="2"/>
      <c r="L324" s="2">
        <v>0</v>
      </c>
      <c r="M324" s="4">
        <v>8380.3430000000008</v>
      </c>
      <c r="N324" s="2">
        <v>0</v>
      </c>
      <c r="O324" s="2">
        <v>0</v>
      </c>
      <c r="P324" s="4">
        <v>16385.350999999999</v>
      </c>
      <c r="Q324" s="2">
        <v>0</v>
      </c>
      <c r="R324" s="2">
        <v>0</v>
      </c>
      <c r="S324" s="4">
        <v>6848.6580000000004</v>
      </c>
      <c r="T324" s="2">
        <v>0</v>
      </c>
      <c r="U324" s="2">
        <v>0</v>
      </c>
      <c r="V324" s="4">
        <v>6979.6260000000002</v>
      </c>
      <c r="W324" s="2">
        <v>0</v>
      </c>
      <c r="X324" s="2">
        <v>0</v>
      </c>
      <c r="Y324" s="4">
        <v>8239.7919999999995</v>
      </c>
      <c r="Z324" s="2">
        <v>0</v>
      </c>
      <c r="AA324" s="2">
        <v>0</v>
      </c>
      <c r="AB324" s="4">
        <v>12036.261</v>
      </c>
      <c r="AC324" s="2">
        <v>0</v>
      </c>
      <c r="AD324" s="2">
        <v>0</v>
      </c>
      <c r="AE324" s="4">
        <v>9432.8770000000004</v>
      </c>
      <c r="AF324" s="2">
        <v>0</v>
      </c>
      <c r="AG324" s="2">
        <v>0</v>
      </c>
      <c r="AH324" s="4">
        <v>12777.347</v>
      </c>
      <c r="AI324" s="2">
        <v>0</v>
      </c>
      <c r="AJ324" s="2">
        <v>0</v>
      </c>
      <c r="AK324" s="2">
        <v>0</v>
      </c>
      <c r="AL324" s="2">
        <v>0</v>
      </c>
      <c r="AM324" s="2">
        <v>0</v>
      </c>
      <c r="AN324" s="4">
        <v>7054.6930000000002</v>
      </c>
      <c r="AO324" s="2">
        <v>0</v>
      </c>
      <c r="AP324" s="2">
        <v>0</v>
      </c>
      <c r="AQ324" s="4">
        <v>8525.6849999999995</v>
      </c>
      <c r="AR324" s="2">
        <v>0</v>
      </c>
      <c r="AS324" s="2">
        <v>0</v>
      </c>
      <c r="AT324" s="4">
        <v>7414.0559999999996</v>
      </c>
      <c r="AU324" s="2">
        <v>0</v>
      </c>
      <c r="AV324" s="2">
        <v>0</v>
      </c>
      <c r="AW324" s="4">
        <v>8145.5590000000002</v>
      </c>
      <c r="AX324" s="2">
        <v>0</v>
      </c>
      <c r="AY324" s="2">
        <v>0</v>
      </c>
      <c r="AZ324" s="4">
        <v>4820.2539999999999</v>
      </c>
      <c r="BA324" s="2">
        <v>0</v>
      </c>
      <c r="BB324" s="2">
        <v>0</v>
      </c>
      <c r="BC324" s="4">
        <v>4922.473</v>
      </c>
      <c r="BD324" s="2">
        <v>0</v>
      </c>
      <c r="BE324" s="2">
        <v>0</v>
      </c>
      <c r="BF324" s="4">
        <v>11250.454</v>
      </c>
      <c r="BG324" s="2">
        <v>0</v>
      </c>
    </row>
    <row r="325" spans="1:59" x14ac:dyDescent="0.3">
      <c r="A325" s="2" t="s">
        <v>62</v>
      </c>
      <c r="B325" s="2">
        <v>0</v>
      </c>
      <c r="C325" s="2">
        <v>0</v>
      </c>
      <c r="D325" s="2">
        <v>0</v>
      </c>
      <c r="E325" s="2">
        <v>0</v>
      </c>
      <c r="F325" s="2">
        <v>0</v>
      </c>
      <c r="G325" s="2"/>
      <c r="H325" s="2">
        <v>0</v>
      </c>
      <c r="I325" s="2">
        <v>0</v>
      </c>
      <c r="J325" s="2">
        <v>0</v>
      </c>
      <c r="K325" s="2"/>
      <c r="L325" s="2">
        <v>0</v>
      </c>
      <c r="M325" s="2">
        <v>0</v>
      </c>
      <c r="N325" s="2">
        <v>0</v>
      </c>
      <c r="O325" s="2">
        <v>0</v>
      </c>
      <c r="P325" s="2">
        <v>0</v>
      </c>
      <c r="Q325" s="2">
        <v>0</v>
      </c>
      <c r="R325" s="2">
        <v>0</v>
      </c>
      <c r="S325" s="2">
        <v>0</v>
      </c>
      <c r="T325" s="2">
        <v>0</v>
      </c>
      <c r="U325" s="2">
        <v>0</v>
      </c>
      <c r="V325" s="2">
        <v>0</v>
      </c>
      <c r="W325" s="2">
        <v>0</v>
      </c>
      <c r="X325" s="2">
        <v>0</v>
      </c>
      <c r="Y325" s="2">
        <v>0</v>
      </c>
      <c r="Z325" s="2">
        <v>0</v>
      </c>
      <c r="AA325" s="2">
        <v>0</v>
      </c>
      <c r="AB325" s="2">
        <v>0</v>
      </c>
      <c r="AC325" s="2">
        <v>0</v>
      </c>
      <c r="AD325" s="2">
        <v>0</v>
      </c>
      <c r="AE325" s="2">
        <v>0</v>
      </c>
      <c r="AF325" s="2">
        <v>0</v>
      </c>
      <c r="AG325" s="2">
        <v>0</v>
      </c>
      <c r="AH325" s="2">
        <v>0</v>
      </c>
      <c r="AI325" s="2">
        <v>0</v>
      </c>
      <c r="AJ325" s="2">
        <v>0</v>
      </c>
      <c r="AK325" s="2">
        <v>0</v>
      </c>
      <c r="AL325" s="2">
        <v>0</v>
      </c>
      <c r="AM325" s="2">
        <v>0</v>
      </c>
      <c r="AN325" s="2">
        <v>0</v>
      </c>
      <c r="AO325" s="2">
        <v>0</v>
      </c>
      <c r="AP325" s="2">
        <v>0</v>
      </c>
      <c r="AQ325" s="2">
        <v>0</v>
      </c>
      <c r="AR325" s="2">
        <v>0</v>
      </c>
      <c r="AS325" s="2">
        <v>0</v>
      </c>
      <c r="AT325" s="2">
        <v>0</v>
      </c>
      <c r="AU325" s="2">
        <v>0</v>
      </c>
      <c r="AV325" s="2">
        <v>0</v>
      </c>
      <c r="AW325" s="2">
        <v>0</v>
      </c>
      <c r="AX325" s="2">
        <v>0</v>
      </c>
      <c r="AY325" s="2">
        <v>0</v>
      </c>
      <c r="AZ325" s="2">
        <v>0</v>
      </c>
      <c r="BA325" s="2">
        <v>0</v>
      </c>
      <c r="BB325" s="2">
        <v>0</v>
      </c>
      <c r="BC325" s="2">
        <v>0</v>
      </c>
      <c r="BD325" s="2">
        <v>0</v>
      </c>
      <c r="BE325" s="2">
        <v>0</v>
      </c>
      <c r="BF325" s="2">
        <v>0</v>
      </c>
      <c r="BG325" s="2">
        <v>0</v>
      </c>
    </row>
    <row r="326" spans="1:59" x14ac:dyDescent="0.3">
      <c r="A326" s="2" t="s">
        <v>79</v>
      </c>
      <c r="B326" s="4">
        <v>1150023</v>
      </c>
      <c r="C326" s="4">
        <v>1150023</v>
      </c>
      <c r="D326" s="2">
        <v>0</v>
      </c>
      <c r="E326" s="4">
        <v>65918</v>
      </c>
      <c r="F326" s="2">
        <v>0</v>
      </c>
      <c r="G326" s="2"/>
      <c r="H326" s="2">
        <v>0</v>
      </c>
      <c r="I326" s="4">
        <v>124936</v>
      </c>
      <c r="J326" s="2">
        <v>0</v>
      </c>
      <c r="K326" s="2"/>
      <c r="L326" s="2">
        <v>0</v>
      </c>
      <c r="M326" s="4">
        <v>60340.5</v>
      </c>
      <c r="N326" s="2">
        <v>0</v>
      </c>
      <c r="O326" s="2">
        <v>0</v>
      </c>
      <c r="P326" s="4">
        <v>117978.5</v>
      </c>
      <c r="Q326" s="2">
        <v>0</v>
      </c>
      <c r="R326" s="2">
        <v>0</v>
      </c>
      <c r="S326" s="4">
        <v>49312</v>
      </c>
      <c r="T326" s="2">
        <v>0</v>
      </c>
      <c r="U326" s="2">
        <v>0</v>
      </c>
      <c r="V326" s="4">
        <v>50255</v>
      </c>
      <c r="W326" s="2">
        <v>0</v>
      </c>
      <c r="X326" s="2">
        <v>0</v>
      </c>
      <c r="Y326" s="4">
        <v>59328.5</v>
      </c>
      <c r="Z326" s="2">
        <v>0</v>
      </c>
      <c r="AA326" s="2">
        <v>0</v>
      </c>
      <c r="AB326" s="4">
        <v>86664</v>
      </c>
      <c r="AC326" s="2">
        <v>0</v>
      </c>
      <c r="AD326" s="2">
        <v>0</v>
      </c>
      <c r="AE326" s="4">
        <v>67919</v>
      </c>
      <c r="AF326" s="2">
        <v>0</v>
      </c>
      <c r="AG326" s="2">
        <v>0</v>
      </c>
      <c r="AH326" s="4">
        <v>92000</v>
      </c>
      <c r="AI326" s="2">
        <v>0</v>
      </c>
      <c r="AJ326" s="2">
        <v>0</v>
      </c>
      <c r="AK326" s="2">
        <v>0</v>
      </c>
      <c r="AL326" s="2">
        <v>0</v>
      </c>
      <c r="AM326" s="2">
        <v>0</v>
      </c>
      <c r="AN326" s="4">
        <v>50795.5</v>
      </c>
      <c r="AO326" s="2">
        <v>0</v>
      </c>
      <c r="AP326" s="2">
        <v>0</v>
      </c>
      <c r="AQ326" s="4">
        <v>61387</v>
      </c>
      <c r="AR326" s="2">
        <v>0</v>
      </c>
      <c r="AS326" s="2">
        <v>0</v>
      </c>
      <c r="AT326" s="4">
        <v>53383</v>
      </c>
      <c r="AU326" s="2">
        <v>0</v>
      </c>
      <c r="AV326" s="2">
        <v>0</v>
      </c>
      <c r="AW326" s="4">
        <v>58650</v>
      </c>
      <c r="AX326" s="2">
        <v>0</v>
      </c>
      <c r="AY326" s="2">
        <v>0</v>
      </c>
      <c r="AZ326" s="4">
        <v>34707</v>
      </c>
      <c r="BA326" s="2">
        <v>0</v>
      </c>
      <c r="BB326" s="2">
        <v>0</v>
      </c>
      <c r="BC326" s="4">
        <v>35443</v>
      </c>
      <c r="BD326" s="2">
        <v>0</v>
      </c>
      <c r="BE326" s="2">
        <v>0</v>
      </c>
      <c r="BF326" s="4">
        <v>81006</v>
      </c>
      <c r="BG326" s="2">
        <v>0</v>
      </c>
    </row>
    <row r="327" spans="1:59" x14ac:dyDescent="0.3">
      <c r="A327" s="2" t="s">
        <v>74</v>
      </c>
      <c r="B327" s="4">
        <v>30884.018</v>
      </c>
      <c r="C327" s="4">
        <v>30884.018</v>
      </c>
      <c r="D327" s="2">
        <v>0</v>
      </c>
      <c r="E327" s="4">
        <v>1770.2360000000001</v>
      </c>
      <c r="F327" s="2">
        <v>0</v>
      </c>
      <c r="G327" s="2"/>
      <c r="H327" s="2">
        <v>0</v>
      </c>
      <c r="I327" s="4">
        <v>3355.1729999999998</v>
      </c>
      <c r="J327" s="2">
        <v>0</v>
      </c>
      <c r="K327" s="2"/>
      <c r="L327" s="2">
        <v>0</v>
      </c>
      <c r="M327" s="4">
        <v>1620.452</v>
      </c>
      <c r="N327" s="2">
        <v>0</v>
      </c>
      <c r="O327" s="2">
        <v>0</v>
      </c>
      <c r="P327" s="4">
        <v>3168.328</v>
      </c>
      <c r="Q327" s="2">
        <v>0</v>
      </c>
      <c r="R327" s="2">
        <v>0</v>
      </c>
      <c r="S327" s="4">
        <v>1324.28</v>
      </c>
      <c r="T327" s="2">
        <v>0</v>
      </c>
      <c r="U327" s="2">
        <v>0</v>
      </c>
      <c r="V327" s="4">
        <v>1349.605</v>
      </c>
      <c r="W327" s="2">
        <v>0</v>
      </c>
      <c r="X327" s="2">
        <v>0</v>
      </c>
      <c r="Y327" s="4">
        <v>1593.2750000000001</v>
      </c>
      <c r="Z327" s="2">
        <v>0</v>
      </c>
      <c r="AA327" s="2">
        <v>0</v>
      </c>
      <c r="AB327" s="4">
        <v>2327.373</v>
      </c>
      <c r="AC327" s="2">
        <v>0</v>
      </c>
      <c r="AD327" s="2">
        <v>0</v>
      </c>
      <c r="AE327" s="4">
        <v>1823.9739999999999</v>
      </c>
      <c r="AF327" s="2">
        <v>0</v>
      </c>
      <c r="AG327" s="2">
        <v>0</v>
      </c>
      <c r="AH327" s="4">
        <v>2470.672</v>
      </c>
      <c r="AI327" s="2">
        <v>0</v>
      </c>
      <c r="AJ327" s="2">
        <v>0</v>
      </c>
      <c r="AK327" s="2">
        <v>0</v>
      </c>
      <c r="AL327" s="2">
        <v>0</v>
      </c>
      <c r="AM327" s="2">
        <v>0</v>
      </c>
      <c r="AN327" s="4">
        <v>1364.12</v>
      </c>
      <c r="AO327" s="2">
        <v>0</v>
      </c>
      <c r="AP327" s="2">
        <v>0</v>
      </c>
      <c r="AQ327" s="4">
        <v>1648.556</v>
      </c>
      <c r="AR327" s="2">
        <v>0</v>
      </c>
      <c r="AS327" s="2">
        <v>0</v>
      </c>
      <c r="AT327" s="4">
        <v>1433.607</v>
      </c>
      <c r="AU327" s="2">
        <v>0</v>
      </c>
      <c r="AV327" s="2">
        <v>0</v>
      </c>
      <c r="AW327" s="4">
        <v>1575.0530000000001</v>
      </c>
      <c r="AX327" s="2">
        <v>0</v>
      </c>
      <c r="AY327" s="2">
        <v>0</v>
      </c>
      <c r="AZ327" s="2">
        <v>932.06100000000004</v>
      </c>
      <c r="BA327" s="2">
        <v>0</v>
      </c>
      <c r="BB327" s="2">
        <v>0</v>
      </c>
      <c r="BC327" s="2">
        <v>951.82600000000002</v>
      </c>
      <c r="BD327" s="2">
        <v>0</v>
      </c>
      <c r="BE327" s="2">
        <v>0</v>
      </c>
      <c r="BF327" s="4">
        <v>2175.4270000000001</v>
      </c>
      <c r="BG327" s="2">
        <v>0</v>
      </c>
    </row>
    <row r="328" spans="1:59" x14ac:dyDescent="0.3">
      <c r="A328" s="2" t="s">
        <v>56</v>
      </c>
      <c r="B328" s="4">
        <v>146046.921</v>
      </c>
      <c r="C328" s="4">
        <v>146046.921</v>
      </c>
      <c r="D328" s="2">
        <v>0</v>
      </c>
      <c r="E328" s="4">
        <v>8371.2420000000002</v>
      </c>
      <c r="F328" s="2">
        <v>0</v>
      </c>
      <c r="G328" s="2"/>
      <c r="H328" s="2">
        <v>0</v>
      </c>
      <c r="I328" s="4">
        <v>15866.22</v>
      </c>
      <c r="J328" s="2">
        <v>0</v>
      </c>
      <c r="K328" s="2"/>
      <c r="L328" s="2">
        <v>0</v>
      </c>
      <c r="M328" s="4">
        <v>7662.9290000000001</v>
      </c>
      <c r="N328" s="2">
        <v>0</v>
      </c>
      <c r="O328" s="2">
        <v>0</v>
      </c>
      <c r="P328" s="4">
        <v>14982.654</v>
      </c>
      <c r="Q328" s="2">
        <v>0</v>
      </c>
      <c r="R328" s="2">
        <v>0</v>
      </c>
      <c r="S328" s="4">
        <v>6262.3670000000002</v>
      </c>
      <c r="T328" s="2">
        <v>0</v>
      </c>
      <c r="U328" s="2">
        <v>0</v>
      </c>
      <c r="V328" s="4">
        <v>6382.1229999999996</v>
      </c>
      <c r="W328" s="2">
        <v>0</v>
      </c>
      <c r="X328" s="2">
        <v>0</v>
      </c>
      <c r="Y328" s="4">
        <v>7534.41</v>
      </c>
      <c r="Z328" s="2">
        <v>0</v>
      </c>
      <c r="AA328" s="2">
        <v>0</v>
      </c>
      <c r="AB328" s="4">
        <v>11005.876</v>
      </c>
      <c r="AC328" s="2">
        <v>0</v>
      </c>
      <c r="AD328" s="2">
        <v>0</v>
      </c>
      <c r="AE328" s="4">
        <v>8625.3590000000004</v>
      </c>
      <c r="AF328" s="2">
        <v>0</v>
      </c>
      <c r="AG328" s="2">
        <v>0</v>
      </c>
      <c r="AH328" s="4">
        <v>11683.52</v>
      </c>
      <c r="AI328" s="2">
        <v>0</v>
      </c>
      <c r="AJ328" s="2">
        <v>0</v>
      </c>
      <c r="AK328" s="2">
        <v>0</v>
      </c>
      <c r="AL328" s="2">
        <v>0</v>
      </c>
      <c r="AM328" s="2">
        <v>0</v>
      </c>
      <c r="AN328" s="4">
        <v>6450.7629999999999</v>
      </c>
      <c r="AO328" s="2">
        <v>0</v>
      </c>
      <c r="AP328" s="2">
        <v>0</v>
      </c>
      <c r="AQ328" s="4">
        <v>7795.8289999999997</v>
      </c>
      <c r="AR328" s="2">
        <v>0</v>
      </c>
      <c r="AS328" s="2">
        <v>0</v>
      </c>
      <c r="AT328" s="4">
        <v>6779.3620000000001</v>
      </c>
      <c r="AU328" s="2">
        <v>0</v>
      </c>
      <c r="AV328" s="2">
        <v>0</v>
      </c>
      <c r="AW328" s="4">
        <v>7448.2439999999997</v>
      </c>
      <c r="AX328" s="2">
        <v>0</v>
      </c>
      <c r="AY328" s="2">
        <v>0</v>
      </c>
      <c r="AZ328" s="4">
        <v>4407.6080000000002</v>
      </c>
      <c r="BA328" s="2">
        <v>0</v>
      </c>
      <c r="BB328" s="2">
        <v>0</v>
      </c>
      <c r="BC328" s="4">
        <v>4501.076</v>
      </c>
      <c r="BD328" s="2">
        <v>0</v>
      </c>
      <c r="BE328" s="2">
        <v>0</v>
      </c>
      <c r="BF328" s="4">
        <v>10287.339</v>
      </c>
      <c r="BG328" s="2">
        <v>0</v>
      </c>
    </row>
    <row r="329" spans="1:59" x14ac:dyDescent="0.3">
      <c r="A329" s="2" t="s">
        <v>57</v>
      </c>
      <c r="B329" s="4">
        <v>5606.1130000000003</v>
      </c>
      <c r="C329" s="4">
        <v>5606.1130000000003</v>
      </c>
      <c r="D329" s="2">
        <v>0</v>
      </c>
      <c r="E329" s="2">
        <v>321.33600000000001</v>
      </c>
      <c r="F329" s="2">
        <v>0</v>
      </c>
      <c r="G329" s="2"/>
      <c r="H329" s="2">
        <v>0</v>
      </c>
      <c r="I329" s="2">
        <v>609.03599999999994</v>
      </c>
      <c r="J329" s="2">
        <v>0</v>
      </c>
      <c r="K329" s="2"/>
      <c r="L329" s="2">
        <v>0</v>
      </c>
      <c r="M329" s="2">
        <v>294.14699999999999</v>
      </c>
      <c r="N329" s="2">
        <v>0</v>
      </c>
      <c r="O329" s="2">
        <v>0</v>
      </c>
      <c r="P329" s="2">
        <v>575.12</v>
      </c>
      <c r="Q329" s="2">
        <v>0</v>
      </c>
      <c r="R329" s="2">
        <v>0</v>
      </c>
      <c r="S329" s="2">
        <v>240.38499999999999</v>
      </c>
      <c r="T329" s="2">
        <v>0</v>
      </c>
      <c r="U329" s="2">
        <v>0</v>
      </c>
      <c r="V329" s="2">
        <v>244.982</v>
      </c>
      <c r="W329" s="2">
        <v>0</v>
      </c>
      <c r="X329" s="2">
        <v>0</v>
      </c>
      <c r="Y329" s="2">
        <v>289.214</v>
      </c>
      <c r="Z329" s="2">
        <v>0</v>
      </c>
      <c r="AA329" s="2">
        <v>0</v>
      </c>
      <c r="AB329" s="2">
        <v>422.46800000000002</v>
      </c>
      <c r="AC329" s="2">
        <v>0</v>
      </c>
      <c r="AD329" s="2">
        <v>0</v>
      </c>
      <c r="AE329" s="2">
        <v>331.09</v>
      </c>
      <c r="AF329" s="2">
        <v>0</v>
      </c>
      <c r="AG329" s="2">
        <v>0</v>
      </c>
      <c r="AH329" s="2">
        <v>448.48</v>
      </c>
      <c r="AI329" s="2">
        <v>0</v>
      </c>
      <c r="AJ329" s="2">
        <v>0</v>
      </c>
      <c r="AK329" s="2">
        <v>0</v>
      </c>
      <c r="AL329" s="2">
        <v>0</v>
      </c>
      <c r="AM329" s="2">
        <v>0</v>
      </c>
      <c r="AN329" s="2">
        <v>247.61699999999999</v>
      </c>
      <c r="AO329" s="2">
        <v>0</v>
      </c>
      <c r="AP329" s="2">
        <v>0</v>
      </c>
      <c r="AQ329" s="2">
        <v>299.24799999999999</v>
      </c>
      <c r="AR329" s="2">
        <v>0</v>
      </c>
      <c r="AS329" s="2">
        <v>0</v>
      </c>
      <c r="AT329" s="2">
        <v>260.23099999999999</v>
      </c>
      <c r="AU329" s="2">
        <v>0</v>
      </c>
      <c r="AV329" s="2">
        <v>0</v>
      </c>
      <c r="AW329" s="2">
        <v>285.90600000000001</v>
      </c>
      <c r="AX329" s="2">
        <v>0</v>
      </c>
      <c r="AY329" s="2">
        <v>0</v>
      </c>
      <c r="AZ329" s="2">
        <v>169.18899999999999</v>
      </c>
      <c r="BA329" s="2">
        <v>0</v>
      </c>
      <c r="BB329" s="2">
        <v>0</v>
      </c>
      <c r="BC329" s="2">
        <v>172.77699999999999</v>
      </c>
      <c r="BD329" s="2">
        <v>0</v>
      </c>
      <c r="BE329" s="2">
        <v>0</v>
      </c>
      <c r="BF329" s="2">
        <v>394.887</v>
      </c>
      <c r="BG329" s="2">
        <v>0</v>
      </c>
    </row>
    <row r="330" spans="1:59" x14ac:dyDescent="0.3">
      <c r="A330" s="2" t="s">
        <v>65</v>
      </c>
      <c r="B330" s="4">
        <v>5550.1109999999999</v>
      </c>
      <c r="C330" s="4">
        <v>5550.1109999999999</v>
      </c>
      <c r="D330" s="2">
        <v>0</v>
      </c>
      <c r="E330" s="2">
        <v>318.12599999999998</v>
      </c>
      <c r="F330" s="2">
        <v>0</v>
      </c>
      <c r="G330" s="2"/>
      <c r="H330" s="2">
        <v>0</v>
      </c>
      <c r="I330" s="2">
        <v>602.952</v>
      </c>
      <c r="J330" s="2">
        <v>0</v>
      </c>
      <c r="K330" s="2"/>
      <c r="L330" s="2">
        <v>0</v>
      </c>
      <c r="M330" s="2">
        <v>291.20800000000003</v>
      </c>
      <c r="N330" s="2">
        <v>0</v>
      </c>
      <c r="O330" s="2">
        <v>0</v>
      </c>
      <c r="P330" s="2">
        <v>569.375</v>
      </c>
      <c r="Q330" s="2">
        <v>0</v>
      </c>
      <c r="R330" s="2">
        <v>0</v>
      </c>
      <c r="S330" s="2">
        <v>237.98400000000001</v>
      </c>
      <c r="T330" s="2">
        <v>0</v>
      </c>
      <c r="U330" s="2">
        <v>0</v>
      </c>
      <c r="V330" s="2">
        <v>242.535</v>
      </c>
      <c r="W330" s="2">
        <v>0</v>
      </c>
      <c r="X330" s="2">
        <v>0</v>
      </c>
      <c r="Y330" s="2">
        <v>286.32499999999999</v>
      </c>
      <c r="Z330" s="2">
        <v>0</v>
      </c>
      <c r="AA330" s="2">
        <v>0</v>
      </c>
      <c r="AB330" s="2">
        <v>418.24799999999999</v>
      </c>
      <c r="AC330" s="2">
        <v>0</v>
      </c>
      <c r="AD330" s="2">
        <v>0</v>
      </c>
      <c r="AE330" s="2">
        <v>327.78300000000002</v>
      </c>
      <c r="AF330" s="2">
        <v>0</v>
      </c>
      <c r="AG330" s="2">
        <v>0</v>
      </c>
      <c r="AH330" s="2">
        <v>444</v>
      </c>
      <c r="AI330" s="2">
        <v>0</v>
      </c>
      <c r="AJ330" s="2">
        <v>0</v>
      </c>
      <c r="AK330" s="2">
        <v>0</v>
      </c>
      <c r="AL330" s="2">
        <v>0</v>
      </c>
      <c r="AM330" s="2">
        <v>0</v>
      </c>
      <c r="AN330" s="2">
        <v>245.143</v>
      </c>
      <c r="AO330" s="2">
        <v>0</v>
      </c>
      <c r="AP330" s="2">
        <v>0</v>
      </c>
      <c r="AQ330" s="2">
        <v>296.25900000000001</v>
      </c>
      <c r="AR330" s="2">
        <v>0</v>
      </c>
      <c r="AS330" s="2">
        <v>0</v>
      </c>
      <c r="AT330" s="2">
        <v>257.63099999999997</v>
      </c>
      <c r="AU330" s="2">
        <v>0</v>
      </c>
      <c r="AV330" s="2">
        <v>0</v>
      </c>
      <c r="AW330" s="2">
        <v>283.05</v>
      </c>
      <c r="AX330" s="2">
        <v>0</v>
      </c>
      <c r="AY330" s="2">
        <v>0</v>
      </c>
      <c r="AZ330" s="2">
        <v>167.499</v>
      </c>
      <c r="BA330" s="2">
        <v>0</v>
      </c>
      <c r="BB330" s="2">
        <v>0</v>
      </c>
      <c r="BC330" s="2">
        <v>171.05099999999999</v>
      </c>
      <c r="BD330" s="2">
        <v>0</v>
      </c>
      <c r="BE330" s="2">
        <v>0</v>
      </c>
      <c r="BF330" s="2">
        <v>390.94200000000001</v>
      </c>
      <c r="BG330" s="2">
        <v>0</v>
      </c>
    </row>
    <row r="331" spans="1:59" x14ac:dyDescent="0.3">
      <c r="A331" s="2" t="s">
        <v>60</v>
      </c>
      <c r="B331" s="2">
        <v>0</v>
      </c>
      <c r="C331" s="2">
        <v>0</v>
      </c>
      <c r="D331" s="2">
        <v>0</v>
      </c>
      <c r="E331" s="2">
        <v>0</v>
      </c>
      <c r="F331" s="2">
        <v>0</v>
      </c>
      <c r="G331" s="2"/>
      <c r="H331" s="2">
        <v>0</v>
      </c>
      <c r="I331" s="2">
        <v>0</v>
      </c>
      <c r="J331" s="2">
        <v>0</v>
      </c>
      <c r="K331" s="2"/>
      <c r="L331" s="2">
        <v>0</v>
      </c>
      <c r="M331" s="2">
        <v>0</v>
      </c>
      <c r="N331" s="2">
        <v>0</v>
      </c>
      <c r="O331" s="2">
        <v>0</v>
      </c>
      <c r="P331" s="2">
        <v>0</v>
      </c>
      <c r="Q331" s="2">
        <v>0</v>
      </c>
      <c r="R331" s="2">
        <v>0</v>
      </c>
      <c r="S331" s="2">
        <v>0</v>
      </c>
      <c r="T331" s="2">
        <v>0</v>
      </c>
      <c r="U331" s="2">
        <v>0</v>
      </c>
      <c r="V331" s="2">
        <v>0</v>
      </c>
      <c r="W331" s="2">
        <v>0</v>
      </c>
      <c r="X331" s="2">
        <v>0</v>
      </c>
      <c r="Y331" s="2">
        <v>0</v>
      </c>
      <c r="Z331" s="2">
        <v>0</v>
      </c>
      <c r="AA331" s="2">
        <v>0</v>
      </c>
      <c r="AB331" s="2">
        <v>0</v>
      </c>
      <c r="AC331" s="2">
        <v>0</v>
      </c>
      <c r="AD331" s="2">
        <v>0</v>
      </c>
      <c r="AE331" s="2">
        <v>0</v>
      </c>
      <c r="AF331" s="2">
        <v>0</v>
      </c>
      <c r="AG331" s="2">
        <v>0</v>
      </c>
      <c r="AH331" s="2">
        <v>0</v>
      </c>
      <c r="AI331" s="2">
        <v>0</v>
      </c>
      <c r="AJ331" s="2">
        <v>0</v>
      </c>
      <c r="AK331" s="2">
        <v>0</v>
      </c>
      <c r="AL331" s="2">
        <v>0</v>
      </c>
      <c r="AM331" s="2">
        <v>0</v>
      </c>
      <c r="AN331" s="2">
        <v>0</v>
      </c>
      <c r="AO331" s="2">
        <v>0</v>
      </c>
      <c r="AP331" s="2">
        <v>0</v>
      </c>
      <c r="AQ331" s="2">
        <v>0</v>
      </c>
      <c r="AR331" s="2">
        <v>0</v>
      </c>
      <c r="AS331" s="2">
        <v>0</v>
      </c>
      <c r="AT331" s="2">
        <v>0</v>
      </c>
      <c r="AU331" s="2">
        <v>0</v>
      </c>
      <c r="AV331" s="2">
        <v>0</v>
      </c>
      <c r="AW331" s="2">
        <v>0</v>
      </c>
      <c r="AX331" s="2">
        <v>0</v>
      </c>
      <c r="AY331" s="2">
        <v>0</v>
      </c>
      <c r="AZ331" s="2">
        <v>0</v>
      </c>
      <c r="BA331" s="2">
        <v>0</v>
      </c>
      <c r="BB331" s="2">
        <v>0</v>
      </c>
      <c r="BC331" s="2">
        <v>0</v>
      </c>
      <c r="BD331" s="2">
        <v>0</v>
      </c>
      <c r="BE331" s="2">
        <v>0</v>
      </c>
      <c r="BF331" s="2">
        <v>0</v>
      </c>
      <c r="BG331" s="2">
        <v>0</v>
      </c>
    </row>
    <row r="333" spans="1:59" x14ac:dyDescent="0.3">
      <c r="A333" s="2" t="s">
        <v>138</v>
      </c>
      <c r="B333" s="2">
        <v>0</v>
      </c>
      <c r="C333" s="2">
        <v>0</v>
      </c>
      <c r="D333" s="2">
        <v>0</v>
      </c>
      <c r="E333" s="2">
        <v>0</v>
      </c>
      <c r="F333" s="2">
        <v>0</v>
      </c>
      <c r="G333" s="2"/>
      <c r="H333" s="2">
        <v>0</v>
      </c>
      <c r="I333" s="2">
        <v>0</v>
      </c>
      <c r="J333" s="2">
        <v>0</v>
      </c>
      <c r="K333" s="2"/>
      <c r="L333" s="2">
        <v>0</v>
      </c>
      <c r="M333" s="2">
        <v>0</v>
      </c>
      <c r="N333" s="2">
        <v>0</v>
      </c>
      <c r="O333" s="2">
        <v>0</v>
      </c>
      <c r="P333" s="2">
        <v>0</v>
      </c>
      <c r="Q333" s="2">
        <v>0</v>
      </c>
      <c r="R333" s="2">
        <v>0</v>
      </c>
      <c r="S333" s="2">
        <v>0</v>
      </c>
      <c r="T333" s="2">
        <v>0</v>
      </c>
      <c r="U333" s="2">
        <v>0</v>
      </c>
      <c r="V333" s="2">
        <v>0</v>
      </c>
      <c r="W333" s="2">
        <v>0</v>
      </c>
      <c r="X333" s="2">
        <v>0</v>
      </c>
      <c r="Y333" s="2">
        <v>0</v>
      </c>
      <c r="Z333" s="2">
        <v>0</v>
      </c>
      <c r="AA333" s="2">
        <v>0</v>
      </c>
      <c r="AB333" s="2">
        <v>0</v>
      </c>
      <c r="AC333" s="2">
        <v>0</v>
      </c>
      <c r="AD333" s="2">
        <v>0</v>
      </c>
      <c r="AE333" s="2">
        <v>0</v>
      </c>
      <c r="AF333" s="2">
        <v>0</v>
      </c>
      <c r="AG333" s="2">
        <v>0</v>
      </c>
      <c r="AH333" s="2">
        <v>0</v>
      </c>
      <c r="AI333" s="2">
        <v>0</v>
      </c>
      <c r="AJ333" s="2">
        <v>0</v>
      </c>
      <c r="AK333" s="2">
        <v>0</v>
      </c>
      <c r="AL333" s="2">
        <v>0</v>
      </c>
      <c r="AM333" s="2">
        <v>0</v>
      </c>
      <c r="AN333" s="2">
        <v>0</v>
      </c>
      <c r="AO333" s="2">
        <v>0</v>
      </c>
      <c r="AP333" s="2">
        <v>0</v>
      </c>
      <c r="AQ333" s="2">
        <v>0</v>
      </c>
      <c r="AR333" s="2">
        <v>0</v>
      </c>
      <c r="AS333" s="2">
        <v>0</v>
      </c>
      <c r="AT333" s="2">
        <v>0</v>
      </c>
      <c r="AU333" s="2">
        <v>0</v>
      </c>
      <c r="AV333" s="2">
        <v>0</v>
      </c>
      <c r="AW333" s="2">
        <v>0</v>
      </c>
      <c r="AX333" s="2">
        <v>0</v>
      </c>
      <c r="AY333" s="2">
        <v>0</v>
      </c>
      <c r="AZ333" s="2">
        <v>0</v>
      </c>
      <c r="BA333" s="2">
        <v>0</v>
      </c>
      <c r="BB333" s="2">
        <v>0</v>
      </c>
      <c r="BC333" s="2">
        <v>0</v>
      </c>
      <c r="BD333" s="2">
        <v>0</v>
      </c>
      <c r="BE333" s="2">
        <v>0</v>
      </c>
      <c r="BF333" s="2">
        <v>0</v>
      </c>
      <c r="BG333" s="2">
        <v>0</v>
      </c>
    </row>
    <row r="334" spans="1:59" x14ac:dyDescent="0.3">
      <c r="A334" s="2" t="s">
        <v>47</v>
      </c>
      <c r="B334" s="2">
        <v>0</v>
      </c>
      <c r="C334" s="2">
        <v>0</v>
      </c>
      <c r="D334" s="2">
        <v>0</v>
      </c>
      <c r="E334" s="2">
        <v>0</v>
      </c>
      <c r="F334" s="2">
        <v>0</v>
      </c>
      <c r="G334" s="2"/>
      <c r="H334" s="2">
        <v>0</v>
      </c>
      <c r="I334" s="2">
        <v>0</v>
      </c>
      <c r="J334" s="2">
        <v>0</v>
      </c>
      <c r="K334" s="2"/>
      <c r="L334" s="2">
        <v>0</v>
      </c>
      <c r="M334" s="2">
        <v>0</v>
      </c>
      <c r="N334" s="2">
        <v>0</v>
      </c>
      <c r="O334" s="2">
        <v>0</v>
      </c>
      <c r="P334" s="2">
        <v>0</v>
      </c>
      <c r="Q334" s="2">
        <v>0</v>
      </c>
      <c r="R334" s="2">
        <v>0</v>
      </c>
      <c r="S334" s="2">
        <v>0</v>
      </c>
      <c r="T334" s="2">
        <v>0</v>
      </c>
      <c r="U334" s="2">
        <v>0</v>
      </c>
      <c r="V334" s="2">
        <v>0</v>
      </c>
      <c r="W334" s="2">
        <v>0</v>
      </c>
      <c r="X334" s="2">
        <v>0</v>
      </c>
      <c r="Y334" s="2">
        <v>0</v>
      </c>
      <c r="Z334" s="2">
        <v>0</v>
      </c>
      <c r="AA334" s="2">
        <v>0</v>
      </c>
      <c r="AB334" s="2">
        <v>0</v>
      </c>
      <c r="AC334" s="2">
        <v>0</v>
      </c>
      <c r="AD334" s="2">
        <v>0</v>
      </c>
      <c r="AE334" s="2">
        <v>0</v>
      </c>
      <c r="AF334" s="2">
        <v>0</v>
      </c>
      <c r="AG334" s="2">
        <v>0</v>
      </c>
      <c r="AH334" s="2">
        <v>0</v>
      </c>
      <c r="AI334" s="2">
        <v>0</v>
      </c>
      <c r="AJ334" s="2">
        <v>0</v>
      </c>
      <c r="AK334" s="2">
        <v>0</v>
      </c>
      <c r="AL334" s="2">
        <v>0</v>
      </c>
      <c r="AM334" s="2">
        <v>0</v>
      </c>
      <c r="AN334" s="2">
        <v>0</v>
      </c>
      <c r="AO334" s="2">
        <v>0</v>
      </c>
      <c r="AP334" s="2">
        <v>0</v>
      </c>
      <c r="AQ334" s="2">
        <v>0</v>
      </c>
      <c r="AR334" s="2">
        <v>0</v>
      </c>
      <c r="AS334" s="2">
        <v>0</v>
      </c>
      <c r="AT334" s="2">
        <v>0</v>
      </c>
      <c r="AU334" s="2">
        <v>0</v>
      </c>
      <c r="AV334" s="2">
        <v>0</v>
      </c>
      <c r="AW334" s="2">
        <v>0</v>
      </c>
      <c r="AX334" s="2">
        <v>0</v>
      </c>
      <c r="AY334" s="2">
        <v>0</v>
      </c>
      <c r="AZ334" s="2">
        <v>0</v>
      </c>
      <c r="BA334" s="2">
        <v>0</v>
      </c>
      <c r="BB334" s="2">
        <v>0</v>
      </c>
      <c r="BC334" s="2">
        <v>0</v>
      </c>
      <c r="BD334" s="2">
        <v>0</v>
      </c>
      <c r="BE334" s="2">
        <v>0</v>
      </c>
      <c r="BF334" s="2">
        <v>0</v>
      </c>
      <c r="BG334" s="2">
        <v>0</v>
      </c>
    </row>
    <row r="335" spans="1:59" x14ac:dyDescent="0.3">
      <c r="A335" s="2" t="s">
        <v>79</v>
      </c>
      <c r="B335" s="2">
        <v>0</v>
      </c>
      <c r="C335" s="2">
        <v>0</v>
      </c>
      <c r="D335" s="2">
        <v>0</v>
      </c>
      <c r="E335" s="2">
        <v>0</v>
      </c>
      <c r="F335" s="2">
        <v>0</v>
      </c>
      <c r="G335" s="2"/>
      <c r="H335" s="2">
        <v>0</v>
      </c>
      <c r="I335" s="2">
        <v>0</v>
      </c>
      <c r="J335" s="2">
        <v>0</v>
      </c>
      <c r="K335" s="2"/>
      <c r="L335" s="2">
        <v>0</v>
      </c>
      <c r="M335" s="2">
        <v>0</v>
      </c>
      <c r="N335" s="2">
        <v>0</v>
      </c>
      <c r="O335" s="2">
        <v>0</v>
      </c>
      <c r="P335" s="2">
        <v>0</v>
      </c>
      <c r="Q335" s="2">
        <v>0</v>
      </c>
      <c r="R335" s="2">
        <v>0</v>
      </c>
      <c r="S335" s="2">
        <v>0</v>
      </c>
      <c r="T335" s="2">
        <v>0</v>
      </c>
      <c r="U335" s="2">
        <v>0</v>
      </c>
      <c r="V335" s="2">
        <v>0</v>
      </c>
      <c r="W335" s="2">
        <v>0</v>
      </c>
      <c r="X335" s="2">
        <v>0</v>
      </c>
      <c r="Y335" s="2">
        <v>0</v>
      </c>
      <c r="Z335" s="2">
        <v>0</v>
      </c>
      <c r="AA335" s="2">
        <v>0</v>
      </c>
      <c r="AB335" s="2">
        <v>0</v>
      </c>
      <c r="AC335" s="2">
        <v>0</v>
      </c>
      <c r="AD335" s="2">
        <v>0</v>
      </c>
      <c r="AE335" s="2">
        <v>0</v>
      </c>
      <c r="AF335" s="2">
        <v>0</v>
      </c>
      <c r="AG335" s="2">
        <v>0</v>
      </c>
      <c r="AH335" s="2">
        <v>0</v>
      </c>
      <c r="AI335" s="2">
        <v>0</v>
      </c>
      <c r="AJ335" s="2">
        <v>0</v>
      </c>
      <c r="AK335" s="2">
        <v>0</v>
      </c>
      <c r="AL335" s="2">
        <v>0</v>
      </c>
      <c r="AM335" s="2">
        <v>0</v>
      </c>
      <c r="AN335" s="2">
        <v>0</v>
      </c>
      <c r="AO335" s="2">
        <v>0</v>
      </c>
      <c r="AP335" s="2">
        <v>0</v>
      </c>
      <c r="AQ335" s="2">
        <v>0</v>
      </c>
      <c r="AR335" s="2">
        <v>0</v>
      </c>
      <c r="AS335" s="2">
        <v>0</v>
      </c>
      <c r="AT335" s="2">
        <v>0</v>
      </c>
      <c r="AU335" s="2">
        <v>0</v>
      </c>
      <c r="AV335" s="2">
        <v>0</v>
      </c>
      <c r="AW335" s="2">
        <v>0</v>
      </c>
      <c r="AX335" s="2">
        <v>0</v>
      </c>
      <c r="AY335" s="2">
        <v>0</v>
      </c>
      <c r="AZ335" s="2">
        <v>0</v>
      </c>
      <c r="BA335" s="2">
        <v>0</v>
      </c>
      <c r="BB335" s="2">
        <v>0</v>
      </c>
      <c r="BC335" s="2">
        <v>0</v>
      </c>
      <c r="BD335" s="2">
        <v>0</v>
      </c>
      <c r="BE335" s="2">
        <v>0</v>
      </c>
      <c r="BF335" s="2">
        <v>0</v>
      </c>
      <c r="BG335" s="2">
        <v>0</v>
      </c>
    </row>
    <row r="336" spans="1:59" x14ac:dyDescent="0.3">
      <c r="A336" s="2" t="s">
        <v>65</v>
      </c>
      <c r="B336" s="2">
        <v>0</v>
      </c>
      <c r="C336" s="2">
        <v>0</v>
      </c>
      <c r="D336" s="2">
        <v>0</v>
      </c>
      <c r="E336" s="2">
        <v>0</v>
      </c>
      <c r="F336" s="2">
        <v>0</v>
      </c>
      <c r="G336" s="2"/>
      <c r="H336" s="2">
        <v>0</v>
      </c>
      <c r="I336" s="2">
        <v>0</v>
      </c>
      <c r="J336" s="2">
        <v>0</v>
      </c>
      <c r="K336" s="2"/>
      <c r="L336" s="2">
        <v>0</v>
      </c>
      <c r="M336" s="2">
        <v>0</v>
      </c>
      <c r="N336" s="2">
        <v>0</v>
      </c>
      <c r="O336" s="2">
        <v>0</v>
      </c>
      <c r="P336" s="2">
        <v>0</v>
      </c>
      <c r="Q336" s="2">
        <v>0</v>
      </c>
      <c r="R336" s="2">
        <v>0</v>
      </c>
      <c r="S336" s="2">
        <v>0</v>
      </c>
      <c r="T336" s="2">
        <v>0</v>
      </c>
      <c r="U336" s="2">
        <v>0</v>
      </c>
      <c r="V336" s="2">
        <v>0</v>
      </c>
      <c r="W336" s="2">
        <v>0</v>
      </c>
      <c r="X336" s="2">
        <v>0</v>
      </c>
      <c r="Y336" s="2">
        <v>0</v>
      </c>
      <c r="Z336" s="2">
        <v>0</v>
      </c>
      <c r="AA336" s="2">
        <v>0</v>
      </c>
      <c r="AB336" s="2">
        <v>0</v>
      </c>
      <c r="AC336" s="2">
        <v>0</v>
      </c>
      <c r="AD336" s="2">
        <v>0</v>
      </c>
      <c r="AE336" s="2">
        <v>0</v>
      </c>
      <c r="AF336" s="2">
        <v>0</v>
      </c>
      <c r="AG336" s="2">
        <v>0</v>
      </c>
      <c r="AH336" s="2">
        <v>0</v>
      </c>
      <c r="AI336" s="2">
        <v>0</v>
      </c>
      <c r="AJ336" s="2">
        <v>0</v>
      </c>
      <c r="AK336" s="2">
        <v>0</v>
      </c>
      <c r="AL336" s="2">
        <v>0</v>
      </c>
      <c r="AM336" s="2">
        <v>0</v>
      </c>
      <c r="AN336" s="2">
        <v>0</v>
      </c>
      <c r="AO336" s="2">
        <v>0</v>
      </c>
      <c r="AP336" s="2">
        <v>0</v>
      </c>
      <c r="AQ336" s="2">
        <v>0</v>
      </c>
      <c r="AR336" s="2">
        <v>0</v>
      </c>
      <c r="AS336" s="2">
        <v>0</v>
      </c>
      <c r="AT336" s="2">
        <v>0</v>
      </c>
      <c r="AU336" s="2">
        <v>0</v>
      </c>
      <c r="AV336" s="2">
        <v>0</v>
      </c>
      <c r="AW336" s="2">
        <v>0</v>
      </c>
      <c r="AX336" s="2">
        <v>0</v>
      </c>
      <c r="AY336" s="2">
        <v>0</v>
      </c>
      <c r="AZ336" s="2">
        <v>0</v>
      </c>
      <c r="BA336" s="2">
        <v>0</v>
      </c>
      <c r="BB336" s="2">
        <v>0</v>
      </c>
      <c r="BC336" s="2">
        <v>0</v>
      </c>
      <c r="BD336" s="2">
        <v>0</v>
      </c>
      <c r="BE336" s="2">
        <v>0</v>
      </c>
      <c r="BF336" s="2">
        <v>0</v>
      </c>
      <c r="BG336" s="2">
        <v>0</v>
      </c>
    </row>
    <row r="338" spans="1:59" x14ac:dyDescent="0.3">
      <c r="A338" s="2" t="s">
        <v>139</v>
      </c>
      <c r="B338" s="4">
        <v>687241.245</v>
      </c>
      <c r="C338" s="4">
        <v>687241.245</v>
      </c>
      <c r="D338" s="2">
        <v>0</v>
      </c>
      <c r="E338" s="4">
        <v>39391.879999999997</v>
      </c>
      <c r="F338" s="2">
        <v>0</v>
      </c>
      <c r="G338" s="2"/>
      <c r="H338" s="2">
        <v>0</v>
      </c>
      <c r="I338" s="4">
        <v>74660.395999999993</v>
      </c>
      <c r="J338" s="2">
        <v>0</v>
      </c>
      <c r="K338" s="2"/>
      <c r="L338" s="2">
        <v>0</v>
      </c>
      <c r="M338" s="4">
        <v>36058.826999999997</v>
      </c>
      <c r="N338" s="2">
        <v>0</v>
      </c>
      <c r="O338" s="2">
        <v>0</v>
      </c>
      <c r="P338" s="4">
        <v>70502.668999999994</v>
      </c>
      <c r="Q338" s="2">
        <v>0</v>
      </c>
      <c r="R338" s="2">
        <v>0</v>
      </c>
      <c r="S338" s="4">
        <v>29468.315999999999</v>
      </c>
      <c r="T338" s="2">
        <v>0</v>
      </c>
      <c r="U338" s="2">
        <v>0</v>
      </c>
      <c r="V338" s="4">
        <v>30031.842000000001</v>
      </c>
      <c r="W338" s="2">
        <v>0</v>
      </c>
      <c r="X338" s="2">
        <v>0</v>
      </c>
      <c r="Y338" s="4">
        <v>35454.067000000003</v>
      </c>
      <c r="Z338" s="2">
        <v>0</v>
      </c>
      <c r="AA338" s="2">
        <v>0</v>
      </c>
      <c r="AB338" s="4">
        <v>51789.464</v>
      </c>
      <c r="AC338" s="2">
        <v>0</v>
      </c>
      <c r="AD338" s="2">
        <v>0</v>
      </c>
      <c r="AE338" s="4">
        <v>40587.656000000003</v>
      </c>
      <c r="AF338" s="2">
        <v>0</v>
      </c>
      <c r="AG338" s="2">
        <v>0</v>
      </c>
      <c r="AH338" s="4">
        <v>54978.2</v>
      </c>
      <c r="AI338" s="2">
        <v>0</v>
      </c>
      <c r="AJ338" s="2">
        <v>0</v>
      </c>
      <c r="AK338" s="2">
        <v>0</v>
      </c>
      <c r="AL338" s="2">
        <v>0</v>
      </c>
      <c r="AM338" s="2">
        <v>0</v>
      </c>
      <c r="AN338" s="4">
        <v>30354.838</v>
      </c>
      <c r="AO338" s="2">
        <v>0</v>
      </c>
      <c r="AP338" s="2">
        <v>0</v>
      </c>
      <c r="AQ338" s="4">
        <v>36684.205000000002</v>
      </c>
      <c r="AR338" s="2">
        <v>0</v>
      </c>
      <c r="AS338" s="2">
        <v>0</v>
      </c>
      <c r="AT338" s="4">
        <v>31901.1</v>
      </c>
      <c r="AU338" s="2">
        <v>0</v>
      </c>
      <c r="AV338" s="2">
        <v>0</v>
      </c>
      <c r="AW338" s="4">
        <v>35048.601999999999</v>
      </c>
      <c r="AX338" s="2">
        <v>0</v>
      </c>
      <c r="AY338" s="2">
        <v>0</v>
      </c>
      <c r="AZ338" s="4">
        <v>20740.526000000002</v>
      </c>
      <c r="BA338" s="2">
        <v>0</v>
      </c>
      <c r="BB338" s="2">
        <v>0</v>
      </c>
      <c r="BC338" s="4">
        <v>21180.351999999999</v>
      </c>
      <c r="BD338" s="2">
        <v>0</v>
      </c>
      <c r="BE338" s="2">
        <v>0</v>
      </c>
      <c r="BF338" s="4">
        <v>48408.305</v>
      </c>
      <c r="BG338" s="2">
        <v>0</v>
      </c>
    </row>
    <row r="340" spans="1:59" x14ac:dyDescent="0.3">
      <c r="A340" s="2" t="s">
        <v>140</v>
      </c>
      <c r="B340" s="5">
        <f>SUM(B341:B345)</f>
        <v>687241.245</v>
      </c>
      <c r="C340" s="4">
        <v>687241.245</v>
      </c>
      <c r="D340" s="2">
        <v>0</v>
      </c>
      <c r="E340" s="4">
        <v>39391.879999999997</v>
      </c>
      <c r="F340" s="2">
        <v>0</v>
      </c>
      <c r="G340" s="2"/>
      <c r="H340" s="2">
        <v>0</v>
      </c>
      <c r="I340" s="4">
        <v>74660.395999999993</v>
      </c>
      <c r="J340" s="2">
        <v>0</v>
      </c>
      <c r="K340" s="2"/>
      <c r="L340" s="2">
        <v>0</v>
      </c>
      <c r="M340" s="4">
        <v>36058.826999999997</v>
      </c>
      <c r="N340" s="2">
        <v>0</v>
      </c>
      <c r="O340" s="2">
        <v>0</v>
      </c>
      <c r="P340" s="4">
        <v>70502.668999999994</v>
      </c>
      <c r="Q340" s="2">
        <v>0</v>
      </c>
      <c r="R340" s="2">
        <v>0</v>
      </c>
      <c r="S340" s="4">
        <v>29468.315999999999</v>
      </c>
      <c r="T340" s="2">
        <v>0</v>
      </c>
      <c r="U340" s="2">
        <v>0</v>
      </c>
      <c r="V340" s="4">
        <v>30031.842000000001</v>
      </c>
      <c r="W340" s="2">
        <v>0</v>
      </c>
      <c r="X340" s="2">
        <v>0</v>
      </c>
      <c r="Y340" s="4">
        <v>35454.067000000003</v>
      </c>
      <c r="Z340" s="2">
        <v>0</v>
      </c>
      <c r="AA340" s="2">
        <v>0</v>
      </c>
      <c r="AB340" s="4">
        <v>51789.464</v>
      </c>
      <c r="AC340" s="2">
        <v>0</v>
      </c>
      <c r="AD340" s="2">
        <v>0</v>
      </c>
      <c r="AE340" s="4">
        <v>40587.656000000003</v>
      </c>
      <c r="AF340" s="2">
        <v>0</v>
      </c>
      <c r="AG340" s="2">
        <v>0</v>
      </c>
      <c r="AH340" s="4">
        <v>54978.2</v>
      </c>
      <c r="AI340" s="2">
        <v>0</v>
      </c>
      <c r="AJ340" s="2">
        <v>0</v>
      </c>
      <c r="AK340" s="2">
        <v>0</v>
      </c>
      <c r="AL340" s="2">
        <v>0</v>
      </c>
      <c r="AM340" s="2">
        <v>0</v>
      </c>
      <c r="AN340" s="4">
        <v>30354.838</v>
      </c>
      <c r="AO340" s="2">
        <v>0</v>
      </c>
      <c r="AP340" s="2">
        <v>0</v>
      </c>
      <c r="AQ340" s="4">
        <v>36684.205000000002</v>
      </c>
      <c r="AR340" s="2">
        <v>0</v>
      </c>
      <c r="AS340" s="2">
        <v>0</v>
      </c>
      <c r="AT340" s="4">
        <v>31901.1</v>
      </c>
      <c r="AU340" s="2">
        <v>0</v>
      </c>
      <c r="AV340" s="2">
        <v>0</v>
      </c>
      <c r="AW340" s="4">
        <v>35048.601999999999</v>
      </c>
      <c r="AX340" s="2">
        <v>0</v>
      </c>
      <c r="AY340" s="2">
        <v>0</v>
      </c>
      <c r="AZ340" s="4">
        <v>20740.526000000002</v>
      </c>
      <c r="BA340" s="2">
        <v>0</v>
      </c>
      <c r="BB340" s="2">
        <v>0</v>
      </c>
      <c r="BC340" s="4">
        <v>21180.351999999999</v>
      </c>
      <c r="BD340" s="2">
        <v>0</v>
      </c>
      <c r="BE340" s="2">
        <v>0</v>
      </c>
      <c r="BF340" s="4">
        <v>48408.305</v>
      </c>
      <c r="BG340" s="2">
        <v>0</v>
      </c>
    </row>
    <row r="341" spans="1:59" x14ac:dyDescent="0.3">
      <c r="A341" s="2" t="s">
        <v>56</v>
      </c>
      <c r="B341" s="4">
        <v>342942.859</v>
      </c>
      <c r="C341" s="4">
        <v>342942.859</v>
      </c>
      <c r="D341" s="2">
        <v>0</v>
      </c>
      <c r="E341" s="4">
        <v>19657.092000000001</v>
      </c>
      <c r="F341" s="2">
        <v>0</v>
      </c>
      <c r="G341" s="2"/>
      <c r="H341" s="2">
        <v>0</v>
      </c>
      <c r="I341" s="4">
        <v>37256.567000000003</v>
      </c>
      <c r="J341" s="2">
        <v>0</v>
      </c>
      <c r="K341" s="2"/>
      <c r="L341" s="2">
        <v>0</v>
      </c>
      <c r="M341" s="4">
        <v>17993.851999999999</v>
      </c>
      <c r="N341" s="2">
        <v>0</v>
      </c>
      <c r="O341" s="2">
        <v>0</v>
      </c>
      <c r="P341" s="4">
        <v>35181.803999999996</v>
      </c>
      <c r="Q341" s="2">
        <v>0</v>
      </c>
      <c r="R341" s="2">
        <v>0</v>
      </c>
      <c r="S341" s="4">
        <v>14705.096</v>
      </c>
      <c r="T341" s="2">
        <v>0</v>
      </c>
      <c r="U341" s="2">
        <v>0</v>
      </c>
      <c r="V341" s="4">
        <v>14986.303</v>
      </c>
      <c r="W341" s="2">
        <v>0</v>
      </c>
      <c r="X341" s="2">
        <v>0</v>
      </c>
      <c r="Y341" s="4">
        <v>17692.067999999999</v>
      </c>
      <c r="Z341" s="2">
        <v>0</v>
      </c>
      <c r="AA341" s="2">
        <v>0</v>
      </c>
      <c r="AB341" s="4">
        <v>25843.656999999999</v>
      </c>
      <c r="AC341" s="2">
        <v>0</v>
      </c>
      <c r="AD341" s="2">
        <v>0</v>
      </c>
      <c r="AE341" s="4">
        <v>20253.8</v>
      </c>
      <c r="AF341" s="2">
        <v>0</v>
      </c>
      <c r="AG341" s="2">
        <v>0</v>
      </c>
      <c r="AH341" s="4">
        <v>27434.880000000001</v>
      </c>
      <c r="AI341" s="2">
        <v>0</v>
      </c>
      <c r="AJ341" s="2">
        <v>0</v>
      </c>
      <c r="AK341" s="2">
        <v>0</v>
      </c>
      <c r="AL341" s="2">
        <v>0</v>
      </c>
      <c r="AM341" s="2">
        <v>0</v>
      </c>
      <c r="AN341" s="4">
        <v>15147.483</v>
      </c>
      <c r="AO341" s="2">
        <v>0</v>
      </c>
      <c r="AP341" s="2">
        <v>0</v>
      </c>
      <c r="AQ341" s="4">
        <v>18305.923999999999</v>
      </c>
      <c r="AR341" s="2">
        <v>0</v>
      </c>
      <c r="AS341" s="2">
        <v>0</v>
      </c>
      <c r="AT341" s="4">
        <v>15919.089</v>
      </c>
      <c r="AU341" s="2">
        <v>0</v>
      </c>
      <c r="AV341" s="2">
        <v>0</v>
      </c>
      <c r="AW341" s="4">
        <v>17489.736000000001</v>
      </c>
      <c r="AX341" s="2">
        <v>0</v>
      </c>
      <c r="AY341" s="2">
        <v>0</v>
      </c>
      <c r="AZ341" s="4">
        <v>10349.808000000001</v>
      </c>
      <c r="BA341" s="2">
        <v>0</v>
      </c>
      <c r="BB341" s="2">
        <v>0</v>
      </c>
      <c r="BC341" s="4">
        <v>10569.288</v>
      </c>
      <c r="BD341" s="2">
        <v>0</v>
      </c>
      <c r="BE341" s="2">
        <v>0</v>
      </c>
      <c r="BF341" s="4">
        <v>24156.412</v>
      </c>
      <c r="BG341" s="2">
        <v>0</v>
      </c>
    </row>
    <row r="342" spans="1:59" x14ac:dyDescent="0.3">
      <c r="A342" s="2" t="s">
        <v>59</v>
      </c>
      <c r="B342" s="2">
        <v>0</v>
      </c>
      <c r="C342" s="2">
        <v>0</v>
      </c>
      <c r="D342" s="2">
        <v>0</v>
      </c>
      <c r="E342" s="2">
        <v>0</v>
      </c>
      <c r="F342" s="2">
        <v>0</v>
      </c>
      <c r="G342" s="2"/>
      <c r="H342" s="2">
        <v>0</v>
      </c>
      <c r="I342" s="2">
        <v>0</v>
      </c>
      <c r="J342" s="2">
        <v>0</v>
      </c>
      <c r="K342" s="2"/>
      <c r="L342" s="2">
        <v>0</v>
      </c>
      <c r="M342" s="2">
        <v>0</v>
      </c>
      <c r="N342" s="2">
        <v>0</v>
      </c>
      <c r="O342" s="2">
        <v>0</v>
      </c>
      <c r="P342" s="2">
        <v>0</v>
      </c>
      <c r="Q342" s="2">
        <v>0</v>
      </c>
      <c r="R342" s="2">
        <v>0</v>
      </c>
      <c r="S342" s="2">
        <v>0</v>
      </c>
      <c r="T342" s="2">
        <v>0</v>
      </c>
      <c r="U342" s="2">
        <v>0</v>
      </c>
      <c r="V342" s="2">
        <v>0</v>
      </c>
      <c r="W342" s="2">
        <v>0</v>
      </c>
      <c r="X342" s="2">
        <v>0</v>
      </c>
      <c r="Y342" s="2">
        <v>0</v>
      </c>
      <c r="Z342" s="2">
        <v>0</v>
      </c>
      <c r="AA342" s="2">
        <v>0</v>
      </c>
      <c r="AB342" s="2">
        <v>0</v>
      </c>
      <c r="AC342" s="2">
        <v>0</v>
      </c>
      <c r="AD342" s="2">
        <v>0</v>
      </c>
      <c r="AE342" s="2">
        <v>0</v>
      </c>
      <c r="AF342" s="2">
        <v>0</v>
      </c>
      <c r="AG342" s="2">
        <v>0</v>
      </c>
      <c r="AH342" s="2">
        <v>0</v>
      </c>
      <c r="AI342" s="2">
        <v>0</v>
      </c>
      <c r="AJ342" s="2">
        <v>0</v>
      </c>
      <c r="AK342" s="2">
        <v>0</v>
      </c>
      <c r="AL342" s="2">
        <v>0</v>
      </c>
      <c r="AM342" s="2">
        <v>0</v>
      </c>
      <c r="AN342" s="2">
        <v>0</v>
      </c>
      <c r="AO342" s="2">
        <v>0</v>
      </c>
      <c r="AP342" s="2">
        <v>0</v>
      </c>
      <c r="AQ342" s="2">
        <v>0</v>
      </c>
      <c r="AR342" s="2">
        <v>0</v>
      </c>
      <c r="AS342" s="2">
        <v>0</v>
      </c>
      <c r="AT342" s="2">
        <v>0</v>
      </c>
      <c r="AU342" s="2">
        <v>0</v>
      </c>
      <c r="AV342" s="2">
        <v>0</v>
      </c>
      <c r="AW342" s="2">
        <v>0</v>
      </c>
      <c r="AX342" s="2">
        <v>0</v>
      </c>
      <c r="AY342" s="2">
        <v>0</v>
      </c>
      <c r="AZ342" s="2">
        <v>0</v>
      </c>
      <c r="BA342" s="2">
        <v>0</v>
      </c>
      <c r="BB342" s="2">
        <v>0</v>
      </c>
      <c r="BC342" s="2">
        <v>0</v>
      </c>
      <c r="BD342" s="2">
        <v>0</v>
      </c>
      <c r="BE342" s="2">
        <v>0</v>
      </c>
      <c r="BF342" s="2">
        <v>0</v>
      </c>
      <c r="BG342" s="2">
        <v>0</v>
      </c>
    </row>
    <row r="343" spans="1:59" x14ac:dyDescent="0.3">
      <c r="A343" s="2" t="s">
        <v>57</v>
      </c>
      <c r="B343" s="4">
        <v>32972.160000000003</v>
      </c>
      <c r="C343" s="4">
        <v>32972.160000000003</v>
      </c>
      <c r="D343" s="2">
        <v>0</v>
      </c>
      <c r="E343" s="4">
        <v>1889.9259999999999</v>
      </c>
      <c r="F343" s="2">
        <v>0</v>
      </c>
      <c r="G343" s="2"/>
      <c r="H343" s="2">
        <v>0</v>
      </c>
      <c r="I343" s="4">
        <v>3582.0239999999999</v>
      </c>
      <c r="J343" s="2">
        <v>0</v>
      </c>
      <c r="K343" s="2"/>
      <c r="L343" s="2">
        <v>0</v>
      </c>
      <c r="M343" s="4">
        <v>1730.0150000000001</v>
      </c>
      <c r="N343" s="2">
        <v>0</v>
      </c>
      <c r="O343" s="2">
        <v>0</v>
      </c>
      <c r="P343" s="4">
        <v>3382.5459999999998</v>
      </c>
      <c r="Q343" s="2">
        <v>0</v>
      </c>
      <c r="R343" s="2">
        <v>0</v>
      </c>
      <c r="S343" s="4">
        <v>1413.818</v>
      </c>
      <c r="T343" s="2">
        <v>0</v>
      </c>
      <c r="U343" s="2">
        <v>0</v>
      </c>
      <c r="V343" s="4">
        <v>1440.855</v>
      </c>
      <c r="W343" s="2">
        <v>0</v>
      </c>
      <c r="X343" s="2">
        <v>0</v>
      </c>
      <c r="Y343" s="4">
        <v>1701</v>
      </c>
      <c r="Z343" s="2">
        <v>0</v>
      </c>
      <c r="AA343" s="2">
        <v>0</v>
      </c>
      <c r="AB343" s="4">
        <v>2484.732</v>
      </c>
      <c r="AC343" s="2">
        <v>0</v>
      </c>
      <c r="AD343" s="2">
        <v>0</v>
      </c>
      <c r="AE343" s="4">
        <v>1947.297</v>
      </c>
      <c r="AF343" s="2">
        <v>0</v>
      </c>
      <c r="AG343" s="2">
        <v>0</v>
      </c>
      <c r="AH343" s="4">
        <v>2637.72</v>
      </c>
      <c r="AI343" s="2">
        <v>0</v>
      </c>
      <c r="AJ343" s="2">
        <v>0</v>
      </c>
      <c r="AK343" s="2">
        <v>0</v>
      </c>
      <c r="AL343" s="2">
        <v>0</v>
      </c>
      <c r="AM343" s="2">
        <v>0</v>
      </c>
      <c r="AN343" s="4">
        <v>1456.3510000000001</v>
      </c>
      <c r="AO343" s="2">
        <v>0</v>
      </c>
      <c r="AP343" s="2">
        <v>0</v>
      </c>
      <c r="AQ343" s="4">
        <v>1760.019</v>
      </c>
      <c r="AR343" s="2">
        <v>0</v>
      </c>
      <c r="AS343" s="2">
        <v>0</v>
      </c>
      <c r="AT343" s="4">
        <v>1530.537</v>
      </c>
      <c r="AU343" s="2">
        <v>0</v>
      </c>
      <c r="AV343" s="2">
        <v>0</v>
      </c>
      <c r="AW343" s="4">
        <v>1681.546</v>
      </c>
      <c r="AX343" s="2">
        <v>0</v>
      </c>
      <c r="AY343" s="2">
        <v>0</v>
      </c>
      <c r="AZ343" s="2">
        <v>995.08</v>
      </c>
      <c r="BA343" s="2">
        <v>0</v>
      </c>
      <c r="BB343" s="2">
        <v>0</v>
      </c>
      <c r="BC343" s="4">
        <v>1016.182</v>
      </c>
      <c r="BD343" s="2">
        <v>0</v>
      </c>
      <c r="BE343" s="2">
        <v>0</v>
      </c>
      <c r="BF343" s="4">
        <v>2322.5120000000002</v>
      </c>
      <c r="BG343" s="2">
        <v>0</v>
      </c>
    </row>
    <row r="344" spans="1:59" x14ac:dyDescent="0.3">
      <c r="A344" s="2" t="s">
        <v>65</v>
      </c>
      <c r="B344" s="4">
        <v>311326.22600000002</v>
      </c>
      <c r="C344" s="4">
        <v>311326.22600000002</v>
      </c>
      <c r="D344" s="2">
        <v>0</v>
      </c>
      <c r="E344" s="4">
        <v>17844.862000000001</v>
      </c>
      <c r="F344" s="2">
        <v>0</v>
      </c>
      <c r="G344" s="2"/>
      <c r="H344" s="2">
        <v>0</v>
      </c>
      <c r="I344" s="4">
        <v>33821.805</v>
      </c>
      <c r="J344" s="2">
        <v>0</v>
      </c>
      <c r="K344" s="2"/>
      <c r="L344" s="2">
        <v>0</v>
      </c>
      <c r="M344" s="4">
        <v>16334.96</v>
      </c>
      <c r="N344" s="2">
        <v>0</v>
      </c>
      <c r="O344" s="2">
        <v>0</v>
      </c>
      <c r="P344" s="4">
        <v>31938.319</v>
      </c>
      <c r="Q344" s="2">
        <v>0</v>
      </c>
      <c r="R344" s="2">
        <v>0</v>
      </c>
      <c r="S344" s="4">
        <v>13349.402</v>
      </c>
      <c r="T344" s="2">
        <v>0</v>
      </c>
      <c r="U344" s="2">
        <v>0</v>
      </c>
      <c r="V344" s="4">
        <v>13604.683999999999</v>
      </c>
      <c r="W344" s="2">
        <v>0</v>
      </c>
      <c r="X344" s="2">
        <v>0</v>
      </c>
      <c r="Y344" s="4">
        <v>16060.999</v>
      </c>
      <c r="Z344" s="2">
        <v>0</v>
      </c>
      <c r="AA344" s="2">
        <v>0</v>
      </c>
      <c r="AB344" s="4">
        <v>23461.075000000001</v>
      </c>
      <c r="AC344" s="2">
        <v>0</v>
      </c>
      <c r="AD344" s="2">
        <v>0</v>
      </c>
      <c r="AE344" s="4">
        <v>18386.559000000001</v>
      </c>
      <c r="AF344" s="2">
        <v>0</v>
      </c>
      <c r="AG344" s="2">
        <v>0</v>
      </c>
      <c r="AH344" s="4">
        <v>24905.599999999999</v>
      </c>
      <c r="AI344" s="2">
        <v>0</v>
      </c>
      <c r="AJ344" s="2">
        <v>0</v>
      </c>
      <c r="AK344" s="2">
        <v>0</v>
      </c>
      <c r="AL344" s="2">
        <v>0</v>
      </c>
      <c r="AM344" s="2">
        <v>0</v>
      </c>
      <c r="AN344" s="4">
        <v>13751.004000000001</v>
      </c>
      <c r="AO344" s="2">
        <v>0</v>
      </c>
      <c r="AP344" s="2">
        <v>0</v>
      </c>
      <c r="AQ344" s="4">
        <v>16618.261999999999</v>
      </c>
      <c r="AR344" s="2">
        <v>0</v>
      </c>
      <c r="AS344" s="2">
        <v>0</v>
      </c>
      <c r="AT344" s="4">
        <v>14451.474</v>
      </c>
      <c r="AU344" s="2">
        <v>0</v>
      </c>
      <c r="AV344" s="2">
        <v>0</v>
      </c>
      <c r="AW344" s="4">
        <v>15877.32</v>
      </c>
      <c r="AX344" s="2">
        <v>0</v>
      </c>
      <c r="AY344" s="2">
        <v>0</v>
      </c>
      <c r="AZ344" s="4">
        <v>9395.6380000000008</v>
      </c>
      <c r="BA344" s="2">
        <v>0</v>
      </c>
      <c r="BB344" s="2">
        <v>0</v>
      </c>
      <c r="BC344" s="4">
        <v>9594.8819999999996</v>
      </c>
      <c r="BD344" s="2">
        <v>0</v>
      </c>
      <c r="BE344" s="2">
        <v>0</v>
      </c>
      <c r="BF344" s="4">
        <v>21929.381000000001</v>
      </c>
      <c r="BG344" s="2">
        <v>0</v>
      </c>
    </row>
    <row r="345" spans="1:59" x14ac:dyDescent="0.3">
      <c r="A345" s="2" t="s">
        <v>60</v>
      </c>
      <c r="B345" s="2">
        <v>0</v>
      </c>
      <c r="C345" s="2">
        <v>0</v>
      </c>
      <c r="D345" s="2">
        <v>0</v>
      </c>
      <c r="E345" s="2">
        <v>0</v>
      </c>
      <c r="F345" s="2">
        <v>0</v>
      </c>
      <c r="G345" s="2"/>
      <c r="H345" s="2">
        <v>0</v>
      </c>
      <c r="I345" s="2">
        <v>0</v>
      </c>
      <c r="J345" s="2">
        <v>0</v>
      </c>
      <c r="K345" s="2"/>
      <c r="L345" s="2">
        <v>0</v>
      </c>
      <c r="M345" s="2">
        <v>0</v>
      </c>
      <c r="N345" s="2">
        <v>0</v>
      </c>
      <c r="O345" s="2">
        <v>0</v>
      </c>
      <c r="P345" s="2">
        <v>0</v>
      </c>
      <c r="Q345" s="2">
        <v>0</v>
      </c>
      <c r="R345" s="2">
        <v>0</v>
      </c>
      <c r="S345" s="2">
        <v>0</v>
      </c>
      <c r="T345" s="2">
        <v>0</v>
      </c>
      <c r="U345" s="2">
        <v>0</v>
      </c>
      <c r="V345" s="2">
        <v>0</v>
      </c>
      <c r="W345" s="2">
        <v>0</v>
      </c>
      <c r="X345" s="2">
        <v>0</v>
      </c>
      <c r="Y345" s="2">
        <v>0</v>
      </c>
      <c r="Z345" s="2">
        <v>0</v>
      </c>
      <c r="AA345" s="2">
        <v>0</v>
      </c>
      <c r="AB345" s="2">
        <v>0</v>
      </c>
      <c r="AC345" s="2">
        <v>0</v>
      </c>
      <c r="AD345" s="2">
        <v>0</v>
      </c>
      <c r="AE345" s="2">
        <v>0</v>
      </c>
      <c r="AF345" s="2">
        <v>0</v>
      </c>
      <c r="AG345" s="2">
        <v>0</v>
      </c>
      <c r="AH345" s="2">
        <v>0</v>
      </c>
      <c r="AI345" s="2">
        <v>0</v>
      </c>
      <c r="AJ345" s="2">
        <v>0</v>
      </c>
      <c r="AK345" s="2">
        <v>0</v>
      </c>
      <c r="AL345" s="2">
        <v>0</v>
      </c>
      <c r="AM345" s="2">
        <v>0</v>
      </c>
      <c r="AN345" s="2">
        <v>0</v>
      </c>
      <c r="AO345" s="2">
        <v>0</v>
      </c>
      <c r="AP345" s="2">
        <v>0</v>
      </c>
      <c r="AQ345" s="2">
        <v>0</v>
      </c>
      <c r="AR345" s="2">
        <v>0</v>
      </c>
      <c r="AS345" s="2">
        <v>0</v>
      </c>
      <c r="AT345" s="2">
        <v>0</v>
      </c>
      <c r="AU345" s="2">
        <v>0</v>
      </c>
      <c r="AV345" s="2">
        <v>0</v>
      </c>
      <c r="AW345" s="2">
        <v>0</v>
      </c>
      <c r="AX345" s="2">
        <v>0</v>
      </c>
      <c r="AY345" s="2">
        <v>0</v>
      </c>
      <c r="AZ345" s="2">
        <v>0</v>
      </c>
      <c r="BA345" s="2">
        <v>0</v>
      </c>
      <c r="BB345" s="2">
        <v>0</v>
      </c>
      <c r="BC345" s="2">
        <v>0</v>
      </c>
      <c r="BD345" s="2">
        <v>0</v>
      </c>
      <c r="BE345" s="2">
        <v>0</v>
      </c>
      <c r="BF345" s="2">
        <v>0</v>
      </c>
      <c r="BG345" s="2">
        <v>0</v>
      </c>
    </row>
    <row r="347" spans="1:59" x14ac:dyDescent="0.3">
      <c r="A347" s="2" t="s">
        <v>141</v>
      </c>
      <c r="B347" s="2">
        <v>0</v>
      </c>
      <c r="C347" s="2">
        <v>0</v>
      </c>
      <c r="D347" s="2">
        <v>0</v>
      </c>
      <c r="E347" s="2">
        <v>0</v>
      </c>
      <c r="F347" s="2">
        <v>0</v>
      </c>
      <c r="G347" s="2"/>
      <c r="H347" s="2">
        <v>0</v>
      </c>
      <c r="I347" s="2">
        <v>0</v>
      </c>
      <c r="J347" s="2">
        <v>0</v>
      </c>
      <c r="K347" s="2"/>
      <c r="L347" s="2">
        <v>0</v>
      </c>
      <c r="M347" s="2">
        <v>0</v>
      </c>
      <c r="N347" s="2">
        <v>0</v>
      </c>
      <c r="O347" s="2">
        <v>0</v>
      </c>
      <c r="P347" s="2">
        <v>0</v>
      </c>
      <c r="Q347" s="2">
        <v>0</v>
      </c>
      <c r="R347" s="2">
        <v>0</v>
      </c>
      <c r="S347" s="2">
        <v>0</v>
      </c>
      <c r="T347" s="2">
        <v>0</v>
      </c>
      <c r="U347" s="2">
        <v>0</v>
      </c>
      <c r="V347" s="2">
        <v>0</v>
      </c>
      <c r="W347" s="2">
        <v>0</v>
      </c>
      <c r="X347" s="2">
        <v>0</v>
      </c>
      <c r="Y347" s="2">
        <v>0</v>
      </c>
      <c r="Z347" s="2">
        <v>0</v>
      </c>
      <c r="AA347" s="2">
        <v>0</v>
      </c>
      <c r="AB347" s="2">
        <v>0</v>
      </c>
      <c r="AC347" s="2">
        <v>0</v>
      </c>
      <c r="AD347" s="2">
        <v>0</v>
      </c>
      <c r="AE347" s="2">
        <v>0</v>
      </c>
      <c r="AF347" s="2">
        <v>0</v>
      </c>
      <c r="AG347" s="2">
        <v>0</v>
      </c>
      <c r="AH347" s="2">
        <v>0</v>
      </c>
      <c r="AI347" s="2">
        <v>0</v>
      </c>
      <c r="AJ347" s="2">
        <v>0</v>
      </c>
      <c r="AK347" s="2">
        <v>0</v>
      </c>
      <c r="AL347" s="2">
        <v>0</v>
      </c>
      <c r="AM347" s="2">
        <v>0</v>
      </c>
      <c r="AN347" s="2">
        <v>0</v>
      </c>
      <c r="AO347" s="2">
        <v>0</v>
      </c>
      <c r="AP347" s="2">
        <v>0</v>
      </c>
      <c r="AQ347" s="2">
        <v>0</v>
      </c>
      <c r="AR347" s="2">
        <v>0</v>
      </c>
      <c r="AS347" s="2">
        <v>0</v>
      </c>
      <c r="AT347" s="2">
        <v>0</v>
      </c>
      <c r="AU347" s="2">
        <v>0</v>
      </c>
      <c r="AV347" s="2">
        <v>0</v>
      </c>
      <c r="AW347" s="2">
        <v>0</v>
      </c>
      <c r="AX347" s="2">
        <v>0</v>
      </c>
      <c r="AY347" s="2">
        <v>0</v>
      </c>
      <c r="AZ347" s="2">
        <v>0</v>
      </c>
      <c r="BA347" s="2">
        <v>0</v>
      </c>
      <c r="BB347" s="2">
        <v>0</v>
      </c>
      <c r="BC347" s="2">
        <v>0</v>
      </c>
      <c r="BD347" s="2">
        <v>0</v>
      </c>
      <c r="BE347" s="2">
        <v>0</v>
      </c>
      <c r="BF347" s="2">
        <v>0</v>
      </c>
      <c r="BG347" s="2">
        <v>0</v>
      </c>
    </row>
    <row r="348" spans="1:59" x14ac:dyDescent="0.3">
      <c r="A348" s="2" t="s">
        <v>57</v>
      </c>
      <c r="B348" s="2">
        <v>0</v>
      </c>
      <c r="C348" s="2">
        <v>0</v>
      </c>
      <c r="D348" s="2">
        <v>0</v>
      </c>
      <c r="E348" s="2">
        <v>0</v>
      </c>
      <c r="F348" s="2">
        <v>0</v>
      </c>
      <c r="G348" s="2"/>
      <c r="H348" s="2">
        <v>0</v>
      </c>
      <c r="I348" s="2">
        <v>0</v>
      </c>
      <c r="J348" s="2">
        <v>0</v>
      </c>
      <c r="K348" s="2"/>
      <c r="L348" s="2">
        <v>0</v>
      </c>
      <c r="M348" s="2">
        <v>0</v>
      </c>
      <c r="N348" s="2">
        <v>0</v>
      </c>
      <c r="O348" s="2">
        <v>0</v>
      </c>
      <c r="P348" s="2">
        <v>0</v>
      </c>
      <c r="Q348" s="2">
        <v>0</v>
      </c>
      <c r="R348" s="2">
        <v>0</v>
      </c>
      <c r="S348" s="2">
        <v>0</v>
      </c>
      <c r="T348" s="2">
        <v>0</v>
      </c>
      <c r="U348" s="2">
        <v>0</v>
      </c>
      <c r="V348" s="2">
        <v>0</v>
      </c>
      <c r="W348" s="2">
        <v>0</v>
      </c>
      <c r="X348" s="2">
        <v>0</v>
      </c>
      <c r="Y348" s="2">
        <v>0</v>
      </c>
      <c r="Z348" s="2">
        <v>0</v>
      </c>
      <c r="AA348" s="2">
        <v>0</v>
      </c>
      <c r="AB348" s="2">
        <v>0</v>
      </c>
      <c r="AC348" s="2">
        <v>0</v>
      </c>
      <c r="AD348" s="2">
        <v>0</v>
      </c>
      <c r="AE348" s="2">
        <v>0</v>
      </c>
      <c r="AF348" s="2">
        <v>0</v>
      </c>
      <c r="AG348" s="2">
        <v>0</v>
      </c>
      <c r="AH348" s="2">
        <v>0</v>
      </c>
      <c r="AI348" s="2">
        <v>0</v>
      </c>
      <c r="AJ348" s="2">
        <v>0</v>
      </c>
      <c r="AK348" s="2">
        <v>0</v>
      </c>
      <c r="AL348" s="2">
        <v>0</v>
      </c>
      <c r="AM348" s="2">
        <v>0</v>
      </c>
      <c r="AN348" s="2">
        <v>0</v>
      </c>
      <c r="AO348" s="2">
        <v>0</v>
      </c>
      <c r="AP348" s="2">
        <v>0</v>
      </c>
      <c r="AQ348" s="2">
        <v>0</v>
      </c>
      <c r="AR348" s="2">
        <v>0</v>
      </c>
      <c r="AS348" s="2">
        <v>0</v>
      </c>
      <c r="AT348" s="2">
        <v>0</v>
      </c>
      <c r="AU348" s="2">
        <v>0</v>
      </c>
      <c r="AV348" s="2">
        <v>0</v>
      </c>
      <c r="AW348" s="2">
        <v>0</v>
      </c>
      <c r="AX348" s="2">
        <v>0</v>
      </c>
      <c r="AY348" s="2">
        <v>0</v>
      </c>
      <c r="AZ348" s="2">
        <v>0</v>
      </c>
      <c r="BA348" s="2">
        <v>0</v>
      </c>
      <c r="BB348" s="2">
        <v>0</v>
      </c>
      <c r="BC348" s="2">
        <v>0</v>
      </c>
      <c r="BD348" s="2">
        <v>0</v>
      </c>
      <c r="BE348" s="2">
        <v>0</v>
      </c>
      <c r="BF348" s="2">
        <v>0</v>
      </c>
      <c r="BG348" s="2">
        <v>0</v>
      </c>
    </row>
    <row r="349" spans="1:59" x14ac:dyDescent="0.3">
      <c r="A349" s="2" t="s">
        <v>65</v>
      </c>
      <c r="B349" s="2">
        <v>0</v>
      </c>
      <c r="C349" s="2">
        <v>0</v>
      </c>
      <c r="D349" s="2">
        <v>0</v>
      </c>
      <c r="E349" s="2">
        <v>0</v>
      </c>
      <c r="F349" s="2">
        <v>0</v>
      </c>
      <c r="G349" s="2"/>
      <c r="H349" s="2">
        <v>0</v>
      </c>
      <c r="I349" s="2">
        <v>0</v>
      </c>
      <c r="J349" s="2">
        <v>0</v>
      </c>
      <c r="K349" s="2"/>
      <c r="L349" s="2">
        <v>0</v>
      </c>
      <c r="M349" s="2">
        <v>0</v>
      </c>
      <c r="N349" s="2">
        <v>0</v>
      </c>
      <c r="O349" s="2">
        <v>0</v>
      </c>
      <c r="P349" s="2">
        <v>0</v>
      </c>
      <c r="Q349" s="2">
        <v>0</v>
      </c>
      <c r="R349" s="2">
        <v>0</v>
      </c>
      <c r="S349" s="2">
        <v>0</v>
      </c>
      <c r="T349" s="2">
        <v>0</v>
      </c>
      <c r="U349" s="2">
        <v>0</v>
      </c>
      <c r="V349" s="2">
        <v>0</v>
      </c>
      <c r="W349" s="2">
        <v>0</v>
      </c>
      <c r="X349" s="2">
        <v>0</v>
      </c>
      <c r="Y349" s="2">
        <v>0</v>
      </c>
      <c r="Z349" s="2">
        <v>0</v>
      </c>
      <c r="AA349" s="2">
        <v>0</v>
      </c>
      <c r="AB349" s="2">
        <v>0</v>
      </c>
      <c r="AC349" s="2">
        <v>0</v>
      </c>
      <c r="AD349" s="2">
        <v>0</v>
      </c>
      <c r="AE349" s="2">
        <v>0</v>
      </c>
      <c r="AF349" s="2">
        <v>0</v>
      </c>
      <c r="AG349" s="2">
        <v>0</v>
      </c>
      <c r="AH349" s="2">
        <v>0</v>
      </c>
      <c r="AI349" s="2">
        <v>0</v>
      </c>
      <c r="AJ349" s="2">
        <v>0</v>
      </c>
      <c r="AK349" s="2">
        <v>0</v>
      </c>
      <c r="AL349" s="2">
        <v>0</v>
      </c>
      <c r="AM349" s="2">
        <v>0</v>
      </c>
      <c r="AN349" s="2">
        <v>0</v>
      </c>
      <c r="AO349" s="2">
        <v>0</v>
      </c>
      <c r="AP349" s="2">
        <v>0</v>
      </c>
      <c r="AQ349" s="2">
        <v>0</v>
      </c>
      <c r="AR349" s="2">
        <v>0</v>
      </c>
      <c r="AS349" s="2">
        <v>0</v>
      </c>
      <c r="AT349" s="2">
        <v>0</v>
      </c>
      <c r="AU349" s="2">
        <v>0</v>
      </c>
      <c r="AV349" s="2">
        <v>0</v>
      </c>
      <c r="AW349" s="2">
        <v>0</v>
      </c>
      <c r="AX349" s="2">
        <v>0</v>
      </c>
      <c r="AY349" s="2">
        <v>0</v>
      </c>
      <c r="AZ349" s="2">
        <v>0</v>
      </c>
      <c r="BA349" s="2">
        <v>0</v>
      </c>
      <c r="BB349" s="2">
        <v>0</v>
      </c>
      <c r="BC349" s="2">
        <v>0</v>
      </c>
      <c r="BD349" s="2">
        <v>0</v>
      </c>
      <c r="BE349" s="2">
        <v>0</v>
      </c>
      <c r="BF349" s="2">
        <v>0</v>
      </c>
      <c r="BG349" s="2">
        <v>0</v>
      </c>
    </row>
    <row r="350" spans="1:59" x14ac:dyDescent="0.3">
      <c r="A350" s="2" t="s">
        <v>142</v>
      </c>
      <c r="B350" s="5">
        <v>827434.86</v>
      </c>
      <c r="C350" s="4">
        <v>827434.86</v>
      </c>
      <c r="D350" s="2">
        <v>0</v>
      </c>
      <c r="E350" s="4">
        <v>47427.616999999998</v>
      </c>
      <c r="F350" s="2">
        <v>0</v>
      </c>
      <c r="G350" s="2"/>
      <c r="H350" s="2">
        <v>0</v>
      </c>
      <c r="I350" s="4">
        <v>89890.725000000006</v>
      </c>
      <c r="J350" s="2">
        <v>0</v>
      </c>
      <c r="K350" s="2"/>
      <c r="L350" s="2">
        <v>0</v>
      </c>
      <c r="M350" s="4">
        <v>43414.637999999999</v>
      </c>
      <c r="N350" s="2">
        <v>0</v>
      </c>
      <c r="O350" s="2">
        <v>0</v>
      </c>
      <c r="P350" s="4">
        <v>84884.846000000005</v>
      </c>
      <c r="Q350" s="2">
        <v>0</v>
      </c>
      <c r="R350" s="2">
        <v>0</v>
      </c>
      <c r="S350" s="4">
        <v>35479.697</v>
      </c>
      <c r="T350" s="2">
        <v>0</v>
      </c>
      <c r="U350" s="2">
        <v>0</v>
      </c>
      <c r="V350" s="4">
        <v>36158.180999999997</v>
      </c>
      <c r="W350" s="2">
        <v>0</v>
      </c>
      <c r="X350" s="2">
        <v>0</v>
      </c>
      <c r="Y350" s="4">
        <v>42686.510999999999</v>
      </c>
      <c r="Z350" s="2">
        <v>0</v>
      </c>
      <c r="AA350" s="2">
        <v>0</v>
      </c>
      <c r="AB350" s="4">
        <v>62354.245000000003</v>
      </c>
      <c r="AC350" s="2">
        <v>0</v>
      </c>
      <c r="AD350" s="2">
        <v>0</v>
      </c>
      <c r="AE350" s="4">
        <v>48867.326000000001</v>
      </c>
      <c r="AF350" s="2">
        <v>0</v>
      </c>
      <c r="AG350" s="2">
        <v>0</v>
      </c>
      <c r="AH350" s="4">
        <v>66193.464000000007</v>
      </c>
      <c r="AI350" s="2">
        <v>0</v>
      </c>
      <c r="AJ350" s="2">
        <v>0</v>
      </c>
      <c r="AK350" s="2">
        <v>0</v>
      </c>
      <c r="AL350" s="2">
        <v>0</v>
      </c>
      <c r="AM350" s="2">
        <v>0</v>
      </c>
      <c r="AN350" s="4">
        <v>36547.067000000003</v>
      </c>
      <c r="AO350" s="2">
        <v>0</v>
      </c>
      <c r="AP350" s="2">
        <v>0</v>
      </c>
      <c r="AQ350" s="4">
        <v>44167.59</v>
      </c>
      <c r="AR350" s="2">
        <v>0</v>
      </c>
      <c r="AS350" s="2">
        <v>0</v>
      </c>
      <c r="AT350" s="4">
        <v>38408.758000000002</v>
      </c>
      <c r="AU350" s="2">
        <v>0</v>
      </c>
      <c r="AV350" s="2">
        <v>0</v>
      </c>
      <c r="AW350" s="4">
        <v>42198.332999999999</v>
      </c>
      <c r="AX350" s="2">
        <v>0</v>
      </c>
      <c r="AY350" s="2">
        <v>0</v>
      </c>
      <c r="AZ350" s="4">
        <v>24971.484</v>
      </c>
      <c r="BA350" s="2">
        <v>0</v>
      </c>
      <c r="BB350" s="2">
        <v>0</v>
      </c>
      <c r="BC350" s="4">
        <v>25501.032999999999</v>
      </c>
      <c r="BD350" s="2">
        <v>0</v>
      </c>
      <c r="BE350" s="2">
        <v>0</v>
      </c>
      <c r="BF350" s="4">
        <v>58283.345000000001</v>
      </c>
      <c r="BG350" s="2">
        <v>0</v>
      </c>
    </row>
    <row r="352" spans="1:59" x14ac:dyDescent="0.3">
      <c r="A352" s="2" t="s">
        <v>143</v>
      </c>
      <c r="B352" s="4">
        <v>497503.09</v>
      </c>
      <c r="C352" s="4">
        <v>497503.09</v>
      </c>
      <c r="D352" s="2">
        <v>0</v>
      </c>
      <c r="E352" s="4">
        <v>28516.307000000001</v>
      </c>
      <c r="F352" s="2">
        <v>0</v>
      </c>
      <c r="G352" s="2"/>
      <c r="H352" s="2">
        <v>0</v>
      </c>
      <c r="I352" s="4">
        <v>54047.654999999999</v>
      </c>
      <c r="J352" s="2">
        <v>0</v>
      </c>
      <c r="K352" s="2"/>
      <c r="L352" s="2">
        <v>0</v>
      </c>
      <c r="M352" s="4">
        <v>26103.465</v>
      </c>
      <c r="N352" s="2">
        <v>0</v>
      </c>
      <c r="O352" s="2">
        <v>0</v>
      </c>
      <c r="P352" s="4">
        <v>51037.82</v>
      </c>
      <c r="Q352" s="2">
        <v>0</v>
      </c>
      <c r="R352" s="2">
        <v>0</v>
      </c>
      <c r="S352" s="4">
        <v>21332.507000000001</v>
      </c>
      <c r="T352" s="2">
        <v>0</v>
      </c>
      <c r="U352" s="2">
        <v>0</v>
      </c>
      <c r="V352" s="4">
        <v>21740.45</v>
      </c>
      <c r="W352" s="2">
        <v>0</v>
      </c>
      <c r="X352" s="2">
        <v>0</v>
      </c>
      <c r="Y352" s="4">
        <v>25665.67</v>
      </c>
      <c r="Z352" s="2">
        <v>0</v>
      </c>
      <c r="AA352" s="2">
        <v>0</v>
      </c>
      <c r="AB352" s="4">
        <v>37491.082999999999</v>
      </c>
      <c r="AC352" s="2">
        <v>0</v>
      </c>
      <c r="AD352" s="2">
        <v>0</v>
      </c>
      <c r="AE352" s="4">
        <v>29381.946</v>
      </c>
      <c r="AF352" s="2">
        <v>0</v>
      </c>
      <c r="AG352" s="2">
        <v>0</v>
      </c>
      <c r="AH352" s="4">
        <v>39799.451000000001</v>
      </c>
      <c r="AI352" s="2">
        <v>0</v>
      </c>
      <c r="AJ352" s="2">
        <v>0</v>
      </c>
      <c r="AK352" s="2">
        <v>0</v>
      </c>
      <c r="AL352" s="2">
        <v>0</v>
      </c>
      <c r="AM352" s="2">
        <v>0</v>
      </c>
      <c r="AN352" s="4">
        <v>21974.272000000001</v>
      </c>
      <c r="AO352" s="2">
        <v>0</v>
      </c>
      <c r="AP352" s="2">
        <v>0</v>
      </c>
      <c r="AQ352" s="4">
        <v>26556.185000000001</v>
      </c>
      <c r="AR352" s="2">
        <v>0</v>
      </c>
      <c r="AS352" s="2">
        <v>0</v>
      </c>
      <c r="AT352" s="4">
        <v>23093.631000000001</v>
      </c>
      <c r="AU352" s="2">
        <v>0</v>
      </c>
      <c r="AV352" s="2">
        <v>0</v>
      </c>
      <c r="AW352" s="4">
        <v>25372.15</v>
      </c>
      <c r="AX352" s="2">
        <v>0</v>
      </c>
      <c r="AY352" s="2">
        <v>0</v>
      </c>
      <c r="AZ352" s="4">
        <v>15014.343999999999</v>
      </c>
      <c r="BA352" s="2">
        <v>0</v>
      </c>
      <c r="BB352" s="2">
        <v>0</v>
      </c>
      <c r="BC352" s="4">
        <v>15332.737999999999</v>
      </c>
      <c r="BD352" s="2">
        <v>0</v>
      </c>
      <c r="BE352" s="2">
        <v>0</v>
      </c>
      <c r="BF352" s="4">
        <v>35043.415999999997</v>
      </c>
      <c r="BG352" s="2">
        <v>0</v>
      </c>
    </row>
    <row r="354" spans="1:59" x14ac:dyDescent="0.3">
      <c r="A354" s="2" t="s">
        <v>144</v>
      </c>
      <c r="B354" s="5">
        <f>SUM(B355:B362)</f>
        <v>497503.09</v>
      </c>
      <c r="C354" s="4">
        <v>497503.09</v>
      </c>
      <c r="D354" s="2">
        <v>0</v>
      </c>
      <c r="E354" s="4">
        <v>28516.307000000001</v>
      </c>
      <c r="F354" s="2">
        <v>0</v>
      </c>
      <c r="G354" s="2"/>
      <c r="H354" s="2">
        <v>0</v>
      </c>
      <c r="I354" s="4">
        <v>54047.654999999999</v>
      </c>
      <c r="J354" s="2">
        <v>0</v>
      </c>
      <c r="K354" s="2"/>
      <c r="L354" s="2">
        <v>0</v>
      </c>
      <c r="M354" s="4">
        <v>26103.465</v>
      </c>
      <c r="N354" s="2">
        <v>0</v>
      </c>
      <c r="O354" s="2">
        <v>0</v>
      </c>
      <c r="P354" s="4">
        <v>51037.82</v>
      </c>
      <c r="Q354" s="2">
        <v>0</v>
      </c>
      <c r="R354" s="2">
        <v>0</v>
      </c>
      <c r="S354" s="4">
        <v>21332.507000000001</v>
      </c>
      <c r="T354" s="2">
        <v>0</v>
      </c>
      <c r="U354" s="2">
        <v>0</v>
      </c>
      <c r="V354" s="4">
        <v>21740.45</v>
      </c>
      <c r="W354" s="2">
        <v>0</v>
      </c>
      <c r="X354" s="2">
        <v>0</v>
      </c>
      <c r="Y354" s="4">
        <v>25665.67</v>
      </c>
      <c r="Z354" s="2">
        <v>0</v>
      </c>
      <c r="AA354" s="2">
        <v>0</v>
      </c>
      <c r="AB354" s="4">
        <v>37491.082999999999</v>
      </c>
      <c r="AC354" s="2">
        <v>0</v>
      </c>
      <c r="AD354" s="2">
        <v>0</v>
      </c>
      <c r="AE354" s="4">
        <v>29381.946</v>
      </c>
      <c r="AF354" s="2">
        <v>0</v>
      </c>
      <c r="AG354" s="2">
        <v>0</v>
      </c>
      <c r="AH354" s="4">
        <v>39799.451000000001</v>
      </c>
      <c r="AI354" s="2">
        <v>0</v>
      </c>
      <c r="AJ354" s="2">
        <v>0</v>
      </c>
      <c r="AK354" s="2">
        <v>0</v>
      </c>
      <c r="AL354" s="2">
        <v>0</v>
      </c>
      <c r="AM354" s="2">
        <v>0</v>
      </c>
      <c r="AN354" s="4">
        <v>21974.272000000001</v>
      </c>
      <c r="AO354" s="2">
        <v>0</v>
      </c>
      <c r="AP354" s="2">
        <v>0</v>
      </c>
      <c r="AQ354" s="4">
        <v>26556.185000000001</v>
      </c>
      <c r="AR354" s="2">
        <v>0</v>
      </c>
      <c r="AS354" s="2">
        <v>0</v>
      </c>
      <c r="AT354" s="4">
        <v>23093.631000000001</v>
      </c>
      <c r="AU354" s="2">
        <v>0</v>
      </c>
      <c r="AV354" s="2">
        <v>0</v>
      </c>
      <c r="AW354" s="4">
        <v>25372.15</v>
      </c>
      <c r="AX354" s="2">
        <v>0</v>
      </c>
      <c r="AY354" s="2">
        <v>0</v>
      </c>
      <c r="AZ354" s="4">
        <v>15014.343999999999</v>
      </c>
      <c r="BA354" s="2">
        <v>0</v>
      </c>
      <c r="BB354" s="2">
        <v>0</v>
      </c>
      <c r="BC354" s="4">
        <v>15332.737999999999</v>
      </c>
      <c r="BD354" s="2">
        <v>0</v>
      </c>
      <c r="BE354" s="2">
        <v>0</v>
      </c>
      <c r="BF354" s="4">
        <v>35043.415999999997</v>
      </c>
      <c r="BG354" s="2">
        <v>0</v>
      </c>
    </row>
    <row r="355" spans="1:59" x14ac:dyDescent="0.3">
      <c r="A355" s="2" t="s">
        <v>71</v>
      </c>
      <c r="B355" s="4">
        <v>57232.224999999999</v>
      </c>
      <c r="C355" s="4">
        <v>57232.224999999999</v>
      </c>
      <c r="D355" s="2">
        <v>0</v>
      </c>
      <c r="E355" s="4">
        <v>3280.4859999999999</v>
      </c>
      <c r="F355" s="2">
        <v>0</v>
      </c>
      <c r="G355" s="2"/>
      <c r="H355" s="2">
        <v>0</v>
      </c>
      <c r="I355" s="4">
        <v>6217.585</v>
      </c>
      <c r="J355" s="2">
        <v>0</v>
      </c>
      <c r="K355" s="2"/>
      <c r="L355" s="2">
        <v>0</v>
      </c>
      <c r="M355" s="4">
        <v>3002.915</v>
      </c>
      <c r="N355" s="2">
        <v>0</v>
      </c>
      <c r="O355" s="2">
        <v>0</v>
      </c>
      <c r="P355" s="4">
        <v>5871.3360000000002</v>
      </c>
      <c r="Q355" s="2">
        <v>0</v>
      </c>
      <c r="R355" s="2">
        <v>0</v>
      </c>
      <c r="S355" s="4">
        <v>2454.069</v>
      </c>
      <c r="T355" s="2">
        <v>0</v>
      </c>
      <c r="U355" s="2">
        <v>0</v>
      </c>
      <c r="V355" s="4">
        <v>2500.998</v>
      </c>
      <c r="W355" s="2">
        <v>0</v>
      </c>
      <c r="X355" s="2">
        <v>0</v>
      </c>
      <c r="Y355" s="4">
        <v>2952.5509999999999</v>
      </c>
      <c r="Z355" s="2">
        <v>0</v>
      </c>
      <c r="AA355" s="2">
        <v>0</v>
      </c>
      <c r="AB355" s="4">
        <v>4312.9340000000002</v>
      </c>
      <c r="AC355" s="2">
        <v>0</v>
      </c>
      <c r="AD355" s="2">
        <v>0</v>
      </c>
      <c r="AE355" s="4">
        <v>3380.0680000000002</v>
      </c>
      <c r="AF355" s="2">
        <v>0</v>
      </c>
      <c r="AG355" s="2">
        <v>0</v>
      </c>
      <c r="AH355" s="4">
        <v>4578.4859999999999</v>
      </c>
      <c r="AI355" s="2">
        <v>0</v>
      </c>
      <c r="AJ355" s="2">
        <v>0</v>
      </c>
      <c r="AK355" s="2">
        <v>0</v>
      </c>
      <c r="AL355" s="2">
        <v>0</v>
      </c>
      <c r="AM355" s="2">
        <v>0</v>
      </c>
      <c r="AN355" s="4">
        <v>2527.8969999999999</v>
      </c>
      <c r="AO355" s="2">
        <v>0</v>
      </c>
      <c r="AP355" s="2">
        <v>0</v>
      </c>
      <c r="AQ355" s="4">
        <v>3054.9949999999999</v>
      </c>
      <c r="AR355" s="2">
        <v>0</v>
      </c>
      <c r="AS355" s="2">
        <v>0</v>
      </c>
      <c r="AT355" s="4">
        <v>2656.6669999999999</v>
      </c>
      <c r="AU355" s="2">
        <v>0</v>
      </c>
      <c r="AV355" s="2">
        <v>0</v>
      </c>
      <c r="AW355" s="4">
        <v>2918.7849999999999</v>
      </c>
      <c r="AX355" s="2">
        <v>0</v>
      </c>
      <c r="AY355" s="2">
        <v>0</v>
      </c>
      <c r="AZ355" s="4">
        <v>1727.2339999999999</v>
      </c>
      <c r="BA355" s="2">
        <v>0</v>
      </c>
      <c r="BB355" s="2">
        <v>0</v>
      </c>
      <c r="BC355" s="4">
        <v>1763.8620000000001</v>
      </c>
      <c r="BD355" s="2">
        <v>0</v>
      </c>
      <c r="BE355" s="2">
        <v>0</v>
      </c>
      <c r="BF355" s="4">
        <v>4031.357</v>
      </c>
      <c r="BG355" s="2">
        <v>0</v>
      </c>
    </row>
    <row r="356" spans="1:59" x14ac:dyDescent="0.3">
      <c r="A356" s="2" t="s">
        <v>62</v>
      </c>
      <c r="B356" s="2">
        <v>960.01800000000003</v>
      </c>
      <c r="C356" s="2">
        <v>960.01800000000003</v>
      </c>
      <c r="D356" s="2">
        <v>0</v>
      </c>
      <c r="E356" s="2">
        <v>55.027000000000001</v>
      </c>
      <c r="F356" s="2">
        <v>0</v>
      </c>
      <c r="G356" s="2"/>
      <c r="H356" s="2">
        <v>0</v>
      </c>
      <c r="I356" s="2">
        <v>104.294</v>
      </c>
      <c r="J356" s="2">
        <v>0</v>
      </c>
      <c r="K356" s="2"/>
      <c r="L356" s="2">
        <v>0</v>
      </c>
      <c r="M356" s="2">
        <v>50.371000000000002</v>
      </c>
      <c r="N356" s="2">
        <v>0</v>
      </c>
      <c r="O356" s="2">
        <v>0</v>
      </c>
      <c r="P356" s="2">
        <v>98.486000000000004</v>
      </c>
      <c r="Q356" s="2">
        <v>0</v>
      </c>
      <c r="R356" s="2">
        <v>0</v>
      </c>
      <c r="S356" s="2">
        <v>41.164999999999999</v>
      </c>
      <c r="T356" s="2">
        <v>0</v>
      </c>
      <c r="U356" s="2">
        <v>0</v>
      </c>
      <c r="V356" s="2">
        <v>41.951999999999998</v>
      </c>
      <c r="W356" s="2">
        <v>0</v>
      </c>
      <c r="X356" s="2">
        <v>0</v>
      </c>
      <c r="Y356" s="2">
        <v>49.526000000000003</v>
      </c>
      <c r="Z356" s="2">
        <v>0</v>
      </c>
      <c r="AA356" s="2">
        <v>0</v>
      </c>
      <c r="AB356" s="2">
        <v>72.346000000000004</v>
      </c>
      <c r="AC356" s="2">
        <v>0</v>
      </c>
      <c r="AD356" s="2">
        <v>0</v>
      </c>
      <c r="AE356" s="2">
        <v>56.698</v>
      </c>
      <c r="AF356" s="2">
        <v>0</v>
      </c>
      <c r="AG356" s="2">
        <v>0</v>
      </c>
      <c r="AH356" s="2">
        <v>76.8</v>
      </c>
      <c r="AI356" s="2">
        <v>0</v>
      </c>
      <c r="AJ356" s="2">
        <v>0</v>
      </c>
      <c r="AK356" s="2">
        <v>0</v>
      </c>
      <c r="AL356" s="2">
        <v>0</v>
      </c>
      <c r="AM356" s="2">
        <v>0</v>
      </c>
      <c r="AN356" s="2">
        <v>42.402999999999999</v>
      </c>
      <c r="AO356" s="2">
        <v>0</v>
      </c>
      <c r="AP356" s="2">
        <v>0</v>
      </c>
      <c r="AQ356" s="2">
        <v>51.244999999999997</v>
      </c>
      <c r="AR356" s="2">
        <v>0</v>
      </c>
      <c r="AS356" s="2">
        <v>0</v>
      </c>
      <c r="AT356" s="2">
        <v>44.563000000000002</v>
      </c>
      <c r="AU356" s="2">
        <v>0</v>
      </c>
      <c r="AV356" s="2">
        <v>0</v>
      </c>
      <c r="AW356" s="2">
        <v>48.96</v>
      </c>
      <c r="AX356" s="2">
        <v>0</v>
      </c>
      <c r="AY356" s="2">
        <v>0</v>
      </c>
      <c r="AZ356" s="2">
        <v>28.972999999999999</v>
      </c>
      <c r="BA356" s="2">
        <v>0</v>
      </c>
      <c r="BB356" s="2">
        <v>0</v>
      </c>
      <c r="BC356" s="2">
        <v>29.587</v>
      </c>
      <c r="BD356" s="2">
        <v>0</v>
      </c>
      <c r="BE356" s="2">
        <v>0</v>
      </c>
      <c r="BF356" s="2">
        <v>67.622</v>
      </c>
      <c r="BG356" s="2">
        <v>0</v>
      </c>
    </row>
    <row r="357" spans="1:59" x14ac:dyDescent="0.3">
      <c r="A357" s="2" t="s">
        <v>79</v>
      </c>
      <c r="B357" s="4">
        <v>176947.53899999999</v>
      </c>
      <c r="C357" s="4">
        <v>176947.53899999999</v>
      </c>
      <c r="D357" s="2">
        <v>0</v>
      </c>
      <c r="E357" s="4">
        <v>10142.43</v>
      </c>
      <c r="F357" s="2">
        <v>0</v>
      </c>
      <c r="G357" s="2"/>
      <c r="H357" s="2">
        <v>0</v>
      </c>
      <c r="I357" s="4">
        <v>19223.196</v>
      </c>
      <c r="J357" s="2">
        <v>0</v>
      </c>
      <c r="K357" s="2"/>
      <c r="L357" s="2">
        <v>0</v>
      </c>
      <c r="M357" s="4">
        <v>9284.2520000000004</v>
      </c>
      <c r="N357" s="2">
        <v>0</v>
      </c>
      <c r="O357" s="2">
        <v>0</v>
      </c>
      <c r="P357" s="4">
        <v>18152.685000000001</v>
      </c>
      <c r="Q357" s="2">
        <v>0</v>
      </c>
      <c r="R357" s="2">
        <v>0</v>
      </c>
      <c r="S357" s="4">
        <v>7587.3590000000004</v>
      </c>
      <c r="T357" s="2">
        <v>0</v>
      </c>
      <c r="U357" s="2">
        <v>0</v>
      </c>
      <c r="V357" s="4">
        <v>7732.4530000000004</v>
      </c>
      <c r="W357" s="2">
        <v>0</v>
      </c>
      <c r="X357" s="2">
        <v>0</v>
      </c>
      <c r="Y357" s="4">
        <v>9128.5409999999993</v>
      </c>
      <c r="Z357" s="2">
        <v>0</v>
      </c>
      <c r="AA357" s="2">
        <v>0</v>
      </c>
      <c r="AB357" s="4">
        <v>13334.5</v>
      </c>
      <c r="AC357" s="2">
        <v>0</v>
      </c>
      <c r="AD357" s="2">
        <v>0</v>
      </c>
      <c r="AE357" s="4">
        <v>10450.313</v>
      </c>
      <c r="AF357" s="2">
        <v>0</v>
      </c>
      <c r="AG357" s="2">
        <v>0</v>
      </c>
      <c r="AH357" s="4">
        <v>14155.52</v>
      </c>
      <c r="AI357" s="2">
        <v>0</v>
      </c>
      <c r="AJ357" s="2">
        <v>0</v>
      </c>
      <c r="AK357" s="2">
        <v>0</v>
      </c>
      <c r="AL357" s="2">
        <v>0</v>
      </c>
      <c r="AM357" s="2">
        <v>0</v>
      </c>
      <c r="AN357" s="4">
        <v>7815.616</v>
      </c>
      <c r="AO357" s="2">
        <v>0</v>
      </c>
      <c r="AP357" s="2">
        <v>0</v>
      </c>
      <c r="AQ357" s="4">
        <v>9445.2710000000006</v>
      </c>
      <c r="AR357" s="2">
        <v>0</v>
      </c>
      <c r="AS357" s="2">
        <v>0</v>
      </c>
      <c r="AT357" s="4">
        <v>8213.74</v>
      </c>
      <c r="AU357" s="2">
        <v>0</v>
      </c>
      <c r="AV357" s="2">
        <v>0</v>
      </c>
      <c r="AW357" s="4">
        <v>9024.1440000000002</v>
      </c>
      <c r="AX357" s="2">
        <v>0</v>
      </c>
      <c r="AY357" s="2">
        <v>0</v>
      </c>
      <c r="AZ357" s="4">
        <v>5340.17</v>
      </c>
      <c r="BA357" s="2">
        <v>0</v>
      </c>
      <c r="BB357" s="2">
        <v>0</v>
      </c>
      <c r="BC357" s="4">
        <v>5453.4139999999998</v>
      </c>
      <c r="BD357" s="2">
        <v>0</v>
      </c>
      <c r="BE357" s="2">
        <v>0</v>
      </c>
      <c r="BF357" s="4">
        <v>12463.934999999999</v>
      </c>
      <c r="BG357" s="2">
        <v>0</v>
      </c>
    </row>
    <row r="358" spans="1:59" x14ac:dyDescent="0.3">
      <c r="A358" s="2" t="s">
        <v>56</v>
      </c>
      <c r="B358" s="4">
        <v>172363.446</v>
      </c>
      <c r="C358" s="4">
        <v>172363.446</v>
      </c>
      <c r="D358" s="2">
        <v>0</v>
      </c>
      <c r="E358" s="4">
        <v>9879.6749999999993</v>
      </c>
      <c r="F358" s="2">
        <v>0</v>
      </c>
      <c r="G358" s="2"/>
      <c r="H358" s="2">
        <v>0</v>
      </c>
      <c r="I358" s="4">
        <v>18725.189999999999</v>
      </c>
      <c r="J358" s="2">
        <v>0</v>
      </c>
      <c r="K358" s="2"/>
      <c r="L358" s="2">
        <v>0</v>
      </c>
      <c r="M358" s="4">
        <v>9043.7289999999994</v>
      </c>
      <c r="N358" s="2">
        <v>0</v>
      </c>
      <c r="O358" s="2">
        <v>0</v>
      </c>
      <c r="P358" s="4">
        <v>17682.412</v>
      </c>
      <c r="Q358" s="2">
        <v>0</v>
      </c>
      <c r="R358" s="2">
        <v>0</v>
      </c>
      <c r="S358" s="4">
        <v>7390.7969999999996</v>
      </c>
      <c r="T358" s="2">
        <v>0</v>
      </c>
      <c r="U358" s="2">
        <v>0</v>
      </c>
      <c r="V358" s="4">
        <v>7532.1319999999996</v>
      </c>
      <c r="W358" s="2">
        <v>0</v>
      </c>
      <c r="X358" s="2">
        <v>0</v>
      </c>
      <c r="Y358" s="4">
        <v>8892.0519999999997</v>
      </c>
      <c r="Z358" s="2">
        <v>0</v>
      </c>
      <c r="AA358" s="2">
        <v>0</v>
      </c>
      <c r="AB358" s="4">
        <v>12989.05</v>
      </c>
      <c r="AC358" s="2">
        <v>0</v>
      </c>
      <c r="AD358" s="2">
        <v>0</v>
      </c>
      <c r="AE358" s="4">
        <v>10179.582</v>
      </c>
      <c r="AF358" s="2">
        <v>0</v>
      </c>
      <c r="AG358" s="2">
        <v>0</v>
      </c>
      <c r="AH358" s="4">
        <v>13788.8</v>
      </c>
      <c r="AI358" s="2">
        <v>0</v>
      </c>
      <c r="AJ358" s="2">
        <v>0</v>
      </c>
      <c r="AK358" s="2">
        <v>0</v>
      </c>
      <c r="AL358" s="2">
        <v>0</v>
      </c>
      <c r="AM358" s="2">
        <v>0</v>
      </c>
      <c r="AN358" s="4">
        <v>7613.1409999999996</v>
      </c>
      <c r="AO358" s="2">
        <v>0</v>
      </c>
      <c r="AP358" s="2">
        <v>0</v>
      </c>
      <c r="AQ358" s="4">
        <v>9200.5769999999993</v>
      </c>
      <c r="AR358" s="2">
        <v>0</v>
      </c>
      <c r="AS358" s="2">
        <v>0</v>
      </c>
      <c r="AT358" s="4">
        <v>8000.951</v>
      </c>
      <c r="AU358" s="2">
        <v>0</v>
      </c>
      <c r="AV358" s="2">
        <v>0</v>
      </c>
      <c r="AW358" s="4">
        <v>8790.36</v>
      </c>
      <c r="AX358" s="2">
        <v>0</v>
      </c>
      <c r="AY358" s="2">
        <v>0</v>
      </c>
      <c r="AZ358" s="4">
        <v>5201.8249999999998</v>
      </c>
      <c r="BA358" s="2">
        <v>0</v>
      </c>
      <c r="BB358" s="2">
        <v>0</v>
      </c>
      <c r="BC358" s="4">
        <v>5312.1350000000002</v>
      </c>
      <c r="BD358" s="2">
        <v>0</v>
      </c>
      <c r="BE358" s="2">
        <v>0</v>
      </c>
      <c r="BF358" s="4">
        <v>12141.038</v>
      </c>
      <c r="BG358" s="2">
        <v>0</v>
      </c>
    </row>
    <row r="359" spans="1:59" x14ac:dyDescent="0.3">
      <c r="A359" s="2" t="s">
        <v>59</v>
      </c>
      <c r="B359" s="2">
        <v>0</v>
      </c>
      <c r="C359" s="2">
        <v>0</v>
      </c>
      <c r="D359" s="2">
        <v>0</v>
      </c>
      <c r="E359" s="2">
        <v>0</v>
      </c>
      <c r="F359" s="2">
        <v>0</v>
      </c>
      <c r="G359" s="2"/>
      <c r="H359" s="2">
        <v>0</v>
      </c>
      <c r="I359" s="2">
        <v>0</v>
      </c>
      <c r="J359" s="2">
        <v>0</v>
      </c>
      <c r="K359" s="2"/>
      <c r="L359" s="2">
        <v>0</v>
      </c>
      <c r="M359" s="2">
        <v>0</v>
      </c>
      <c r="N359" s="2">
        <v>0</v>
      </c>
      <c r="O359" s="2">
        <v>0</v>
      </c>
      <c r="P359" s="2">
        <v>0</v>
      </c>
      <c r="Q359" s="2">
        <v>0</v>
      </c>
      <c r="R359" s="2">
        <v>0</v>
      </c>
      <c r="S359" s="2">
        <v>0</v>
      </c>
      <c r="T359" s="2">
        <v>0</v>
      </c>
      <c r="U359" s="2">
        <v>0</v>
      </c>
      <c r="V359" s="2">
        <v>0</v>
      </c>
      <c r="W359" s="2">
        <v>0</v>
      </c>
      <c r="X359" s="2">
        <v>0</v>
      </c>
      <c r="Y359" s="2">
        <v>0</v>
      </c>
      <c r="Z359" s="2">
        <v>0</v>
      </c>
      <c r="AA359" s="2">
        <v>0</v>
      </c>
      <c r="AB359" s="2">
        <v>0</v>
      </c>
      <c r="AC359" s="2">
        <v>0</v>
      </c>
      <c r="AD359" s="2">
        <v>0</v>
      </c>
      <c r="AE359" s="2">
        <v>0</v>
      </c>
      <c r="AF359" s="2">
        <v>0</v>
      </c>
      <c r="AG359" s="2">
        <v>0</v>
      </c>
      <c r="AH359" s="2">
        <v>0</v>
      </c>
      <c r="AI359" s="2">
        <v>0</v>
      </c>
      <c r="AJ359" s="2">
        <v>0</v>
      </c>
      <c r="AK359" s="2">
        <v>0</v>
      </c>
      <c r="AL359" s="2">
        <v>0</v>
      </c>
      <c r="AM359" s="2">
        <v>0</v>
      </c>
      <c r="AN359" s="2">
        <v>0</v>
      </c>
      <c r="AO359" s="2">
        <v>0</v>
      </c>
      <c r="AP359" s="2">
        <v>0</v>
      </c>
      <c r="AQ359" s="2">
        <v>0</v>
      </c>
      <c r="AR359" s="2">
        <v>0</v>
      </c>
      <c r="AS359" s="2">
        <v>0</v>
      </c>
      <c r="AT359" s="2">
        <v>0</v>
      </c>
      <c r="AU359" s="2">
        <v>0</v>
      </c>
      <c r="AV359" s="2">
        <v>0</v>
      </c>
      <c r="AW359" s="2">
        <v>0</v>
      </c>
      <c r="AX359" s="2">
        <v>0</v>
      </c>
      <c r="AY359" s="2">
        <v>0</v>
      </c>
      <c r="AZ359" s="2">
        <v>0</v>
      </c>
      <c r="BA359" s="2">
        <v>0</v>
      </c>
      <c r="BB359" s="2">
        <v>0</v>
      </c>
      <c r="BC359" s="2">
        <v>0</v>
      </c>
      <c r="BD359" s="2">
        <v>0</v>
      </c>
      <c r="BE359" s="2">
        <v>0</v>
      </c>
      <c r="BF359" s="2">
        <v>0</v>
      </c>
      <c r="BG359" s="2">
        <v>0</v>
      </c>
    </row>
    <row r="360" spans="1:59" x14ac:dyDescent="0.3">
      <c r="A360" s="2" t="s">
        <v>57</v>
      </c>
      <c r="B360" s="4">
        <v>84705.695000000007</v>
      </c>
      <c r="C360" s="4">
        <v>84705.695000000007</v>
      </c>
      <c r="D360" s="2">
        <v>0</v>
      </c>
      <c r="E360" s="4">
        <v>4855.2330000000002</v>
      </c>
      <c r="F360" s="2">
        <v>0</v>
      </c>
      <c r="G360" s="2"/>
      <c r="H360" s="2">
        <v>0</v>
      </c>
      <c r="I360" s="4">
        <v>9202.2430000000004</v>
      </c>
      <c r="J360" s="2">
        <v>0</v>
      </c>
      <c r="K360" s="2"/>
      <c r="L360" s="2">
        <v>0</v>
      </c>
      <c r="M360" s="4">
        <v>4444.4189999999999</v>
      </c>
      <c r="N360" s="2">
        <v>0</v>
      </c>
      <c r="O360" s="2">
        <v>0</v>
      </c>
      <c r="P360" s="4">
        <v>8689.7829999999994</v>
      </c>
      <c r="Q360" s="2">
        <v>0</v>
      </c>
      <c r="R360" s="2">
        <v>0</v>
      </c>
      <c r="S360" s="4">
        <v>3632.1080000000002</v>
      </c>
      <c r="T360" s="2">
        <v>0</v>
      </c>
      <c r="U360" s="2">
        <v>0</v>
      </c>
      <c r="V360" s="4">
        <v>3701.5650000000001</v>
      </c>
      <c r="W360" s="2">
        <v>0</v>
      </c>
      <c r="X360" s="2">
        <v>0</v>
      </c>
      <c r="Y360" s="4">
        <v>4369.8789999999999</v>
      </c>
      <c r="Z360" s="2">
        <v>0</v>
      </c>
      <c r="AA360" s="2">
        <v>0</v>
      </c>
      <c r="AB360" s="4">
        <v>6383.2929999999997</v>
      </c>
      <c r="AC360" s="2">
        <v>0</v>
      </c>
      <c r="AD360" s="2">
        <v>0</v>
      </c>
      <c r="AE360" s="4">
        <v>5002.6180000000004</v>
      </c>
      <c r="AF360" s="2">
        <v>0</v>
      </c>
      <c r="AG360" s="2">
        <v>0</v>
      </c>
      <c r="AH360" s="4">
        <v>6776.32</v>
      </c>
      <c r="AI360" s="2">
        <v>0</v>
      </c>
      <c r="AJ360" s="2">
        <v>0</v>
      </c>
      <c r="AK360" s="2">
        <v>0</v>
      </c>
      <c r="AL360" s="2">
        <v>0</v>
      </c>
      <c r="AM360" s="2">
        <v>0</v>
      </c>
      <c r="AN360" s="4">
        <v>3741.3760000000002</v>
      </c>
      <c r="AO360" s="2">
        <v>0</v>
      </c>
      <c r="AP360" s="2">
        <v>0</v>
      </c>
      <c r="AQ360" s="4">
        <v>4521.5</v>
      </c>
      <c r="AR360" s="2">
        <v>0</v>
      </c>
      <c r="AS360" s="2">
        <v>0</v>
      </c>
      <c r="AT360" s="4">
        <v>3931.96</v>
      </c>
      <c r="AU360" s="2">
        <v>0</v>
      </c>
      <c r="AV360" s="2">
        <v>0</v>
      </c>
      <c r="AW360" s="4">
        <v>4319.9040000000005</v>
      </c>
      <c r="AX360" s="2">
        <v>0</v>
      </c>
      <c r="AY360" s="2">
        <v>0</v>
      </c>
      <c r="AZ360" s="4">
        <v>2556.3670000000002</v>
      </c>
      <c r="BA360" s="2">
        <v>0</v>
      </c>
      <c r="BB360" s="2">
        <v>0</v>
      </c>
      <c r="BC360" s="4">
        <v>2610.5770000000002</v>
      </c>
      <c r="BD360" s="2">
        <v>0</v>
      </c>
      <c r="BE360" s="2">
        <v>0</v>
      </c>
      <c r="BF360" s="4">
        <v>5966.55</v>
      </c>
      <c r="BG360" s="2">
        <v>0</v>
      </c>
    </row>
    <row r="361" spans="1:59" x14ac:dyDescent="0.3">
      <c r="A361" s="2" t="s">
        <v>65</v>
      </c>
      <c r="B361" s="4">
        <v>5294.1670000000004</v>
      </c>
      <c r="C361" s="4">
        <v>5294.1670000000004</v>
      </c>
      <c r="D361" s="2">
        <v>0</v>
      </c>
      <c r="E361" s="2">
        <v>303.45600000000002</v>
      </c>
      <c r="F361" s="2">
        <v>0</v>
      </c>
      <c r="G361" s="2"/>
      <c r="H361" s="2">
        <v>0</v>
      </c>
      <c r="I361" s="2">
        <v>575.14700000000005</v>
      </c>
      <c r="J361" s="2">
        <v>0</v>
      </c>
      <c r="K361" s="2"/>
      <c r="L361" s="2">
        <v>0</v>
      </c>
      <c r="M361" s="2">
        <v>277.779</v>
      </c>
      <c r="N361" s="2">
        <v>0</v>
      </c>
      <c r="O361" s="2">
        <v>0</v>
      </c>
      <c r="P361" s="2">
        <v>543.11800000000005</v>
      </c>
      <c r="Q361" s="2">
        <v>0</v>
      </c>
      <c r="R361" s="2">
        <v>0</v>
      </c>
      <c r="S361" s="2">
        <v>227.00899999999999</v>
      </c>
      <c r="T361" s="2">
        <v>0</v>
      </c>
      <c r="U361" s="2">
        <v>0</v>
      </c>
      <c r="V361" s="2">
        <v>231.35</v>
      </c>
      <c r="W361" s="2">
        <v>0</v>
      </c>
      <c r="X361" s="2">
        <v>0</v>
      </c>
      <c r="Y361" s="2">
        <v>273.12099999999998</v>
      </c>
      <c r="Z361" s="2">
        <v>0</v>
      </c>
      <c r="AA361" s="2">
        <v>0</v>
      </c>
      <c r="AB361" s="2">
        <v>398.96</v>
      </c>
      <c r="AC361" s="2">
        <v>0</v>
      </c>
      <c r="AD361" s="2">
        <v>0</v>
      </c>
      <c r="AE361" s="2">
        <v>312.66699999999997</v>
      </c>
      <c r="AF361" s="2">
        <v>0</v>
      </c>
      <c r="AG361" s="2">
        <v>0</v>
      </c>
      <c r="AH361" s="2">
        <v>423.52499999999998</v>
      </c>
      <c r="AI361" s="2">
        <v>0</v>
      </c>
      <c r="AJ361" s="2">
        <v>0</v>
      </c>
      <c r="AK361" s="2">
        <v>0</v>
      </c>
      <c r="AL361" s="2">
        <v>0</v>
      </c>
      <c r="AM361" s="2">
        <v>0</v>
      </c>
      <c r="AN361" s="2">
        <v>233.839</v>
      </c>
      <c r="AO361" s="2">
        <v>0</v>
      </c>
      <c r="AP361" s="2">
        <v>0</v>
      </c>
      <c r="AQ361" s="2">
        <v>282.59699999999998</v>
      </c>
      <c r="AR361" s="2">
        <v>0</v>
      </c>
      <c r="AS361" s="2">
        <v>0</v>
      </c>
      <c r="AT361" s="2">
        <v>245.75</v>
      </c>
      <c r="AU361" s="2">
        <v>0</v>
      </c>
      <c r="AV361" s="2">
        <v>0</v>
      </c>
      <c r="AW361" s="2">
        <v>269.99700000000001</v>
      </c>
      <c r="AX361" s="2">
        <v>0</v>
      </c>
      <c r="AY361" s="2">
        <v>0</v>
      </c>
      <c r="AZ361" s="2">
        <v>159.77500000000001</v>
      </c>
      <c r="BA361" s="2">
        <v>0</v>
      </c>
      <c r="BB361" s="2">
        <v>0</v>
      </c>
      <c r="BC361" s="2">
        <v>163.16300000000001</v>
      </c>
      <c r="BD361" s="2">
        <v>0</v>
      </c>
      <c r="BE361" s="2">
        <v>0</v>
      </c>
      <c r="BF361" s="2">
        <v>372.91399999999999</v>
      </c>
      <c r="BG361" s="2">
        <v>0</v>
      </c>
    </row>
    <row r="362" spans="1:59" x14ac:dyDescent="0.3">
      <c r="A362" s="2" t="s">
        <v>60</v>
      </c>
      <c r="B362" s="2">
        <v>0</v>
      </c>
      <c r="C362" s="2">
        <v>0</v>
      </c>
      <c r="D362" s="2">
        <v>0</v>
      </c>
      <c r="E362" s="2">
        <v>0</v>
      </c>
      <c r="F362" s="2">
        <v>0</v>
      </c>
      <c r="G362" s="2"/>
      <c r="H362" s="2">
        <v>0</v>
      </c>
      <c r="I362" s="2">
        <v>0</v>
      </c>
      <c r="J362" s="2">
        <v>0</v>
      </c>
      <c r="K362" s="2"/>
      <c r="L362" s="2">
        <v>0</v>
      </c>
      <c r="M362" s="2">
        <v>0</v>
      </c>
      <c r="N362" s="2">
        <v>0</v>
      </c>
      <c r="O362" s="2">
        <v>0</v>
      </c>
      <c r="P362" s="2">
        <v>0</v>
      </c>
      <c r="Q362" s="2">
        <v>0</v>
      </c>
      <c r="R362" s="2">
        <v>0</v>
      </c>
      <c r="S362" s="2">
        <v>0</v>
      </c>
      <c r="T362" s="2">
        <v>0</v>
      </c>
      <c r="U362" s="2">
        <v>0</v>
      </c>
      <c r="V362" s="2">
        <v>0</v>
      </c>
      <c r="W362" s="2">
        <v>0</v>
      </c>
      <c r="X362" s="2">
        <v>0</v>
      </c>
      <c r="Y362" s="2">
        <v>0</v>
      </c>
      <c r="Z362" s="2">
        <v>0</v>
      </c>
      <c r="AA362" s="2">
        <v>0</v>
      </c>
      <c r="AB362" s="2">
        <v>0</v>
      </c>
      <c r="AC362" s="2">
        <v>0</v>
      </c>
      <c r="AD362" s="2">
        <v>0</v>
      </c>
      <c r="AE362" s="2">
        <v>0</v>
      </c>
      <c r="AF362" s="2">
        <v>0</v>
      </c>
      <c r="AG362" s="2">
        <v>0</v>
      </c>
      <c r="AH362" s="2">
        <v>0</v>
      </c>
      <c r="AI362" s="2">
        <v>0</v>
      </c>
      <c r="AJ362" s="2">
        <v>0</v>
      </c>
      <c r="AK362" s="2">
        <v>0</v>
      </c>
      <c r="AL362" s="2">
        <v>0</v>
      </c>
      <c r="AM362" s="2">
        <v>0</v>
      </c>
      <c r="AN362" s="2">
        <v>0</v>
      </c>
      <c r="AO362" s="2">
        <v>0</v>
      </c>
      <c r="AP362" s="2">
        <v>0</v>
      </c>
      <c r="AQ362" s="2">
        <v>0</v>
      </c>
      <c r="AR362" s="2">
        <v>0</v>
      </c>
      <c r="AS362" s="2">
        <v>0</v>
      </c>
      <c r="AT362" s="2">
        <v>0</v>
      </c>
      <c r="AU362" s="2">
        <v>0</v>
      </c>
      <c r="AV362" s="2">
        <v>0</v>
      </c>
      <c r="AW362" s="2">
        <v>0</v>
      </c>
      <c r="AX362" s="2">
        <v>0</v>
      </c>
      <c r="AY362" s="2">
        <v>0</v>
      </c>
      <c r="AZ362" s="2">
        <v>0</v>
      </c>
      <c r="BA362" s="2">
        <v>0</v>
      </c>
      <c r="BB362" s="2">
        <v>0</v>
      </c>
      <c r="BC362" s="2">
        <v>0</v>
      </c>
      <c r="BD362" s="2">
        <v>0</v>
      </c>
      <c r="BE362" s="2">
        <v>0</v>
      </c>
      <c r="BF362" s="2">
        <v>0</v>
      </c>
      <c r="BG362" s="2">
        <v>0</v>
      </c>
    </row>
    <row r="364" spans="1:59" x14ac:dyDescent="0.3">
      <c r="A364" s="2" t="s">
        <v>145</v>
      </c>
      <c r="B364" s="2">
        <v>0</v>
      </c>
      <c r="C364" s="2">
        <v>0</v>
      </c>
      <c r="D364" s="2">
        <v>0</v>
      </c>
      <c r="E364" s="2">
        <v>0</v>
      </c>
      <c r="F364" s="2">
        <v>0</v>
      </c>
      <c r="G364" s="2"/>
      <c r="H364" s="2">
        <v>0</v>
      </c>
      <c r="I364" s="2">
        <v>0</v>
      </c>
      <c r="J364" s="2">
        <v>0</v>
      </c>
      <c r="K364" s="2"/>
      <c r="L364" s="2">
        <v>0</v>
      </c>
      <c r="M364" s="2">
        <v>0</v>
      </c>
      <c r="N364" s="2">
        <v>0</v>
      </c>
      <c r="O364" s="2">
        <v>0</v>
      </c>
      <c r="P364" s="2">
        <v>0</v>
      </c>
      <c r="Q364" s="2">
        <v>0</v>
      </c>
      <c r="R364" s="2">
        <v>0</v>
      </c>
      <c r="S364" s="2">
        <v>0</v>
      </c>
      <c r="T364" s="2">
        <v>0</v>
      </c>
      <c r="U364" s="2">
        <v>0</v>
      </c>
      <c r="V364" s="2">
        <v>0</v>
      </c>
      <c r="W364" s="2">
        <v>0</v>
      </c>
      <c r="X364" s="2">
        <v>0</v>
      </c>
      <c r="Y364" s="2">
        <v>0</v>
      </c>
      <c r="Z364" s="2">
        <v>0</v>
      </c>
      <c r="AA364" s="2">
        <v>0</v>
      </c>
      <c r="AB364" s="2">
        <v>0</v>
      </c>
      <c r="AC364" s="2">
        <v>0</v>
      </c>
      <c r="AD364" s="2">
        <v>0</v>
      </c>
      <c r="AE364" s="2">
        <v>0</v>
      </c>
      <c r="AF364" s="2">
        <v>0</v>
      </c>
      <c r="AG364" s="2">
        <v>0</v>
      </c>
      <c r="AH364" s="2">
        <v>0</v>
      </c>
      <c r="AI364" s="2">
        <v>0</v>
      </c>
      <c r="AJ364" s="2">
        <v>0</v>
      </c>
      <c r="AK364" s="2">
        <v>0</v>
      </c>
      <c r="AL364" s="2">
        <v>0</v>
      </c>
      <c r="AM364" s="2">
        <v>0</v>
      </c>
      <c r="AN364" s="2">
        <v>0</v>
      </c>
      <c r="AO364" s="2">
        <v>0</v>
      </c>
      <c r="AP364" s="2">
        <v>0</v>
      </c>
      <c r="AQ364" s="2">
        <v>0</v>
      </c>
      <c r="AR364" s="2">
        <v>0</v>
      </c>
      <c r="AS364" s="2">
        <v>0</v>
      </c>
      <c r="AT364" s="2">
        <v>0</v>
      </c>
      <c r="AU364" s="2">
        <v>0</v>
      </c>
      <c r="AV364" s="2">
        <v>0</v>
      </c>
      <c r="AW364" s="2">
        <v>0</v>
      </c>
      <c r="AX364" s="2">
        <v>0</v>
      </c>
      <c r="AY364" s="2">
        <v>0</v>
      </c>
      <c r="AZ364" s="2">
        <v>0</v>
      </c>
      <c r="BA364" s="2">
        <v>0</v>
      </c>
      <c r="BB364" s="2">
        <v>0</v>
      </c>
      <c r="BC364" s="2">
        <v>0</v>
      </c>
      <c r="BD364" s="2">
        <v>0</v>
      </c>
      <c r="BE364" s="2">
        <v>0</v>
      </c>
      <c r="BF364" s="2">
        <v>0</v>
      </c>
      <c r="BG364" s="2">
        <v>0</v>
      </c>
    </row>
    <row r="365" spans="1:59" x14ac:dyDescent="0.3">
      <c r="A365" s="2" t="s">
        <v>65</v>
      </c>
      <c r="B365" s="2">
        <v>0</v>
      </c>
      <c r="C365" s="2">
        <v>0</v>
      </c>
      <c r="D365" s="2">
        <v>0</v>
      </c>
      <c r="E365" s="2">
        <v>0</v>
      </c>
      <c r="F365" s="2">
        <v>0</v>
      </c>
      <c r="G365" s="2"/>
      <c r="H365" s="2">
        <v>0</v>
      </c>
      <c r="I365" s="2">
        <v>0</v>
      </c>
      <c r="J365" s="2">
        <v>0</v>
      </c>
      <c r="K365" s="2"/>
      <c r="L365" s="2">
        <v>0</v>
      </c>
      <c r="M365" s="2">
        <v>0</v>
      </c>
      <c r="N365" s="2">
        <v>0</v>
      </c>
      <c r="O365" s="2">
        <v>0</v>
      </c>
      <c r="P365" s="2">
        <v>0</v>
      </c>
      <c r="Q365" s="2">
        <v>0</v>
      </c>
      <c r="R365" s="2">
        <v>0</v>
      </c>
      <c r="S365" s="2">
        <v>0</v>
      </c>
      <c r="T365" s="2">
        <v>0</v>
      </c>
      <c r="U365" s="2">
        <v>0</v>
      </c>
      <c r="V365" s="2">
        <v>0</v>
      </c>
      <c r="W365" s="2">
        <v>0</v>
      </c>
      <c r="X365" s="2">
        <v>0</v>
      </c>
      <c r="Y365" s="2">
        <v>0</v>
      </c>
      <c r="Z365" s="2">
        <v>0</v>
      </c>
      <c r="AA365" s="2">
        <v>0</v>
      </c>
      <c r="AB365" s="2">
        <v>0</v>
      </c>
      <c r="AC365" s="2">
        <v>0</v>
      </c>
      <c r="AD365" s="2">
        <v>0</v>
      </c>
      <c r="AE365" s="2">
        <v>0</v>
      </c>
      <c r="AF365" s="2">
        <v>0</v>
      </c>
      <c r="AG365" s="2">
        <v>0</v>
      </c>
      <c r="AH365" s="2">
        <v>0</v>
      </c>
      <c r="AI365" s="2">
        <v>0</v>
      </c>
      <c r="AJ365" s="2">
        <v>0</v>
      </c>
      <c r="AK365" s="2">
        <v>0</v>
      </c>
      <c r="AL365" s="2">
        <v>0</v>
      </c>
      <c r="AM365" s="2">
        <v>0</v>
      </c>
      <c r="AN365" s="2">
        <v>0</v>
      </c>
      <c r="AO365" s="2">
        <v>0</v>
      </c>
      <c r="AP365" s="2">
        <v>0</v>
      </c>
      <c r="AQ365" s="2">
        <v>0</v>
      </c>
      <c r="AR365" s="2">
        <v>0</v>
      </c>
      <c r="AS365" s="2">
        <v>0</v>
      </c>
      <c r="AT365" s="2">
        <v>0</v>
      </c>
      <c r="AU365" s="2">
        <v>0</v>
      </c>
      <c r="AV365" s="2">
        <v>0</v>
      </c>
      <c r="AW365" s="2">
        <v>0</v>
      </c>
      <c r="AX365" s="2">
        <v>0</v>
      </c>
      <c r="AY365" s="2">
        <v>0</v>
      </c>
      <c r="AZ365" s="2">
        <v>0</v>
      </c>
      <c r="BA365" s="2">
        <v>0</v>
      </c>
      <c r="BB365" s="2">
        <v>0</v>
      </c>
      <c r="BC365" s="2">
        <v>0</v>
      </c>
      <c r="BD365" s="2">
        <v>0</v>
      </c>
      <c r="BE365" s="2">
        <v>0</v>
      </c>
      <c r="BF365" s="2">
        <v>0</v>
      </c>
      <c r="BG365" s="2">
        <v>0</v>
      </c>
    </row>
    <row r="367" spans="1:59" x14ac:dyDescent="0.3">
      <c r="A367" s="2" t="s">
        <v>146</v>
      </c>
      <c r="B367" s="4">
        <v>4131479.63</v>
      </c>
      <c r="C367" s="4">
        <v>4131479.63</v>
      </c>
      <c r="D367" s="2">
        <v>0</v>
      </c>
      <c r="E367" s="4">
        <v>236811.67600000001</v>
      </c>
      <c r="F367" s="2">
        <v>0</v>
      </c>
      <c r="G367" s="2"/>
      <c r="H367" s="2">
        <v>0</v>
      </c>
      <c r="I367" s="4">
        <v>448834.97</v>
      </c>
      <c r="J367" s="2">
        <v>0</v>
      </c>
      <c r="K367" s="2"/>
      <c r="L367" s="2">
        <v>0</v>
      </c>
      <c r="M367" s="4">
        <v>216774.40100000001</v>
      </c>
      <c r="N367" s="2">
        <v>0</v>
      </c>
      <c r="O367" s="2">
        <v>0</v>
      </c>
      <c r="P367" s="4">
        <v>423840.01799999998</v>
      </c>
      <c r="Q367" s="2">
        <v>0</v>
      </c>
      <c r="R367" s="2">
        <v>0</v>
      </c>
      <c r="S367" s="4">
        <v>177154.30300000001</v>
      </c>
      <c r="T367" s="2">
        <v>0</v>
      </c>
      <c r="U367" s="2">
        <v>0</v>
      </c>
      <c r="V367" s="4">
        <v>180542.05</v>
      </c>
      <c r="W367" s="2">
        <v>0</v>
      </c>
      <c r="X367" s="2">
        <v>0</v>
      </c>
      <c r="Y367" s="4">
        <v>213138.77100000001</v>
      </c>
      <c r="Z367" s="2">
        <v>0</v>
      </c>
      <c r="AA367" s="2">
        <v>0</v>
      </c>
      <c r="AB367" s="4">
        <v>311342.07799999998</v>
      </c>
      <c r="AC367" s="2">
        <v>0</v>
      </c>
      <c r="AD367" s="2">
        <v>0</v>
      </c>
      <c r="AE367" s="4">
        <v>244000.307</v>
      </c>
      <c r="AF367" s="2">
        <v>0</v>
      </c>
      <c r="AG367" s="2">
        <v>0</v>
      </c>
      <c r="AH367" s="4">
        <v>330511.76</v>
      </c>
      <c r="AI367" s="2">
        <v>0</v>
      </c>
      <c r="AJ367" s="2">
        <v>0</v>
      </c>
      <c r="AK367" s="2">
        <v>0</v>
      </c>
      <c r="AL367" s="2">
        <v>0</v>
      </c>
      <c r="AM367" s="2">
        <v>0</v>
      </c>
      <c r="AN367" s="4">
        <v>182483.80600000001</v>
      </c>
      <c r="AO367" s="2">
        <v>0</v>
      </c>
      <c r="AP367" s="2">
        <v>0</v>
      </c>
      <c r="AQ367" s="4">
        <v>220533.97200000001</v>
      </c>
      <c r="AR367" s="2">
        <v>0</v>
      </c>
      <c r="AS367" s="2">
        <v>0</v>
      </c>
      <c r="AT367" s="4">
        <v>191779.45</v>
      </c>
      <c r="AU367" s="2">
        <v>0</v>
      </c>
      <c r="AV367" s="2">
        <v>0</v>
      </c>
      <c r="AW367" s="4">
        <v>210701.247</v>
      </c>
      <c r="AX367" s="2">
        <v>0</v>
      </c>
      <c r="AY367" s="2">
        <v>0</v>
      </c>
      <c r="AZ367" s="4">
        <v>124685.561</v>
      </c>
      <c r="BA367" s="2">
        <v>0</v>
      </c>
      <c r="BB367" s="2">
        <v>0</v>
      </c>
      <c r="BC367" s="4">
        <v>127329.656</v>
      </c>
      <c r="BD367" s="2">
        <v>0</v>
      </c>
      <c r="BE367" s="2">
        <v>0</v>
      </c>
      <c r="BF367" s="4">
        <v>291015.60399999999</v>
      </c>
      <c r="BG367" s="2">
        <v>0</v>
      </c>
    </row>
    <row r="369" spans="1:59" x14ac:dyDescent="0.3">
      <c r="A369" s="2" t="s">
        <v>147</v>
      </c>
      <c r="B369" s="5">
        <f>SUM(B370:B375)</f>
        <v>4131479.6299999994</v>
      </c>
      <c r="C369" s="4">
        <v>4131479.63</v>
      </c>
      <c r="D369" s="2">
        <v>0</v>
      </c>
      <c r="E369" s="4">
        <v>236811.67600000001</v>
      </c>
      <c r="F369" s="2">
        <v>0</v>
      </c>
      <c r="G369" s="2"/>
      <c r="H369" s="2">
        <v>0</v>
      </c>
      <c r="I369" s="4">
        <v>448834.97</v>
      </c>
      <c r="J369" s="2">
        <v>0</v>
      </c>
      <c r="K369" s="2"/>
      <c r="L369" s="2">
        <v>0</v>
      </c>
      <c r="M369" s="4">
        <v>216774.40100000001</v>
      </c>
      <c r="N369" s="2">
        <v>0</v>
      </c>
      <c r="O369" s="2">
        <v>0</v>
      </c>
      <c r="P369" s="4">
        <v>423840.01799999998</v>
      </c>
      <c r="Q369" s="2">
        <v>0</v>
      </c>
      <c r="R369" s="2">
        <v>0</v>
      </c>
      <c r="S369" s="4">
        <v>177154.30300000001</v>
      </c>
      <c r="T369" s="2">
        <v>0</v>
      </c>
      <c r="U369" s="2">
        <v>0</v>
      </c>
      <c r="V369" s="4">
        <v>180542.05</v>
      </c>
      <c r="W369" s="2">
        <v>0</v>
      </c>
      <c r="X369" s="2">
        <v>0</v>
      </c>
      <c r="Y369" s="4">
        <v>213138.77100000001</v>
      </c>
      <c r="Z369" s="2">
        <v>0</v>
      </c>
      <c r="AA369" s="2">
        <v>0</v>
      </c>
      <c r="AB369" s="4">
        <v>311342.07799999998</v>
      </c>
      <c r="AC369" s="2">
        <v>0</v>
      </c>
      <c r="AD369" s="2">
        <v>0</v>
      </c>
      <c r="AE369" s="4">
        <v>244000.307</v>
      </c>
      <c r="AF369" s="2">
        <v>0</v>
      </c>
      <c r="AG369" s="2">
        <v>0</v>
      </c>
      <c r="AH369" s="4">
        <v>330511.76</v>
      </c>
      <c r="AI369" s="2">
        <v>0</v>
      </c>
      <c r="AJ369" s="2">
        <v>0</v>
      </c>
      <c r="AK369" s="2">
        <v>0</v>
      </c>
      <c r="AL369" s="2">
        <v>0</v>
      </c>
      <c r="AM369" s="2">
        <v>0</v>
      </c>
      <c r="AN369" s="4">
        <v>182483.80600000001</v>
      </c>
      <c r="AO369" s="2">
        <v>0</v>
      </c>
      <c r="AP369" s="2">
        <v>0</v>
      </c>
      <c r="AQ369" s="4">
        <v>220533.97200000001</v>
      </c>
      <c r="AR369" s="2">
        <v>0</v>
      </c>
      <c r="AS369" s="2">
        <v>0</v>
      </c>
      <c r="AT369" s="4">
        <v>191779.45</v>
      </c>
      <c r="AU369" s="2">
        <v>0</v>
      </c>
      <c r="AV369" s="2">
        <v>0</v>
      </c>
      <c r="AW369" s="4">
        <v>210701.247</v>
      </c>
      <c r="AX369" s="2">
        <v>0</v>
      </c>
      <c r="AY369" s="2">
        <v>0</v>
      </c>
      <c r="AZ369" s="4">
        <v>124685.561</v>
      </c>
      <c r="BA369" s="2">
        <v>0</v>
      </c>
      <c r="BB369" s="2">
        <v>0</v>
      </c>
      <c r="BC369" s="4">
        <v>127329.656</v>
      </c>
      <c r="BD369" s="2">
        <v>0</v>
      </c>
      <c r="BE369" s="2">
        <v>0</v>
      </c>
      <c r="BF369" s="4">
        <v>291015.60399999999</v>
      </c>
      <c r="BG369" s="2">
        <v>0</v>
      </c>
    </row>
    <row r="370" spans="1:59" x14ac:dyDescent="0.3">
      <c r="A370" s="2" t="s">
        <v>71</v>
      </c>
      <c r="B370" s="4">
        <v>1559161.183</v>
      </c>
      <c r="C370" s="4">
        <v>1559161.183</v>
      </c>
      <c r="D370" s="2">
        <v>0</v>
      </c>
      <c r="E370" s="4">
        <v>89369.331999999995</v>
      </c>
      <c r="F370" s="2">
        <v>0</v>
      </c>
      <c r="G370" s="2"/>
      <c r="H370" s="2">
        <v>0</v>
      </c>
      <c r="I370" s="4">
        <v>169383.883</v>
      </c>
      <c r="J370" s="2">
        <v>0</v>
      </c>
      <c r="K370" s="2"/>
      <c r="L370" s="2">
        <v>0</v>
      </c>
      <c r="M370" s="4">
        <v>81807.551000000007</v>
      </c>
      <c r="N370" s="2">
        <v>0</v>
      </c>
      <c r="O370" s="2">
        <v>0</v>
      </c>
      <c r="P370" s="4">
        <v>159951.147</v>
      </c>
      <c r="Q370" s="2">
        <v>0</v>
      </c>
      <c r="R370" s="2">
        <v>0</v>
      </c>
      <c r="S370" s="4">
        <v>66855.494000000006</v>
      </c>
      <c r="T370" s="2">
        <v>0</v>
      </c>
      <c r="U370" s="2">
        <v>0</v>
      </c>
      <c r="V370" s="4">
        <v>68133.981</v>
      </c>
      <c r="W370" s="2">
        <v>0</v>
      </c>
      <c r="X370" s="2">
        <v>0</v>
      </c>
      <c r="Y370" s="4">
        <v>80435.517000000007</v>
      </c>
      <c r="Z370" s="2">
        <v>0</v>
      </c>
      <c r="AA370" s="2">
        <v>0</v>
      </c>
      <c r="AB370" s="4">
        <v>117496.037</v>
      </c>
      <c r="AC370" s="2">
        <v>0</v>
      </c>
      <c r="AD370" s="2">
        <v>0</v>
      </c>
      <c r="AE370" s="4">
        <v>92082.217999999993</v>
      </c>
      <c r="AF370" s="2">
        <v>0</v>
      </c>
      <c r="AG370" s="2">
        <v>0</v>
      </c>
      <c r="AH370" s="4">
        <v>124730.4</v>
      </c>
      <c r="AI370" s="2">
        <v>0</v>
      </c>
      <c r="AJ370" s="2">
        <v>0</v>
      </c>
      <c r="AK370" s="2">
        <v>0</v>
      </c>
      <c r="AL370" s="2">
        <v>0</v>
      </c>
      <c r="AM370" s="2">
        <v>0</v>
      </c>
      <c r="AN370" s="4">
        <v>68866.771999999997</v>
      </c>
      <c r="AO370" s="2">
        <v>0</v>
      </c>
      <c r="AP370" s="2">
        <v>0</v>
      </c>
      <c r="AQ370" s="4">
        <v>83226.358999999997</v>
      </c>
      <c r="AR370" s="2">
        <v>0</v>
      </c>
      <c r="AS370" s="2">
        <v>0</v>
      </c>
      <c r="AT370" s="4">
        <v>72374.815000000002</v>
      </c>
      <c r="AU370" s="2">
        <v>0</v>
      </c>
      <c r="AV370" s="2">
        <v>0</v>
      </c>
      <c r="AW370" s="4">
        <v>79515.63</v>
      </c>
      <c r="AX370" s="2">
        <v>0</v>
      </c>
      <c r="AY370" s="2">
        <v>0</v>
      </c>
      <c r="AZ370" s="4">
        <v>47054.542999999998</v>
      </c>
      <c r="BA370" s="2">
        <v>0</v>
      </c>
      <c r="BB370" s="2">
        <v>0</v>
      </c>
      <c r="BC370" s="4">
        <v>48052.387000000002</v>
      </c>
      <c r="BD370" s="2">
        <v>0</v>
      </c>
      <c r="BE370" s="2">
        <v>0</v>
      </c>
      <c r="BF370" s="4">
        <v>109825.117</v>
      </c>
      <c r="BG370" s="2">
        <v>0</v>
      </c>
    </row>
    <row r="371" spans="1:59" x14ac:dyDescent="0.3">
      <c r="A371" s="2" t="s">
        <v>34</v>
      </c>
      <c r="B371" s="2">
        <v>0</v>
      </c>
      <c r="C371" s="2">
        <v>0</v>
      </c>
      <c r="D371" s="2">
        <v>0</v>
      </c>
      <c r="E371" s="2">
        <v>0</v>
      </c>
      <c r="F371" s="2">
        <v>0</v>
      </c>
      <c r="G371" s="2"/>
      <c r="H371" s="2">
        <v>0</v>
      </c>
      <c r="I371" s="2">
        <v>0</v>
      </c>
      <c r="J371" s="2">
        <v>0</v>
      </c>
      <c r="K371" s="2"/>
      <c r="L371" s="2">
        <v>0</v>
      </c>
      <c r="M371" s="2">
        <v>0</v>
      </c>
      <c r="N371" s="2">
        <v>0</v>
      </c>
      <c r="O371" s="2">
        <v>0</v>
      </c>
      <c r="P371" s="2">
        <v>0</v>
      </c>
      <c r="Q371" s="2">
        <v>0</v>
      </c>
      <c r="R371" s="2">
        <v>0</v>
      </c>
      <c r="S371" s="2">
        <v>0</v>
      </c>
      <c r="T371" s="2">
        <v>0</v>
      </c>
      <c r="U371" s="2">
        <v>0</v>
      </c>
      <c r="V371" s="2">
        <v>0</v>
      </c>
      <c r="W371" s="2">
        <v>0</v>
      </c>
      <c r="X371" s="2">
        <v>0</v>
      </c>
      <c r="Y371" s="2">
        <v>0</v>
      </c>
      <c r="Z371" s="2">
        <v>0</v>
      </c>
      <c r="AA371" s="2">
        <v>0</v>
      </c>
      <c r="AB371" s="2">
        <v>0</v>
      </c>
      <c r="AC371" s="2">
        <v>0</v>
      </c>
      <c r="AD371" s="2">
        <v>0</v>
      </c>
      <c r="AE371" s="2">
        <v>0</v>
      </c>
      <c r="AF371" s="2">
        <v>0</v>
      </c>
      <c r="AG371" s="2">
        <v>0</v>
      </c>
      <c r="AH371" s="2">
        <v>0</v>
      </c>
      <c r="AI371" s="2">
        <v>0</v>
      </c>
      <c r="AJ371" s="2">
        <v>0</v>
      </c>
      <c r="AK371" s="2">
        <v>0</v>
      </c>
      <c r="AL371" s="2">
        <v>0</v>
      </c>
      <c r="AM371" s="2">
        <v>0</v>
      </c>
      <c r="AN371" s="2">
        <v>0</v>
      </c>
      <c r="AO371" s="2">
        <v>0</v>
      </c>
      <c r="AP371" s="2">
        <v>0</v>
      </c>
      <c r="AQ371" s="2">
        <v>0</v>
      </c>
      <c r="AR371" s="2">
        <v>0</v>
      </c>
      <c r="AS371" s="2">
        <v>0</v>
      </c>
      <c r="AT371" s="2">
        <v>0</v>
      </c>
      <c r="AU371" s="2">
        <v>0</v>
      </c>
      <c r="AV371" s="2">
        <v>0</v>
      </c>
      <c r="AW371" s="2">
        <v>0</v>
      </c>
      <c r="AX371" s="2">
        <v>0</v>
      </c>
      <c r="AY371" s="2">
        <v>0</v>
      </c>
      <c r="AZ371" s="2">
        <v>0</v>
      </c>
      <c r="BA371" s="2">
        <v>0</v>
      </c>
      <c r="BB371" s="2">
        <v>0</v>
      </c>
      <c r="BC371" s="2">
        <v>0</v>
      </c>
      <c r="BD371" s="2">
        <v>0</v>
      </c>
      <c r="BE371" s="2">
        <v>0</v>
      </c>
      <c r="BF371" s="2">
        <v>0</v>
      </c>
      <c r="BG371" s="2">
        <v>0</v>
      </c>
    </row>
    <row r="372" spans="1:59" x14ac:dyDescent="0.3">
      <c r="A372" s="2" t="s">
        <v>79</v>
      </c>
      <c r="B372" s="4">
        <v>729014.58</v>
      </c>
      <c r="C372" s="4">
        <v>729014.58</v>
      </c>
      <c r="D372" s="2">
        <v>0</v>
      </c>
      <c r="E372" s="4">
        <v>41786.28</v>
      </c>
      <c r="F372" s="2">
        <v>0</v>
      </c>
      <c r="G372" s="2"/>
      <c r="H372" s="2">
        <v>0</v>
      </c>
      <c r="I372" s="4">
        <v>79198.559999999998</v>
      </c>
      <c r="J372" s="2">
        <v>0</v>
      </c>
      <c r="K372" s="2"/>
      <c r="L372" s="2">
        <v>0</v>
      </c>
      <c r="M372" s="4">
        <v>38250.629999999997</v>
      </c>
      <c r="N372" s="2">
        <v>0</v>
      </c>
      <c r="O372" s="2">
        <v>0</v>
      </c>
      <c r="P372" s="4">
        <v>74788.11</v>
      </c>
      <c r="Q372" s="2">
        <v>0</v>
      </c>
      <c r="R372" s="2">
        <v>0</v>
      </c>
      <c r="S372" s="4">
        <v>31259.52</v>
      </c>
      <c r="T372" s="2">
        <v>0</v>
      </c>
      <c r="U372" s="2">
        <v>0</v>
      </c>
      <c r="V372" s="4">
        <v>31857.3</v>
      </c>
      <c r="W372" s="2">
        <v>0</v>
      </c>
      <c r="X372" s="2">
        <v>0</v>
      </c>
      <c r="Y372" s="4">
        <v>37609.11</v>
      </c>
      <c r="Z372" s="2">
        <v>0</v>
      </c>
      <c r="AA372" s="2">
        <v>0</v>
      </c>
      <c r="AB372" s="4">
        <v>54937.440000000002</v>
      </c>
      <c r="AC372" s="2">
        <v>0</v>
      </c>
      <c r="AD372" s="2">
        <v>0</v>
      </c>
      <c r="AE372" s="4">
        <v>43054.74</v>
      </c>
      <c r="AF372" s="2">
        <v>0</v>
      </c>
      <c r="AG372" s="2">
        <v>0</v>
      </c>
      <c r="AH372" s="4">
        <v>58320</v>
      </c>
      <c r="AI372" s="2">
        <v>0</v>
      </c>
      <c r="AJ372" s="2">
        <v>0</v>
      </c>
      <c r="AK372" s="2">
        <v>0</v>
      </c>
      <c r="AL372" s="2">
        <v>0</v>
      </c>
      <c r="AM372" s="2">
        <v>0</v>
      </c>
      <c r="AN372" s="4">
        <v>32199.93</v>
      </c>
      <c r="AO372" s="2">
        <v>0</v>
      </c>
      <c r="AP372" s="2">
        <v>0</v>
      </c>
      <c r="AQ372" s="4">
        <v>38914.019999999997</v>
      </c>
      <c r="AR372" s="2">
        <v>0</v>
      </c>
      <c r="AS372" s="2">
        <v>0</v>
      </c>
      <c r="AT372" s="4">
        <v>33840.18</v>
      </c>
      <c r="AU372" s="2">
        <v>0</v>
      </c>
      <c r="AV372" s="2">
        <v>0</v>
      </c>
      <c r="AW372" s="4">
        <v>37179</v>
      </c>
      <c r="AX372" s="2">
        <v>0</v>
      </c>
      <c r="AY372" s="2">
        <v>0</v>
      </c>
      <c r="AZ372" s="4">
        <v>22001.22</v>
      </c>
      <c r="BA372" s="2">
        <v>0</v>
      </c>
      <c r="BB372" s="2">
        <v>0</v>
      </c>
      <c r="BC372" s="4">
        <v>22467.78</v>
      </c>
      <c r="BD372" s="2">
        <v>0</v>
      </c>
      <c r="BE372" s="2">
        <v>0</v>
      </c>
      <c r="BF372" s="4">
        <v>51350.76</v>
      </c>
      <c r="BG372" s="2">
        <v>0</v>
      </c>
    </row>
    <row r="373" spans="1:59" x14ac:dyDescent="0.3">
      <c r="A373" s="2" t="s">
        <v>56</v>
      </c>
      <c r="B373" s="4">
        <v>1825604.513</v>
      </c>
      <c r="C373" s="4">
        <v>1825604.513</v>
      </c>
      <c r="D373" s="2">
        <v>0</v>
      </c>
      <c r="E373" s="4">
        <v>104641.558</v>
      </c>
      <c r="F373" s="2">
        <v>0</v>
      </c>
      <c r="G373" s="2"/>
      <c r="H373" s="2">
        <v>0</v>
      </c>
      <c r="I373" s="4">
        <v>198329.70800000001</v>
      </c>
      <c r="J373" s="2">
        <v>0</v>
      </c>
      <c r="K373" s="2"/>
      <c r="L373" s="2">
        <v>0</v>
      </c>
      <c r="M373" s="4">
        <v>95787.553</v>
      </c>
      <c r="N373" s="2">
        <v>0</v>
      </c>
      <c r="O373" s="2">
        <v>0</v>
      </c>
      <c r="P373" s="4">
        <v>187285.02100000001</v>
      </c>
      <c r="Q373" s="2">
        <v>0</v>
      </c>
      <c r="R373" s="2">
        <v>0</v>
      </c>
      <c r="S373" s="4">
        <v>78280.356</v>
      </c>
      <c r="T373" s="2">
        <v>0</v>
      </c>
      <c r="U373" s="2">
        <v>0</v>
      </c>
      <c r="V373" s="4">
        <v>79777.322</v>
      </c>
      <c r="W373" s="2">
        <v>0</v>
      </c>
      <c r="X373" s="2">
        <v>0</v>
      </c>
      <c r="Y373" s="4">
        <v>94181.053</v>
      </c>
      <c r="Z373" s="2">
        <v>0</v>
      </c>
      <c r="AA373" s="2">
        <v>0</v>
      </c>
      <c r="AB373" s="4">
        <v>137574.804</v>
      </c>
      <c r="AC373" s="2">
        <v>0</v>
      </c>
      <c r="AD373" s="2">
        <v>0</v>
      </c>
      <c r="AE373" s="4">
        <v>107818.046</v>
      </c>
      <c r="AF373" s="2">
        <v>0</v>
      </c>
      <c r="AG373" s="2">
        <v>0</v>
      </c>
      <c r="AH373" s="4">
        <v>146045.44</v>
      </c>
      <c r="AI373" s="2">
        <v>0</v>
      </c>
      <c r="AJ373" s="2">
        <v>0</v>
      </c>
      <c r="AK373" s="2">
        <v>0</v>
      </c>
      <c r="AL373" s="2">
        <v>0</v>
      </c>
      <c r="AM373" s="2">
        <v>0</v>
      </c>
      <c r="AN373" s="4">
        <v>80635.339000000007</v>
      </c>
      <c r="AO373" s="2">
        <v>0</v>
      </c>
      <c r="AP373" s="2">
        <v>0</v>
      </c>
      <c r="AQ373" s="4">
        <v>97448.82</v>
      </c>
      <c r="AR373" s="2">
        <v>0</v>
      </c>
      <c r="AS373" s="2">
        <v>0</v>
      </c>
      <c r="AT373" s="4">
        <v>84742.866999999998</v>
      </c>
      <c r="AU373" s="2">
        <v>0</v>
      </c>
      <c r="AV373" s="2">
        <v>0</v>
      </c>
      <c r="AW373" s="4">
        <v>93103.967999999993</v>
      </c>
      <c r="AX373" s="2">
        <v>0</v>
      </c>
      <c r="AY373" s="2">
        <v>0</v>
      </c>
      <c r="AZ373" s="4">
        <v>55095.642</v>
      </c>
      <c r="BA373" s="2">
        <v>0</v>
      </c>
      <c r="BB373" s="2">
        <v>0</v>
      </c>
      <c r="BC373" s="4">
        <v>56264.006000000001</v>
      </c>
      <c r="BD373" s="2">
        <v>0</v>
      </c>
      <c r="BE373" s="2">
        <v>0</v>
      </c>
      <c r="BF373" s="4">
        <v>128593.01</v>
      </c>
      <c r="BG373" s="2">
        <v>0</v>
      </c>
    </row>
    <row r="374" spans="1:59" x14ac:dyDescent="0.3">
      <c r="A374" s="2" t="s">
        <v>65</v>
      </c>
      <c r="B374" s="4">
        <v>17699.353999999999</v>
      </c>
      <c r="C374" s="4">
        <v>17699.353999999999</v>
      </c>
      <c r="D374" s="2">
        <v>0</v>
      </c>
      <c r="E374" s="4">
        <v>1014.506</v>
      </c>
      <c r="F374" s="2">
        <v>0</v>
      </c>
      <c r="G374" s="2"/>
      <c r="H374" s="2">
        <v>0</v>
      </c>
      <c r="I374" s="4">
        <v>1922.819</v>
      </c>
      <c r="J374" s="2">
        <v>0</v>
      </c>
      <c r="K374" s="2"/>
      <c r="L374" s="2">
        <v>0</v>
      </c>
      <c r="M374" s="2">
        <v>928.66700000000003</v>
      </c>
      <c r="N374" s="2">
        <v>0</v>
      </c>
      <c r="O374" s="2">
        <v>0</v>
      </c>
      <c r="P374" s="4">
        <v>1815.74</v>
      </c>
      <c r="Q374" s="2">
        <v>0</v>
      </c>
      <c r="R374" s="2">
        <v>0</v>
      </c>
      <c r="S374" s="2">
        <v>758.93299999999999</v>
      </c>
      <c r="T374" s="2">
        <v>0</v>
      </c>
      <c r="U374" s="2">
        <v>0</v>
      </c>
      <c r="V374" s="2">
        <v>773.447</v>
      </c>
      <c r="W374" s="2">
        <v>0</v>
      </c>
      <c r="X374" s="2">
        <v>0</v>
      </c>
      <c r="Y374" s="2">
        <v>913.09100000000001</v>
      </c>
      <c r="Z374" s="2">
        <v>0</v>
      </c>
      <c r="AA374" s="2">
        <v>0</v>
      </c>
      <c r="AB374" s="4">
        <v>1333.797</v>
      </c>
      <c r="AC374" s="2">
        <v>0</v>
      </c>
      <c r="AD374" s="2">
        <v>0</v>
      </c>
      <c r="AE374" s="4">
        <v>1045.3030000000001</v>
      </c>
      <c r="AF374" s="2">
        <v>0</v>
      </c>
      <c r="AG374" s="2">
        <v>0</v>
      </c>
      <c r="AH374" s="4">
        <v>1415.92</v>
      </c>
      <c r="AI374" s="2">
        <v>0</v>
      </c>
      <c r="AJ374" s="2">
        <v>0</v>
      </c>
      <c r="AK374" s="2">
        <v>0</v>
      </c>
      <c r="AL374" s="2">
        <v>0</v>
      </c>
      <c r="AM374" s="2">
        <v>0</v>
      </c>
      <c r="AN374" s="2">
        <v>781.76499999999999</v>
      </c>
      <c r="AO374" s="2">
        <v>0</v>
      </c>
      <c r="AP374" s="2">
        <v>0</v>
      </c>
      <c r="AQ374" s="2">
        <v>944.77300000000002</v>
      </c>
      <c r="AR374" s="2">
        <v>0</v>
      </c>
      <c r="AS374" s="2">
        <v>0</v>
      </c>
      <c r="AT374" s="2">
        <v>821.58799999999997</v>
      </c>
      <c r="AU374" s="2">
        <v>0</v>
      </c>
      <c r="AV374" s="2">
        <v>0</v>
      </c>
      <c r="AW374" s="2">
        <v>902.649</v>
      </c>
      <c r="AX374" s="2">
        <v>0</v>
      </c>
      <c r="AY374" s="2">
        <v>0</v>
      </c>
      <c r="AZ374" s="2">
        <v>534.15599999999995</v>
      </c>
      <c r="BA374" s="2">
        <v>0</v>
      </c>
      <c r="BB374" s="2">
        <v>0</v>
      </c>
      <c r="BC374" s="2">
        <v>545.48299999999995</v>
      </c>
      <c r="BD374" s="2">
        <v>0</v>
      </c>
      <c r="BE374" s="2">
        <v>0</v>
      </c>
      <c r="BF374" s="4">
        <v>1246.7170000000001</v>
      </c>
      <c r="BG374" s="2">
        <v>0</v>
      </c>
    </row>
    <row r="375" spans="1:59" x14ac:dyDescent="0.3">
      <c r="A375" s="2" t="s">
        <v>60</v>
      </c>
      <c r="B375" s="2">
        <v>0</v>
      </c>
      <c r="C375" s="2">
        <v>0</v>
      </c>
      <c r="D375" s="2">
        <v>0</v>
      </c>
      <c r="E375" s="2">
        <v>0</v>
      </c>
      <c r="F375" s="2">
        <v>0</v>
      </c>
      <c r="G375" s="2"/>
      <c r="H375" s="2">
        <v>0</v>
      </c>
      <c r="I375" s="2">
        <v>0</v>
      </c>
      <c r="J375" s="2">
        <v>0</v>
      </c>
      <c r="K375" s="2"/>
      <c r="L375" s="2">
        <v>0</v>
      </c>
      <c r="M375" s="2">
        <v>0</v>
      </c>
      <c r="N375" s="2">
        <v>0</v>
      </c>
      <c r="O375" s="2">
        <v>0</v>
      </c>
      <c r="P375" s="2">
        <v>0</v>
      </c>
      <c r="Q375" s="2">
        <v>0</v>
      </c>
      <c r="R375" s="2">
        <v>0</v>
      </c>
      <c r="S375" s="2">
        <v>0</v>
      </c>
      <c r="T375" s="2">
        <v>0</v>
      </c>
      <c r="U375" s="2">
        <v>0</v>
      </c>
      <c r="V375" s="2">
        <v>0</v>
      </c>
      <c r="W375" s="2">
        <v>0</v>
      </c>
      <c r="X375" s="2">
        <v>0</v>
      </c>
      <c r="Y375" s="2">
        <v>0</v>
      </c>
      <c r="Z375" s="2">
        <v>0</v>
      </c>
      <c r="AA375" s="2">
        <v>0</v>
      </c>
      <c r="AB375" s="2">
        <v>0</v>
      </c>
      <c r="AC375" s="2">
        <v>0</v>
      </c>
      <c r="AD375" s="2">
        <v>0</v>
      </c>
      <c r="AE375" s="2">
        <v>0</v>
      </c>
      <c r="AF375" s="2">
        <v>0</v>
      </c>
      <c r="AG375" s="2">
        <v>0</v>
      </c>
      <c r="AH375" s="2">
        <v>0</v>
      </c>
      <c r="AI375" s="2">
        <v>0</v>
      </c>
      <c r="AJ375" s="2">
        <v>0</v>
      </c>
      <c r="AK375" s="2">
        <v>0</v>
      </c>
      <c r="AL375" s="2">
        <v>0</v>
      </c>
      <c r="AM375" s="2">
        <v>0</v>
      </c>
      <c r="AN375" s="2">
        <v>0</v>
      </c>
      <c r="AO375" s="2">
        <v>0</v>
      </c>
      <c r="AP375" s="2">
        <v>0</v>
      </c>
      <c r="AQ375" s="2">
        <v>0</v>
      </c>
      <c r="AR375" s="2">
        <v>0</v>
      </c>
      <c r="AS375" s="2">
        <v>0</v>
      </c>
      <c r="AT375" s="2">
        <v>0</v>
      </c>
      <c r="AU375" s="2">
        <v>0</v>
      </c>
      <c r="AV375" s="2">
        <v>0</v>
      </c>
      <c r="AW375" s="2">
        <v>0</v>
      </c>
      <c r="AX375" s="2">
        <v>0</v>
      </c>
      <c r="AY375" s="2">
        <v>0</v>
      </c>
      <c r="AZ375" s="2">
        <v>0</v>
      </c>
      <c r="BA375" s="2">
        <v>0</v>
      </c>
      <c r="BB375" s="2">
        <v>0</v>
      </c>
      <c r="BC375" s="2">
        <v>0</v>
      </c>
      <c r="BD375" s="2">
        <v>0</v>
      </c>
      <c r="BE375" s="2">
        <v>0</v>
      </c>
      <c r="BF375" s="2">
        <v>0</v>
      </c>
      <c r="BG375" s="2">
        <v>0</v>
      </c>
    </row>
    <row r="377" spans="1:59" x14ac:dyDescent="0.3">
      <c r="A377" s="2" t="s">
        <v>148</v>
      </c>
      <c r="B377" s="2">
        <v>0</v>
      </c>
      <c r="C377" s="2">
        <v>0</v>
      </c>
      <c r="D377" s="2">
        <v>0</v>
      </c>
      <c r="E377" s="2">
        <v>0</v>
      </c>
      <c r="F377" s="2">
        <v>0</v>
      </c>
      <c r="G377" s="2"/>
      <c r="H377" s="2">
        <v>0</v>
      </c>
      <c r="I377" s="2">
        <v>0</v>
      </c>
      <c r="J377" s="2">
        <v>0</v>
      </c>
      <c r="K377" s="2"/>
      <c r="L377" s="2">
        <v>0</v>
      </c>
      <c r="M377" s="2">
        <v>0</v>
      </c>
      <c r="N377" s="2">
        <v>0</v>
      </c>
      <c r="O377" s="2">
        <v>0</v>
      </c>
      <c r="P377" s="2">
        <v>0</v>
      </c>
      <c r="Q377" s="2">
        <v>0</v>
      </c>
      <c r="R377" s="2">
        <v>0</v>
      </c>
      <c r="S377" s="2">
        <v>0</v>
      </c>
      <c r="T377" s="2">
        <v>0</v>
      </c>
      <c r="U377" s="2">
        <v>0</v>
      </c>
      <c r="V377" s="2">
        <v>0</v>
      </c>
      <c r="W377" s="2">
        <v>0</v>
      </c>
      <c r="X377" s="2">
        <v>0</v>
      </c>
      <c r="Y377" s="2">
        <v>0</v>
      </c>
      <c r="Z377" s="2">
        <v>0</v>
      </c>
      <c r="AA377" s="2">
        <v>0</v>
      </c>
      <c r="AB377" s="2">
        <v>0</v>
      </c>
      <c r="AC377" s="2">
        <v>0</v>
      </c>
      <c r="AD377" s="2">
        <v>0</v>
      </c>
      <c r="AE377" s="2">
        <v>0</v>
      </c>
      <c r="AF377" s="2">
        <v>0</v>
      </c>
      <c r="AG377" s="2">
        <v>0</v>
      </c>
      <c r="AH377" s="2">
        <v>0</v>
      </c>
      <c r="AI377" s="2">
        <v>0</v>
      </c>
      <c r="AJ377" s="2">
        <v>0</v>
      </c>
      <c r="AK377" s="2">
        <v>0</v>
      </c>
      <c r="AL377" s="2">
        <v>0</v>
      </c>
      <c r="AM377" s="2">
        <v>0</v>
      </c>
      <c r="AN377" s="2">
        <v>0</v>
      </c>
      <c r="AO377" s="2">
        <v>0</v>
      </c>
      <c r="AP377" s="2">
        <v>0</v>
      </c>
      <c r="AQ377" s="2">
        <v>0</v>
      </c>
      <c r="AR377" s="2">
        <v>0</v>
      </c>
      <c r="AS377" s="2">
        <v>0</v>
      </c>
      <c r="AT377" s="2">
        <v>0</v>
      </c>
      <c r="AU377" s="2">
        <v>0</v>
      </c>
      <c r="AV377" s="2">
        <v>0</v>
      </c>
      <c r="AW377" s="2">
        <v>0</v>
      </c>
      <c r="AX377" s="2">
        <v>0</v>
      </c>
      <c r="AY377" s="2">
        <v>0</v>
      </c>
      <c r="AZ377" s="2">
        <v>0</v>
      </c>
      <c r="BA377" s="2">
        <v>0</v>
      </c>
      <c r="BB377" s="2">
        <v>0</v>
      </c>
      <c r="BC377" s="2">
        <v>0</v>
      </c>
      <c r="BD377" s="2">
        <v>0</v>
      </c>
      <c r="BE377" s="2">
        <v>0</v>
      </c>
      <c r="BF377" s="2">
        <v>0</v>
      </c>
      <c r="BG377" s="2">
        <v>0</v>
      </c>
    </row>
    <row r="378" spans="1:59" x14ac:dyDescent="0.3">
      <c r="A378" s="2" t="s">
        <v>65</v>
      </c>
      <c r="B378" s="2">
        <v>0</v>
      </c>
      <c r="C378" s="2">
        <v>0</v>
      </c>
      <c r="D378" s="2">
        <v>0</v>
      </c>
      <c r="E378" s="2">
        <v>0</v>
      </c>
      <c r="F378" s="2">
        <v>0</v>
      </c>
      <c r="G378" s="2"/>
      <c r="H378" s="2">
        <v>0</v>
      </c>
      <c r="I378" s="2">
        <v>0</v>
      </c>
      <c r="J378" s="2">
        <v>0</v>
      </c>
      <c r="K378" s="2"/>
      <c r="L378" s="2">
        <v>0</v>
      </c>
      <c r="M378" s="2">
        <v>0</v>
      </c>
      <c r="N378" s="2">
        <v>0</v>
      </c>
      <c r="O378" s="2">
        <v>0</v>
      </c>
      <c r="P378" s="2">
        <v>0</v>
      </c>
      <c r="Q378" s="2">
        <v>0</v>
      </c>
      <c r="R378" s="2">
        <v>0</v>
      </c>
      <c r="S378" s="2">
        <v>0</v>
      </c>
      <c r="T378" s="2">
        <v>0</v>
      </c>
      <c r="U378" s="2">
        <v>0</v>
      </c>
      <c r="V378" s="2">
        <v>0</v>
      </c>
      <c r="W378" s="2">
        <v>0</v>
      </c>
      <c r="X378" s="2">
        <v>0</v>
      </c>
      <c r="Y378" s="2">
        <v>0</v>
      </c>
      <c r="Z378" s="2">
        <v>0</v>
      </c>
      <c r="AA378" s="2">
        <v>0</v>
      </c>
      <c r="AB378" s="2">
        <v>0</v>
      </c>
      <c r="AC378" s="2">
        <v>0</v>
      </c>
      <c r="AD378" s="2">
        <v>0</v>
      </c>
      <c r="AE378" s="2">
        <v>0</v>
      </c>
      <c r="AF378" s="2">
        <v>0</v>
      </c>
      <c r="AG378" s="2">
        <v>0</v>
      </c>
      <c r="AH378" s="2">
        <v>0</v>
      </c>
      <c r="AI378" s="2">
        <v>0</v>
      </c>
      <c r="AJ378" s="2">
        <v>0</v>
      </c>
      <c r="AK378" s="2">
        <v>0</v>
      </c>
      <c r="AL378" s="2">
        <v>0</v>
      </c>
      <c r="AM378" s="2">
        <v>0</v>
      </c>
      <c r="AN378" s="2">
        <v>0</v>
      </c>
      <c r="AO378" s="2">
        <v>0</v>
      </c>
      <c r="AP378" s="2">
        <v>0</v>
      </c>
      <c r="AQ378" s="2">
        <v>0</v>
      </c>
      <c r="AR378" s="2">
        <v>0</v>
      </c>
      <c r="AS378" s="2">
        <v>0</v>
      </c>
      <c r="AT378" s="2">
        <v>0</v>
      </c>
      <c r="AU378" s="2">
        <v>0</v>
      </c>
      <c r="AV378" s="2">
        <v>0</v>
      </c>
      <c r="AW378" s="2">
        <v>0</v>
      </c>
      <c r="AX378" s="2">
        <v>0</v>
      </c>
      <c r="AY378" s="2">
        <v>0</v>
      </c>
      <c r="AZ378" s="2">
        <v>0</v>
      </c>
      <c r="BA378" s="2">
        <v>0</v>
      </c>
      <c r="BB378" s="2">
        <v>0</v>
      </c>
      <c r="BC378" s="2">
        <v>0</v>
      </c>
      <c r="BD378" s="2">
        <v>0</v>
      </c>
      <c r="BE378" s="2">
        <v>0</v>
      </c>
      <c r="BF378" s="2">
        <v>0</v>
      </c>
      <c r="BG378" s="2">
        <v>0</v>
      </c>
    </row>
    <row r="380" spans="1:59" ht="27.6" x14ac:dyDescent="0.3">
      <c r="A380" s="2" t="s">
        <v>149</v>
      </c>
      <c r="B380" s="5">
        <f>SUM(B381:B386)</f>
        <v>1676709.8699999999</v>
      </c>
      <c r="C380" s="4">
        <v>1676709.87</v>
      </c>
      <c r="D380" s="2">
        <v>0</v>
      </c>
      <c r="E380" s="4">
        <v>88357.71</v>
      </c>
      <c r="F380" s="2">
        <v>0</v>
      </c>
      <c r="G380" s="2"/>
      <c r="H380" s="2">
        <v>0</v>
      </c>
      <c r="I380" s="4">
        <v>271642.01</v>
      </c>
      <c r="J380" s="2">
        <v>0</v>
      </c>
      <c r="K380" s="2"/>
      <c r="L380" s="2">
        <v>0</v>
      </c>
      <c r="M380" s="4">
        <v>45748.62</v>
      </c>
      <c r="N380" s="2">
        <v>0</v>
      </c>
      <c r="O380" s="2">
        <v>0</v>
      </c>
      <c r="P380" s="4">
        <v>86440.35</v>
      </c>
      <c r="Q380" s="2">
        <v>0</v>
      </c>
      <c r="R380" s="2">
        <v>0</v>
      </c>
      <c r="S380" s="4">
        <v>71055.58</v>
      </c>
      <c r="T380" s="2">
        <v>0</v>
      </c>
      <c r="U380" s="2">
        <v>0</v>
      </c>
      <c r="V380" s="4">
        <v>38724.379999999997</v>
      </c>
      <c r="W380" s="2">
        <v>0</v>
      </c>
      <c r="X380" s="2">
        <v>0</v>
      </c>
      <c r="Y380" s="4">
        <v>63148.800000000003</v>
      </c>
      <c r="Z380" s="2">
        <v>0</v>
      </c>
      <c r="AA380" s="2">
        <v>0</v>
      </c>
      <c r="AB380" s="4">
        <v>49636.5</v>
      </c>
      <c r="AC380" s="2">
        <v>0</v>
      </c>
      <c r="AD380" s="2">
        <v>0</v>
      </c>
      <c r="AE380" s="4">
        <v>92657.82</v>
      </c>
      <c r="AF380" s="2">
        <v>0</v>
      </c>
      <c r="AG380" s="2">
        <v>0</v>
      </c>
      <c r="AH380" s="4">
        <v>85170.27</v>
      </c>
      <c r="AI380" s="2">
        <v>0</v>
      </c>
      <c r="AJ380" s="2">
        <v>0</v>
      </c>
      <c r="AK380" s="4">
        <v>34889.629999999997</v>
      </c>
      <c r="AL380" s="2">
        <v>0</v>
      </c>
      <c r="AM380" s="2">
        <v>0</v>
      </c>
      <c r="AN380" s="4">
        <v>34730.57</v>
      </c>
      <c r="AO380" s="2">
        <v>0</v>
      </c>
      <c r="AP380" s="2">
        <v>0</v>
      </c>
      <c r="AQ380" s="4">
        <v>69995.83</v>
      </c>
      <c r="AR380" s="2">
        <v>0</v>
      </c>
      <c r="AS380" s="2">
        <v>0</v>
      </c>
      <c r="AT380" s="4">
        <v>34944.870000000003</v>
      </c>
      <c r="AU380" s="2">
        <v>0</v>
      </c>
      <c r="AV380" s="2">
        <v>0</v>
      </c>
      <c r="AW380" s="4">
        <v>26074.54</v>
      </c>
      <c r="AX380" s="2">
        <v>0</v>
      </c>
      <c r="AY380" s="2">
        <v>0</v>
      </c>
      <c r="AZ380" s="4">
        <v>98596.46</v>
      </c>
      <c r="BA380" s="2">
        <v>0</v>
      </c>
      <c r="BB380" s="2">
        <v>0</v>
      </c>
      <c r="BC380" s="4">
        <v>66525.75</v>
      </c>
      <c r="BD380" s="2">
        <v>0</v>
      </c>
      <c r="BE380" s="2">
        <v>0</v>
      </c>
      <c r="BF380" s="4">
        <v>418370.18</v>
      </c>
      <c r="BG380" s="2">
        <v>0</v>
      </c>
    </row>
    <row r="381" spans="1:59" x14ac:dyDescent="0.3">
      <c r="A381" s="2" t="s">
        <v>99</v>
      </c>
      <c r="B381" s="4">
        <v>366252</v>
      </c>
      <c r="C381" s="4">
        <v>366252</v>
      </c>
      <c r="D381" s="2">
        <v>0</v>
      </c>
      <c r="E381" s="4">
        <v>48107</v>
      </c>
      <c r="F381" s="2">
        <v>0</v>
      </c>
      <c r="G381" s="2"/>
      <c r="H381" s="2">
        <v>0</v>
      </c>
      <c r="I381" s="4">
        <v>22717</v>
      </c>
      <c r="J381" s="2">
        <v>0</v>
      </c>
      <c r="K381" s="2"/>
      <c r="L381" s="2">
        <v>0</v>
      </c>
      <c r="M381" s="4">
        <v>27079</v>
      </c>
      <c r="N381" s="2">
        <v>0</v>
      </c>
      <c r="O381" s="2">
        <v>0</v>
      </c>
      <c r="P381" s="4">
        <v>26750</v>
      </c>
      <c r="Q381" s="2">
        <v>0</v>
      </c>
      <c r="R381" s="2">
        <v>0</v>
      </c>
      <c r="S381" s="4">
        <v>24137</v>
      </c>
      <c r="T381" s="2">
        <v>0</v>
      </c>
      <c r="U381" s="2">
        <v>0</v>
      </c>
      <c r="V381" s="4">
        <v>16979</v>
      </c>
      <c r="W381" s="2">
        <v>0</v>
      </c>
      <c r="X381" s="2">
        <v>0</v>
      </c>
      <c r="Y381" s="4">
        <v>24321</v>
      </c>
      <c r="Z381" s="2">
        <v>0</v>
      </c>
      <c r="AA381" s="2">
        <v>0</v>
      </c>
      <c r="AB381" s="4">
        <v>26750</v>
      </c>
      <c r="AC381" s="2">
        <v>0</v>
      </c>
      <c r="AD381" s="2">
        <v>0</v>
      </c>
      <c r="AE381" s="2">
        <v>0</v>
      </c>
      <c r="AF381" s="2">
        <v>0</v>
      </c>
      <c r="AG381" s="2">
        <v>0</v>
      </c>
      <c r="AH381" s="4">
        <v>17648</v>
      </c>
      <c r="AI381" s="2">
        <v>0</v>
      </c>
      <c r="AJ381" s="2">
        <v>0</v>
      </c>
      <c r="AK381" s="2">
        <v>0</v>
      </c>
      <c r="AL381" s="2">
        <v>0</v>
      </c>
      <c r="AM381" s="2">
        <v>0</v>
      </c>
      <c r="AN381" s="4">
        <v>26750</v>
      </c>
      <c r="AO381" s="2">
        <v>0</v>
      </c>
      <c r="AP381" s="2">
        <v>0</v>
      </c>
      <c r="AQ381" s="4">
        <v>27648</v>
      </c>
      <c r="AR381" s="2">
        <v>0</v>
      </c>
      <c r="AS381" s="2">
        <v>0</v>
      </c>
      <c r="AT381" s="4">
        <v>26750</v>
      </c>
      <c r="AU381" s="2">
        <v>0</v>
      </c>
      <c r="AV381" s="2">
        <v>0</v>
      </c>
      <c r="AW381" s="4">
        <v>16250</v>
      </c>
      <c r="AX381" s="2">
        <v>0</v>
      </c>
      <c r="AY381" s="2">
        <v>0</v>
      </c>
      <c r="AZ381" s="4">
        <v>16250</v>
      </c>
      <c r="BA381" s="2">
        <v>0</v>
      </c>
      <c r="BB381" s="2">
        <v>0</v>
      </c>
      <c r="BC381" s="4">
        <v>18116</v>
      </c>
      <c r="BD381" s="2">
        <v>0</v>
      </c>
      <c r="BE381" s="2">
        <v>0</v>
      </c>
      <c r="BF381" s="2">
        <v>0</v>
      </c>
      <c r="BG381" s="2">
        <v>0</v>
      </c>
    </row>
    <row r="382" spans="1:59" x14ac:dyDescent="0.3">
      <c r="A382" s="2" t="s">
        <v>71</v>
      </c>
      <c r="B382" s="4">
        <v>1089750.21</v>
      </c>
      <c r="C382" s="4">
        <v>1089750.21</v>
      </c>
      <c r="D382" s="2">
        <v>0</v>
      </c>
      <c r="E382" s="4">
        <v>38570.71</v>
      </c>
      <c r="F382" s="2">
        <v>0</v>
      </c>
      <c r="G382" s="2"/>
      <c r="H382" s="2">
        <v>0</v>
      </c>
      <c r="I382" s="4">
        <v>233047.01</v>
      </c>
      <c r="J382" s="2">
        <v>0</v>
      </c>
      <c r="K382" s="2"/>
      <c r="L382" s="2">
        <v>0</v>
      </c>
      <c r="M382" s="4">
        <v>18099.62</v>
      </c>
      <c r="N382" s="2">
        <v>0</v>
      </c>
      <c r="O382" s="2">
        <v>0</v>
      </c>
      <c r="P382" s="4">
        <v>35666.35</v>
      </c>
      <c r="Q382" s="2">
        <v>0</v>
      </c>
      <c r="R382" s="2">
        <v>0</v>
      </c>
      <c r="S382" s="4">
        <v>25612.58</v>
      </c>
      <c r="T382" s="2">
        <v>0</v>
      </c>
      <c r="U382" s="2">
        <v>0</v>
      </c>
      <c r="V382" s="4">
        <v>20605.38</v>
      </c>
      <c r="W382" s="2">
        <v>0</v>
      </c>
      <c r="X382" s="2">
        <v>0</v>
      </c>
      <c r="Y382" s="4">
        <v>35951.800000000003</v>
      </c>
      <c r="Z382" s="2">
        <v>0</v>
      </c>
      <c r="AA382" s="2">
        <v>0</v>
      </c>
      <c r="AB382" s="4">
        <v>22141.5</v>
      </c>
      <c r="AC382" s="2">
        <v>0</v>
      </c>
      <c r="AD382" s="2">
        <v>0</v>
      </c>
      <c r="AE382" s="4">
        <v>86267.82</v>
      </c>
      <c r="AF382" s="2">
        <v>0</v>
      </c>
      <c r="AG382" s="2">
        <v>0</v>
      </c>
      <c r="AH382" s="4">
        <v>63449.63</v>
      </c>
      <c r="AI382" s="2">
        <v>0</v>
      </c>
      <c r="AJ382" s="2">
        <v>0</v>
      </c>
      <c r="AK382" s="4">
        <v>-2119.39</v>
      </c>
      <c r="AL382" s="2">
        <v>0</v>
      </c>
      <c r="AM382" s="2">
        <v>0</v>
      </c>
      <c r="AN382" s="4">
        <v>7445.57</v>
      </c>
      <c r="AO382" s="2">
        <v>0</v>
      </c>
      <c r="AP382" s="2">
        <v>0</v>
      </c>
      <c r="AQ382" s="4">
        <v>42267.83</v>
      </c>
      <c r="AR382" s="2">
        <v>0</v>
      </c>
      <c r="AS382" s="2">
        <v>0</v>
      </c>
      <c r="AT382" s="4">
        <v>6319.87</v>
      </c>
      <c r="AU382" s="2">
        <v>0</v>
      </c>
      <c r="AV382" s="2">
        <v>0</v>
      </c>
      <c r="AW382" s="4">
        <v>9504.5400000000009</v>
      </c>
      <c r="AX382" s="2">
        <v>0</v>
      </c>
      <c r="AY382" s="2">
        <v>0</v>
      </c>
      <c r="AZ382" s="4">
        <v>76096.460000000006</v>
      </c>
      <c r="BA382" s="2">
        <v>0</v>
      </c>
      <c r="BB382" s="2">
        <v>0</v>
      </c>
      <c r="BC382" s="4">
        <v>45541.75</v>
      </c>
      <c r="BD382" s="2">
        <v>0</v>
      </c>
      <c r="BE382" s="2">
        <v>0</v>
      </c>
      <c r="BF382" s="4">
        <v>325281.18</v>
      </c>
      <c r="BG382" s="2">
        <v>0</v>
      </c>
    </row>
    <row r="383" spans="1:59" x14ac:dyDescent="0.3">
      <c r="A383" s="2" t="s">
        <v>150</v>
      </c>
      <c r="B383" s="2">
        <v>0</v>
      </c>
      <c r="C383" s="2">
        <v>0</v>
      </c>
      <c r="D383" s="2">
        <v>0</v>
      </c>
      <c r="E383" s="2">
        <v>0</v>
      </c>
      <c r="F383" s="2">
        <v>0</v>
      </c>
      <c r="G383" s="2"/>
      <c r="H383" s="2">
        <v>0</v>
      </c>
      <c r="I383" s="2">
        <v>0</v>
      </c>
      <c r="J383" s="2">
        <v>0</v>
      </c>
      <c r="K383" s="2"/>
      <c r="L383" s="2">
        <v>0</v>
      </c>
      <c r="M383" s="2">
        <v>0</v>
      </c>
      <c r="N383" s="2">
        <v>0</v>
      </c>
      <c r="O383" s="2">
        <v>0</v>
      </c>
      <c r="P383" s="2">
        <v>0</v>
      </c>
      <c r="Q383" s="2">
        <v>0</v>
      </c>
      <c r="R383" s="2">
        <v>0</v>
      </c>
      <c r="S383" s="2">
        <v>0</v>
      </c>
      <c r="T383" s="2">
        <v>0</v>
      </c>
      <c r="U383" s="2">
        <v>0</v>
      </c>
      <c r="V383" s="2">
        <v>0</v>
      </c>
      <c r="W383" s="2">
        <v>0</v>
      </c>
      <c r="X383" s="2">
        <v>0</v>
      </c>
      <c r="Y383" s="2">
        <v>0</v>
      </c>
      <c r="Z383" s="2">
        <v>0</v>
      </c>
      <c r="AA383" s="2">
        <v>0</v>
      </c>
      <c r="AB383" s="2">
        <v>0</v>
      </c>
      <c r="AC383" s="2">
        <v>0</v>
      </c>
      <c r="AD383" s="2">
        <v>0</v>
      </c>
      <c r="AE383" s="2">
        <v>0</v>
      </c>
      <c r="AF383" s="2">
        <v>0</v>
      </c>
      <c r="AG383" s="2">
        <v>0</v>
      </c>
      <c r="AH383" s="2">
        <v>0</v>
      </c>
      <c r="AI383" s="2">
        <v>0</v>
      </c>
      <c r="AJ383" s="2">
        <v>0</v>
      </c>
      <c r="AK383" s="2">
        <v>0</v>
      </c>
      <c r="AL383" s="2">
        <v>0</v>
      </c>
      <c r="AM383" s="2">
        <v>0</v>
      </c>
      <c r="AN383" s="2">
        <v>0</v>
      </c>
      <c r="AO383" s="2">
        <v>0</v>
      </c>
      <c r="AP383" s="2">
        <v>0</v>
      </c>
      <c r="AQ383" s="2">
        <v>0</v>
      </c>
      <c r="AR383" s="2">
        <v>0</v>
      </c>
      <c r="AS383" s="2">
        <v>0</v>
      </c>
      <c r="AT383" s="2">
        <v>0</v>
      </c>
      <c r="AU383" s="2">
        <v>0</v>
      </c>
      <c r="AV383" s="2">
        <v>0</v>
      </c>
      <c r="AW383" s="2">
        <v>0</v>
      </c>
      <c r="AX383" s="2">
        <v>0</v>
      </c>
      <c r="AY383" s="2">
        <v>0</v>
      </c>
      <c r="AZ383" s="2">
        <v>0</v>
      </c>
      <c r="BA383" s="2">
        <v>0</v>
      </c>
      <c r="BB383" s="2">
        <v>0</v>
      </c>
      <c r="BC383" s="2">
        <v>0</v>
      </c>
      <c r="BD383" s="2">
        <v>0</v>
      </c>
      <c r="BE383" s="2">
        <v>0</v>
      </c>
      <c r="BF383" s="2">
        <v>0</v>
      </c>
      <c r="BG383" s="2">
        <v>0</v>
      </c>
    </row>
    <row r="384" spans="1:59" x14ac:dyDescent="0.3">
      <c r="A384" s="2" t="s">
        <v>72</v>
      </c>
      <c r="B384" s="4">
        <v>9985.02</v>
      </c>
      <c r="C384" s="4">
        <v>9985.02</v>
      </c>
      <c r="D384" s="2">
        <v>0</v>
      </c>
      <c r="E384" s="4">
        <v>1650</v>
      </c>
      <c r="F384" s="2">
        <v>0</v>
      </c>
      <c r="G384" s="2"/>
      <c r="H384" s="2">
        <v>0</v>
      </c>
      <c r="I384" s="2">
        <v>322</v>
      </c>
      <c r="J384" s="2">
        <v>0</v>
      </c>
      <c r="K384" s="2"/>
      <c r="L384" s="2">
        <v>0</v>
      </c>
      <c r="M384" s="2">
        <v>0</v>
      </c>
      <c r="N384" s="2">
        <v>0</v>
      </c>
      <c r="O384" s="2">
        <v>0</v>
      </c>
      <c r="P384" s="2">
        <v>0</v>
      </c>
      <c r="Q384" s="2">
        <v>0</v>
      </c>
      <c r="R384" s="2">
        <v>0</v>
      </c>
      <c r="S384" s="2">
        <v>0</v>
      </c>
      <c r="T384" s="2">
        <v>0</v>
      </c>
      <c r="U384" s="2">
        <v>0</v>
      </c>
      <c r="V384" s="2">
        <v>0</v>
      </c>
      <c r="W384" s="2">
        <v>0</v>
      </c>
      <c r="X384" s="2">
        <v>0</v>
      </c>
      <c r="Y384" s="2">
        <v>0</v>
      </c>
      <c r="Z384" s="2">
        <v>0</v>
      </c>
      <c r="AA384" s="2">
        <v>0</v>
      </c>
      <c r="AB384" s="2">
        <v>0</v>
      </c>
      <c r="AC384" s="2">
        <v>0</v>
      </c>
      <c r="AD384" s="2">
        <v>0</v>
      </c>
      <c r="AE384" s="2">
        <v>0</v>
      </c>
      <c r="AF384" s="2">
        <v>0</v>
      </c>
      <c r="AG384" s="2">
        <v>0</v>
      </c>
      <c r="AH384" s="4">
        <v>1694</v>
      </c>
      <c r="AI384" s="2">
        <v>0</v>
      </c>
      <c r="AJ384" s="2">
        <v>0</v>
      </c>
      <c r="AK384" s="4">
        <v>5899.02</v>
      </c>
      <c r="AL384" s="2">
        <v>0</v>
      </c>
      <c r="AM384" s="2">
        <v>0</v>
      </c>
      <c r="AN384" s="2">
        <v>0</v>
      </c>
      <c r="AO384" s="2">
        <v>0</v>
      </c>
      <c r="AP384" s="2">
        <v>0</v>
      </c>
      <c r="AQ384" s="2">
        <v>0</v>
      </c>
      <c r="AR384" s="2">
        <v>0</v>
      </c>
      <c r="AS384" s="2">
        <v>0</v>
      </c>
      <c r="AT384" s="2">
        <v>0</v>
      </c>
      <c r="AU384" s="2">
        <v>0</v>
      </c>
      <c r="AV384" s="2">
        <v>0</v>
      </c>
      <c r="AW384" s="2">
        <v>280</v>
      </c>
      <c r="AX384" s="2">
        <v>0</v>
      </c>
      <c r="AY384" s="2">
        <v>0</v>
      </c>
      <c r="AZ384" s="2">
        <v>140</v>
      </c>
      <c r="BA384" s="2">
        <v>0</v>
      </c>
      <c r="BB384" s="2">
        <v>0</v>
      </c>
      <c r="BC384" s="2">
        <v>0</v>
      </c>
      <c r="BD384" s="2">
        <v>0</v>
      </c>
      <c r="BE384" s="2">
        <v>0</v>
      </c>
      <c r="BF384" s="2">
        <v>0</v>
      </c>
      <c r="BG384" s="2">
        <v>0</v>
      </c>
    </row>
    <row r="385" spans="1:59" x14ac:dyDescent="0.3">
      <c r="A385" s="2" t="s">
        <v>79</v>
      </c>
      <c r="B385" s="4">
        <v>105478</v>
      </c>
      <c r="C385" s="4">
        <v>105478</v>
      </c>
      <c r="D385" s="2">
        <v>0</v>
      </c>
      <c r="E385" s="2">
        <v>0</v>
      </c>
      <c r="F385" s="2">
        <v>0</v>
      </c>
      <c r="G385" s="2"/>
      <c r="H385" s="2">
        <v>0</v>
      </c>
      <c r="I385" s="4">
        <v>11120</v>
      </c>
      <c r="J385" s="2">
        <v>0</v>
      </c>
      <c r="K385" s="2"/>
      <c r="L385" s="2">
        <v>0</v>
      </c>
      <c r="M385" s="2">
        <v>0</v>
      </c>
      <c r="N385" s="2">
        <v>0</v>
      </c>
      <c r="O385" s="2">
        <v>0</v>
      </c>
      <c r="P385" s="4">
        <v>22648</v>
      </c>
      <c r="Q385" s="2">
        <v>0</v>
      </c>
      <c r="R385" s="2">
        <v>0</v>
      </c>
      <c r="S385" s="2">
        <v>0</v>
      </c>
      <c r="T385" s="2">
        <v>0</v>
      </c>
      <c r="U385" s="2">
        <v>0</v>
      </c>
      <c r="V385" s="2">
        <v>0</v>
      </c>
      <c r="W385" s="2">
        <v>0</v>
      </c>
      <c r="X385" s="2">
        <v>0</v>
      </c>
      <c r="Y385" s="2">
        <v>0</v>
      </c>
      <c r="Z385" s="2">
        <v>0</v>
      </c>
      <c r="AA385" s="2">
        <v>0</v>
      </c>
      <c r="AB385" s="2">
        <v>0</v>
      </c>
      <c r="AC385" s="2">
        <v>0</v>
      </c>
      <c r="AD385" s="2">
        <v>0</v>
      </c>
      <c r="AE385" s="2">
        <v>0</v>
      </c>
      <c r="AF385" s="2">
        <v>0</v>
      </c>
      <c r="AG385" s="2">
        <v>0</v>
      </c>
      <c r="AH385" s="2">
        <v>0</v>
      </c>
      <c r="AI385" s="2">
        <v>0</v>
      </c>
      <c r="AJ385" s="2">
        <v>0</v>
      </c>
      <c r="AK385" s="4">
        <v>31110</v>
      </c>
      <c r="AL385" s="2">
        <v>0</v>
      </c>
      <c r="AM385" s="2">
        <v>0</v>
      </c>
      <c r="AN385" s="2">
        <v>0</v>
      </c>
      <c r="AO385" s="2">
        <v>0</v>
      </c>
      <c r="AP385" s="2">
        <v>0</v>
      </c>
      <c r="AQ385" s="2">
        <v>0</v>
      </c>
      <c r="AR385" s="2">
        <v>0</v>
      </c>
      <c r="AS385" s="2">
        <v>0</v>
      </c>
      <c r="AT385" s="2">
        <v>0</v>
      </c>
      <c r="AU385" s="2">
        <v>0</v>
      </c>
      <c r="AV385" s="2">
        <v>0</v>
      </c>
      <c r="AW385" s="2">
        <v>0</v>
      </c>
      <c r="AX385" s="2">
        <v>0</v>
      </c>
      <c r="AY385" s="2">
        <v>0</v>
      </c>
      <c r="AZ385" s="4">
        <v>5600</v>
      </c>
      <c r="BA385" s="2">
        <v>0</v>
      </c>
      <c r="BB385" s="2">
        <v>0</v>
      </c>
      <c r="BC385" s="4">
        <v>1000</v>
      </c>
      <c r="BD385" s="2">
        <v>0</v>
      </c>
      <c r="BE385" s="2">
        <v>0</v>
      </c>
      <c r="BF385" s="4">
        <v>34000</v>
      </c>
      <c r="BG385" s="2">
        <v>0</v>
      </c>
    </row>
    <row r="386" spans="1:59" x14ac:dyDescent="0.3">
      <c r="A386" s="2" t="s">
        <v>62</v>
      </c>
      <c r="B386" s="4">
        <v>105244.64</v>
      </c>
      <c r="C386" s="4">
        <v>105244.64</v>
      </c>
      <c r="D386" s="2">
        <v>0</v>
      </c>
      <c r="E386" s="2">
        <v>30</v>
      </c>
      <c r="F386" s="2">
        <v>0</v>
      </c>
      <c r="G386" s="2"/>
      <c r="H386" s="2">
        <v>0</v>
      </c>
      <c r="I386" s="4">
        <v>4436</v>
      </c>
      <c r="J386" s="2">
        <v>0</v>
      </c>
      <c r="K386" s="2"/>
      <c r="L386" s="2">
        <v>0</v>
      </c>
      <c r="M386" s="2">
        <v>570</v>
      </c>
      <c r="N386" s="2">
        <v>0</v>
      </c>
      <c r="O386" s="2">
        <v>0</v>
      </c>
      <c r="P386" s="4">
        <v>1376</v>
      </c>
      <c r="Q386" s="2">
        <v>0</v>
      </c>
      <c r="R386" s="2">
        <v>0</v>
      </c>
      <c r="S386" s="4">
        <v>21306</v>
      </c>
      <c r="T386" s="2">
        <v>0</v>
      </c>
      <c r="U386" s="2">
        <v>0</v>
      </c>
      <c r="V386" s="4">
        <v>1140</v>
      </c>
      <c r="W386" s="2">
        <v>0</v>
      </c>
      <c r="X386" s="2">
        <v>0</v>
      </c>
      <c r="Y386" s="4">
        <v>2876</v>
      </c>
      <c r="Z386" s="2">
        <v>0</v>
      </c>
      <c r="AA386" s="2">
        <v>0</v>
      </c>
      <c r="AB386" s="2">
        <v>745</v>
      </c>
      <c r="AC386" s="2">
        <v>0</v>
      </c>
      <c r="AD386" s="2">
        <v>0</v>
      </c>
      <c r="AE386" s="4">
        <v>6390</v>
      </c>
      <c r="AF386" s="2">
        <v>0</v>
      </c>
      <c r="AG386" s="2">
        <v>0</v>
      </c>
      <c r="AH386" s="4">
        <v>2378.64</v>
      </c>
      <c r="AI386" s="2">
        <v>0</v>
      </c>
      <c r="AJ386" s="2">
        <v>0</v>
      </c>
      <c r="AK386" s="2">
        <v>0</v>
      </c>
      <c r="AL386" s="2">
        <v>0</v>
      </c>
      <c r="AM386" s="2">
        <v>0</v>
      </c>
      <c r="AN386" s="2">
        <v>535</v>
      </c>
      <c r="AO386" s="2">
        <v>0</v>
      </c>
      <c r="AP386" s="2">
        <v>0</v>
      </c>
      <c r="AQ386" s="2">
        <v>80</v>
      </c>
      <c r="AR386" s="2">
        <v>0</v>
      </c>
      <c r="AS386" s="2">
        <v>0</v>
      </c>
      <c r="AT386" s="4">
        <v>1875</v>
      </c>
      <c r="AU386" s="2">
        <v>0</v>
      </c>
      <c r="AV386" s="2">
        <v>0</v>
      </c>
      <c r="AW386" s="2">
        <v>40</v>
      </c>
      <c r="AX386" s="2">
        <v>0</v>
      </c>
      <c r="AY386" s="2">
        <v>0</v>
      </c>
      <c r="AZ386" s="2">
        <v>510</v>
      </c>
      <c r="BA386" s="2">
        <v>0</v>
      </c>
      <c r="BB386" s="2">
        <v>0</v>
      </c>
      <c r="BC386" s="4">
        <v>1868</v>
      </c>
      <c r="BD386" s="2">
        <v>0</v>
      </c>
      <c r="BE386" s="2">
        <v>0</v>
      </c>
      <c r="BF386" s="4">
        <v>59089</v>
      </c>
      <c r="BG386" s="2">
        <v>0</v>
      </c>
    </row>
    <row r="388" spans="1:59" x14ac:dyDescent="0.3">
      <c r="A388" s="2" t="s">
        <v>151</v>
      </c>
      <c r="B388" s="5">
        <f>B273+B276</f>
        <v>23568997.402999997</v>
      </c>
      <c r="C388" s="4">
        <v>23568997.403000001</v>
      </c>
      <c r="D388" s="2">
        <v>0</v>
      </c>
      <c r="E388" s="4">
        <v>1042498.197</v>
      </c>
      <c r="F388" s="2">
        <v>0</v>
      </c>
      <c r="G388" s="2"/>
      <c r="H388" s="2">
        <v>0</v>
      </c>
      <c r="I388" s="4">
        <v>2050392.4180000001</v>
      </c>
      <c r="J388" s="2">
        <v>0</v>
      </c>
      <c r="K388" s="2"/>
      <c r="L388" s="2">
        <v>0</v>
      </c>
      <c r="M388" s="4">
        <v>940506.40500000003</v>
      </c>
      <c r="N388" s="2">
        <v>0</v>
      </c>
      <c r="O388" s="2">
        <v>0</v>
      </c>
      <c r="P388" s="4">
        <v>1703130.639</v>
      </c>
      <c r="Q388" s="2">
        <v>0</v>
      </c>
      <c r="R388" s="2">
        <v>0</v>
      </c>
      <c r="S388" s="4">
        <v>1155719.192</v>
      </c>
      <c r="T388" s="2">
        <v>0</v>
      </c>
      <c r="U388" s="2">
        <v>0</v>
      </c>
      <c r="V388" s="4">
        <v>915883.18099999998</v>
      </c>
      <c r="W388" s="2">
        <v>0</v>
      </c>
      <c r="X388" s="2">
        <v>0</v>
      </c>
      <c r="Y388" s="4">
        <v>1169158.2150000001</v>
      </c>
      <c r="Z388" s="2">
        <v>0</v>
      </c>
      <c r="AA388" s="2">
        <v>0</v>
      </c>
      <c r="AB388" s="4">
        <v>1470556.11</v>
      </c>
      <c r="AC388" s="2">
        <v>0</v>
      </c>
      <c r="AD388" s="2">
        <v>0</v>
      </c>
      <c r="AE388" s="4">
        <v>1172390.2679999999</v>
      </c>
      <c r="AF388" s="2">
        <v>0</v>
      </c>
      <c r="AG388" s="2">
        <v>0</v>
      </c>
      <c r="AH388" s="4">
        <v>1588023.8330000001</v>
      </c>
      <c r="AI388" s="2">
        <v>0</v>
      </c>
      <c r="AJ388" s="2">
        <v>0</v>
      </c>
      <c r="AK388" s="4">
        <v>40618.410000000003</v>
      </c>
      <c r="AL388" s="2">
        <v>0</v>
      </c>
      <c r="AM388" s="2">
        <v>0</v>
      </c>
      <c r="AN388" s="4">
        <v>942169.53300000005</v>
      </c>
      <c r="AO388" s="2">
        <v>0</v>
      </c>
      <c r="AP388" s="2">
        <v>0</v>
      </c>
      <c r="AQ388" s="4">
        <v>1120093.068</v>
      </c>
      <c r="AR388" s="2">
        <v>0</v>
      </c>
      <c r="AS388" s="2">
        <v>0</v>
      </c>
      <c r="AT388" s="4">
        <v>1060798.3259999999</v>
      </c>
      <c r="AU388" s="2">
        <v>0</v>
      </c>
      <c r="AV388" s="2">
        <v>0</v>
      </c>
      <c r="AW388" s="4">
        <v>1289241.5109999999</v>
      </c>
      <c r="AX388" s="2">
        <v>0</v>
      </c>
      <c r="AY388" s="2">
        <v>0</v>
      </c>
      <c r="AZ388" s="4">
        <v>918766.12300000002</v>
      </c>
      <c r="BA388" s="2">
        <v>0</v>
      </c>
      <c r="BB388" s="2">
        <v>0</v>
      </c>
      <c r="BC388" s="4">
        <v>868374.701</v>
      </c>
      <c r="BD388" s="2">
        <v>0</v>
      </c>
      <c r="BE388" s="2">
        <v>0</v>
      </c>
      <c r="BF388" s="4">
        <v>4120677.273</v>
      </c>
      <c r="BG388" s="2">
        <v>0</v>
      </c>
    </row>
    <row r="390" spans="1:59" x14ac:dyDescent="0.3">
      <c r="A390" s="2" t="s">
        <v>152</v>
      </c>
      <c r="B390" s="5">
        <f>B221-B388</f>
        <v>90173670.183000177</v>
      </c>
      <c r="C390" s="4">
        <v>90173670.182999998</v>
      </c>
      <c r="D390" s="2">
        <v>0</v>
      </c>
      <c r="E390" s="4">
        <v>2448288.2239999999</v>
      </c>
      <c r="F390" s="2">
        <v>0</v>
      </c>
      <c r="G390" s="2"/>
      <c r="H390" s="2">
        <v>0</v>
      </c>
      <c r="I390" s="4">
        <v>45092081.707999997</v>
      </c>
      <c r="J390" s="2">
        <v>0</v>
      </c>
      <c r="K390" s="2"/>
      <c r="L390" s="2">
        <v>0</v>
      </c>
      <c r="M390" s="4">
        <v>3845998.5109999999</v>
      </c>
      <c r="N390" s="2">
        <v>0</v>
      </c>
      <c r="O390" s="2">
        <v>0</v>
      </c>
      <c r="P390" s="4">
        <v>5052072.3559999997</v>
      </c>
      <c r="Q390" s="2">
        <v>0</v>
      </c>
      <c r="R390" s="2">
        <v>0</v>
      </c>
      <c r="S390" s="4">
        <v>5807643.2829999998</v>
      </c>
      <c r="T390" s="2">
        <v>0</v>
      </c>
      <c r="U390" s="2">
        <v>0</v>
      </c>
      <c r="V390" s="4">
        <v>3640738.9879999999</v>
      </c>
      <c r="W390" s="2">
        <v>0</v>
      </c>
      <c r="X390" s="2">
        <v>0</v>
      </c>
      <c r="Y390" s="4">
        <v>7037464.4809999997</v>
      </c>
      <c r="Z390" s="2">
        <v>0</v>
      </c>
      <c r="AA390" s="2">
        <v>0</v>
      </c>
      <c r="AB390" s="4">
        <v>4960649.96</v>
      </c>
      <c r="AC390" s="2">
        <v>0</v>
      </c>
      <c r="AD390" s="2">
        <v>0</v>
      </c>
      <c r="AE390" s="4">
        <v>11381933.839</v>
      </c>
      <c r="AF390" s="2">
        <v>0</v>
      </c>
      <c r="AG390" s="2">
        <v>0</v>
      </c>
      <c r="AH390" s="4">
        <v>3786095.6919999998</v>
      </c>
      <c r="AI390" s="2">
        <v>0</v>
      </c>
      <c r="AJ390" s="2">
        <v>0</v>
      </c>
      <c r="AK390" s="4">
        <v>-60928.392</v>
      </c>
      <c r="AL390" s="2">
        <v>0</v>
      </c>
      <c r="AM390" s="2">
        <v>0</v>
      </c>
      <c r="AN390" s="4">
        <v>1380498.5090000001</v>
      </c>
      <c r="AO390" s="2">
        <v>0</v>
      </c>
      <c r="AP390" s="2">
        <v>0</v>
      </c>
      <c r="AQ390" s="4">
        <v>2241972.3029999998</v>
      </c>
      <c r="AR390" s="2">
        <v>0</v>
      </c>
      <c r="AS390" s="2">
        <v>0</v>
      </c>
      <c r="AT390" s="4">
        <v>-1099071.4879999999</v>
      </c>
      <c r="AU390" s="2">
        <v>0</v>
      </c>
      <c r="AV390" s="2">
        <v>0</v>
      </c>
      <c r="AW390" s="4">
        <v>1738705.3489999999</v>
      </c>
      <c r="AX390" s="2">
        <v>0</v>
      </c>
      <c r="AY390" s="2">
        <v>0</v>
      </c>
      <c r="AZ390" s="4">
        <v>-1585894.172</v>
      </c>
      <c r="BA390" s="2">
        <v>0</v>
      </c>
      <c r="BB390" s="2">
        <v>0</v>
      </c>
      <c r="BC390" s="4">
        <v>-1277315.9890000001</v>
      </c>
      <c r="BD390" s="2">
        <v>0</v>
      </c>
      <c r="BE390" s="2">
        <v>0</v>
      </c>
      <c r="BF390" s="4">
        <v>-4217262.9790000003</v>
      </c>
      <c r="BG390" s="2">
        <v>0</v>
      </c>
    </row>
    <row r="392" spans="1:59" x14ac:dyDescent="0.3">
      <c r="A392" s="2" t="s">
        <v>153</v>
      </c>
      <c r="B392" s="6">
        <f>B390/B26%</f>
        <v>4.4631384698632344</v>
      </c>
      <c r="C392" s="2">
        <v>4.4630000000000001</v>
      </c>
      <c r="D392" s="2">
        <v>0</v>
      </c>
      <c r="E392" s="2">
        <v>3.0870000000000002</v>
      </c>
      <c r="F392" s="2">
        <v>0</v>
      </c>
      <c r="G392" s="2"/>
      <c r="H392" s="2">
        <v>0</v>
      </c>
      <c r="I392" s="2">
        <v>7.8609999999999998</v>
      </c>
      <c r="J392" s="2">
        <v>0</v>
      </c>
      <c r="K392" s="2"/>
      <c r="L392" s="2">
        <v>0</v>
      </c>
      <c r="M392" s="2">
        <v>4.0810000000000004</v>
      </c>
      <c r="N392" s="2">
        <v>0</v>
      </c>
      <c r="O392" s="2">
        <v>0</v>
      </c>
      <c r="P392" s="2">
        <v>3.048</v>
      </c>
      <c r="Q392" s="2">
        <v>0</v>
      </c>
      <c r="R392" s="2">
        <v>0</v>
      </c>
      <c r="S392" s="2">
        <v>5.1210000000000004</v>
      </c>
      <c r="T392" s="2">
        <v>0</v>
      </c>
      <c r="U392" s="2">
        <v>0</v>
      </c>
      <c r="V392" s="2">
        <v>4.4080000000000004</v>
      </c>
      <c r="W392" s="2">
        <v>0</v>
      </c>
      <c r="X392" s="2">
        <v>0</v>
      </c>
      <c r="Y392" s="2">
        <v>5.4320000000000004</v>
      </c>
      <c r="Z392" s="2">
        <v>0</v>
      </c>
      <c r="AA392" s="2">
        <v>0</v>
      </c>
      <c r="AB392" s="2">
        <v>4.0960000000000001</v>
      </c>
      <c r="AC392" s="2">
        <v>0</v>
      </c>
      <c r="AD392" s="2">
        <v>0</v>
      </c>
      <c r="AE392" s="2">
        <v>6.726</v>
      </c>
      <c r="AF392" s="2">
        <v>0</v>
      </c>
      <c r="AG392" s="2">
        <v>0</v>
      </c>
      <c r="AH392" s="2">
        <v>2.968</v>
      </c>
      <c r="AI392" s="2">
        <v>0</v>
      </c>
      <c r="AJ392" s="2">
        <v>0</v>
      </c>
      <c r="AK392" s="2">
        <v>-12.066000000000001</v>
      </c>
      <c r="AL392" s="2">
        <v>0</v>
      </c>
      <c r="AM392" s="2">
        <v>0</v>
      </c>
      <c r="AN392" s="2">
        <v>2.383</v>
      </c>
      <c r="AO392" s="2">
        <v>0</v>
      </c>
      <c r="AP392" s="2">
        <v>0</v>
      </c>
      <c r="AQ392" s="2">
        <v>2.96</v>
      </c>
      <c r="AR392" s="2">
        <v>0</v>
      </c>
      <c r="AS392" s="2">
        <v>0</v>
      </c>
      <c r="AT392" s="2">
        <v>-2.6949999999999998</v>
      </c>
      <c r="AU392" s="2">
        <v>0</v>
      </c>
      <c r="AV392" s="2">
        <v>0</v>
      </c>
      <c r="AW392" s="2">
        <v>2.1960000000000002</v>
      </c>
      <c r="AX392" s="2">
        <v>0</v>
      </c>
      <c r="AY392" s="2">
        <v>0</v>
      </c>
      <c r="AZ392" s="2">
        <v>-6.415</v>
      </c>
      <c r="BA392" s="2">
        <v>0</v>
      </c>
      <c r="BB392" s="2">
        <v>0</v>
      </c>
      <c r="BC392" s="2">
        <v>-4.2229999999999999</v>
      </c>
      <c r="BD392" s="2">
        <v>0</v>
      </c>
      <c r="BE392" s="2">
        <v>0</v>
      </c>
      <c r="BF392" s="2">
        <v>-7.673</v>
      </c>
      <c r="BG392" s="2">
        <v>0</v>
      </c>
    </row>
    <row r="394" spans="1:59" x14ac:dyDescent="0.3">
      <c r="A394" s="2" t="s">
        <v>154</v>
      </c>
      <c r="B394" s="5">
        <f>B48+B66+B86+B273+B276</f>
        <v>130029894.92599998</v>
      </c>
      <c r="C394" s="4">
        <v>130029894.926</v>
      </c>
      <c r="D394" s="2">
        <v>0</v>
      </c>
      <c r="E394" s="4">
        <v>6791763.4000000004</v>
      </c>
      <c r="F394" s="2">
        <v>0</v>
      </c>
      <c r="G394" s="2"/>
      <c r="H394" s="2">
        <v>0</v>
      </c>
      <c r="I394" s="4">
        <v>15583279.308</v>
      </c>
      <c r="J394" s="2">
        <v>0</v>
      </c>
      <c r="K394" s="2"/>
      <c r="L394" s="2">
        <v>0</v>
      </c>
      <c r="M394" s="4">
        <v>6818396.0870000003</v>
      </c>
      <c r="N394" s="2">
        <v>0</v>
      </c>
      <c r="O394" s="2">
        <v>0</v>
      </c>
      <c r="P394" s="4">
        <v>12523667.602</v>
      </c>
      <c r="Q394" s="2">
        <v>0</v>
      </c>
      <c r="R394" s="2">
        <v>0</v>
      </c>
      <c r="S394" s="4">
        <v>5641093.9579999996</v>
      </c>
      <c r="T394" s="2">
        <v>0</v>
      </c>
      <c r="U394" s="2">
        <v>0</v>
      </c>
      <c r="V394" s="4">
        <v>5537237.2220000001</v>
      </c>
      <c r="W394" s="2">
        <v>0</v>
      </c>
      <c r="X394" s="2">
        <v>0</v>
      </c>
      <c r="Y394" s="4">
        <v>6872181.8049999997</v>
      </c>
      <c r="Z394" s="2">
        <v>0</v>
      </c>
      <c r="AA394" s="2">
        <v>0</v>
      </c>
      <c r="AB394" s="4">
        <v>9905401.4690000005</v>
      </c>
      <c r="AC394" s="2">
        <v>0</v>
      </c>
      <c r="AD394" s="2">
        <v>0</v>
      </c>
      <c r="AE394" s="4">
        <v>7510383.7740000002</v>
      </c>
      <c r="AF394" s="2">
        <v>0</v>
      </c>
      <c r="AG394" s="2">
        <v>0</v>
      </c>
      <c r="AH394" s="4">
        <v>9687265.9110000003</v>
      </c>
      <c r="AI394" s="2">
        <v>0</v>
      </c>
      <c r="AJ394" s="2">
        <v>0</v>
      </c>
      <c r="AK394" s="4">
        <v>157024.48800000001</v>
      </c>
      <c r="AL394" s="2">
        <v>0</v>
      </c>
      <c r="AM394" s="2">
        <v>0</v>
      </c>
      <c r="AN394" s="4">
        <v>5489011.6220000004</v>
      </c>
      <c r="AO394" s="2">
        <v>0</v>
      </c>
      <c r="AP394" s="2">
        <v>0</v>
      </c>
      <c r="AQ394" s="4">
        <v>6157639.0930000003</v>
      </c>
      <c r="AR394" s="2">
        <v>0</v>
      </c>
      <c r="AS394" s="2">
        <v>0</v>
      </c>
      <c r="AT394" s="4">
        <v>5892758.6129999999</v>
      </c>
      <c r="AU394" s="2">
        <v>0</v>
      </c>
      <c r="AV394" s="2">
        <v>0</v>
      </c>
      <c r="AW394" s="4">
        <v>6879397.5060000001</v>
      </c>
      <c r="AX394" s="2">
        <v>0</v>
      </c>
      <c r="AY394" s="2">
        <v>0</v>
      </c>
      <c r="AZ394" s="4">
        <v>4046894.8160000001</v>
      </c>
      <c r="BA394" s="2">
        <v>0</v>
      </c>
      <c r="BB394" s="2">
        <v>0</v>
      </c>
      <c r="BC394" s="4">
        <v>4083260.148</v>
      </c>
      <c r="BD394" s="2">
        <v>0</v>
      </c>
      <c r="BE394" s="2">
        <v>0</v>
      </c>
      <c r="BF394" s="4">
        <v>10453238.104</v>
      </c>
      <c r="BG394" s="2">
        <v>0</v>
      </c>
    </row>
    <row r="396" spans="1:59" x14ac:dyDescent="0.3">
      <c r="A396" s="2" t="s">
        <v>155</v>
      </c>
      <c r="B396" s="5">
        <f>B128+B156+B170+B216</f>
        <v>61531056.019999996</v>
      </c>
      <c r="C396" s="4">
        <v>61531056.020000003</v>
      </c>
      <c r="D396" s="2">
        <v>0</v>
      </c>
      <c r="E396" s="4">
        <v>3524860.0279999999</v>
      </c>
      <c r="F396" s="2">
        <v>0</v>
      </c>
      <c r="G396" s="2"/>
      <c r="H396" s="2">
        <v>0</v>
      </c>
      <c r="I396" s="4">
        <v>6679546.6660000002</v>
      </c>
      <c r="J396" s="2">
        <v>0</v>
      </c>
      <c r="K396" s="2"/>
      <c r="L396" s="2">
        <v>0</v>
      </c>
      <c r="M396" s="4">
        <v>3223841.1779999998</v>
      </c>
      <c r="N396" s="2">
        <v>0</v>
      </c>
      <c r="O396" s="2">
        <v>0</v>
      </c>
      <c r="P396" s="4">
        <v>6317517.7829999998</v>
      </c>
      <c r="Q396" s="2">
        <v>0</v>
      </c>
      <c r="R396" s="2">
        <v>0</v>
      </c>
      <c r="S396" s="4">
        <v>2636681.8110000002</v>
      </c>
      <c r="T396" s="2">
        <v>0</v>
      </c>
      <c r="U396" s="2">
        <v>0</v>
      </c>
      <c r="V396" s="4">
        <v>2685430.6030000001</v>
      </c>
      <c r="W396" s="2">
        <v>0</v>
      </c>
      <c r="X396" s="2">
        <v>0</v>
      </c>
      <c r="Y396" s="4">
        <v>3172384.4640000002</v>
      </c>
      <c r="Z396" s="2">
        <v>0</v>
      </c>
      <c r="AA396" s="2">
        <v>0</v>
      </c>
      <c r="AB396" s="4">
        <v>4633825.8940000003</v>
      </c>
      <c r="AC396" s="2">
        <v>0</v>
      </c>
      <c r="AD396" s="2">
        <v>0</v>
      </c>
      <c r="AE396" s="4">
        <v>3634632.017</v>
      </c>
      <c r="AF396" s="2">
        <v>0</v>
      </c>
      <c r="AG396" s="2">
        <v>0</v>
      </c>
      <c r="AH396" s="4">
        <v>4926504.8890000004</v>
      </c>
      <c r="AI396" s="2">
        <v>0</v>
      </c>
      <c r="AJ396" s="2">
        <v>0</v>
      </c>
      <c r="AK396" s="4">
        <v>22136.808000000001</v>
      </c>
      <c r="AL396" s="2">
        <v>0</v>
      </c>
      <c r="AM396" s="2">
        <v>0</v>
      </c>
      <c r="AN396" s="4">
        <v>2714040.8470000001</v>
      </c>
      <c r="AO396" s="2">
        <v>0</v>
      </c>
      <c r="AP396" s="2">
        <v>0</v>
      </c>
      <c r="AQ396" s="4">
        <v>3279660.9380000001</v>
      </c>
      <c r="AR396" s="2">
        <v>0</v>
      </c>
      <c r="AS396" s="2">
        <v>0</v>
      </c>
      <c r="AT396" s="4">
        <v>2853205.9419999998</v>
      </c>
      <c r="AU396" s="2">
        <v>0</v>
      </c>
      <c r="AV396" s="2">
        <v>0</v>
      </c>
      <c r="AW396" s="4">
        <v>3133824.0329999998</v>
      </c>
      <c r="AX396" s="2">
        <v>0</v>
      </c>
      <c r="AY396" s="2">
        <v>0</v>
      </c>
      <c r="AZ396" s="4">
        <v>1857819.3060000001</v>
      </c>
      <c r="BA396" s="2">
        <v>0</v>
      </c>
      <c r="BB396" s="2">
        <v>0</v>
      </c>
      <c r="BC396" s="4">
        <v>1896853.9240000001</v>
      </c>
      <c r="BD396" s="2">
        <v>0</v>
      </c>
      <c r="BE396" s="2">
        <v>0</v>
      </c>
      <c r="BF396" s="4">
        <v>4338288.8890000004</v>
      </c>
      <c r="BG396" s="2">
        <v>0</v>
      </c>
    </row>
    <row r="398" spans="1:59" x14ac:dyDescent="0.3">
      <c r="A398" s="2" t="s">
        <v>156</v>
      </c>
      <c r="B398" s="5">
        <f>B394-B396</f>
        <v>68498838.905999988</v>
      </c>
      <c r="C398" s="4">
        <v>68498838.906000003</v>
      </c>
      <c r="D398" s="2">
        <v>0</v>
      </c>
      <c r="E398" s="4">
        <v>3266903.372</v>
      </c>
      <c r="F398" s="2">
        <v>0</v>
      </c>
      <c r="G398" s="2"/>
      <c r="H398" s="2">
        <v>0</v>
      </c>
      <c r="I398" s="4">
        <v>8903732.6420000009</v>
      </c>
      <c r="J398" s="2">
        <v>0</v>
      </c>
      <c r="K398" s="2"/>
      <c r="L398" s="2">
        <v>0</v>
      </c>
      <c r="M398" s="4">
        <v>3594554.909</v>
      </c>
      <c r="N398" s="2">
        <v>0</v>
      </c>
      <c r="O398" s="2">
        <v>0</v>
      </c>
      <c r="P398" s="4">
        <v>6206149.8190000001</v>
      </c>
      <c r="Q398" s="2">
        <v>0</v>
      </c>
      <c r="R398" s="2">
        <v>0</v>
      </c>
      <c r="S398" s="4">
        <v>3004412.1469999999</v>
      </c>
      <c r="T398" s="2">
        <v>0</v>
      </c>
      <c r="U398" s="2">
        <v>0</v>
      </c>
      <c r="V398" s="4">
        <v>2851806.6189999999</v>
      </c>
      <c r="W398" s="2">
        <v>0</v>
      </c>
      <c r="X398" s="2">
        <v>0</v>
      </c>
      <c r="Y398" s="4">
        <v>3699797.341</v>
      </c>
      <c r="Z398" s="2">
        <v>0</v>
      </c>
      <c r="AA398" s="2">
        <v>0</v>
      </c>
      <c r="AB398" s="4">
        <v>5271575.5750000002</v>
      </c>
      <c r="AC398" s="2">
        <v>0</v>
      </c>
      <c r="AD398" s="2">
        <v>0</v>
      </c>
      <c r="AE398" s="4">
        <v>3875751.7570000002</v>
      </c>
      <c r="AF398" s="2">
        <v>0</v>
      </c>
      <c r="AG398" s="2">
        <v>0</v>
      </c>
      <c r="AH398" s="4">
        <v>4760761.0219999999</v>
      </c>
      <c r="AI398" s="2">
        <v>0</v>
      </c>
      <c r="AJ398" s="2">
        <v>0</v>
      </c>
      <c r="AK398" s="4">
        <v>134887.67999999999</v>
      </c>
      <c r="AL398" s="2">
        <v>0</v>
      </c>
      <c r="AM398" s="2">
        <v>0</v>
      </c>
      <c r="AN398" s="4">
        <v>2774970.7749999999</v>
      </c>
      <c r="AO398" s="2">
        <v>0</v>
      </c>
      <c r="AP398" s="2">
        <v>0</v>
      </c>
      <c r="AQ398" s="4">
        <v>2877978.1549999998</v>
      </c>
      <c r="AR398" s="2">
        <v>0</v>
      </c>
      <c r="AS398" s="2">
        <v>0</v>
      </c>
      <c r="AT398" s="4">
        <v>3039552.6710000001</v>
      </c>
      <c r="AU398" s="2">
        <v>0</v>
      </c>
      <c r="AV398" s="2">
        <v>0</v>
      </c>
      <c r="AW398" s="4">
        <v>3745573.4730000002</v>
      </c>
      <c r="AX398" s="2">
        <v>0</v>
      </c>
      <c r="AY398" s="2">
        <v>0</v>
      </c>
      <c r="AZ398" s="4">
        <v>2189075.5099999998</v>
      </c>
      <c r="BA398" s="2">
        <v>0</v>
      </c>
      <c r="BB398" s="2">
        <v>0</v>
      </c>
      <c r="BC398" s="4">
        <v>2186406.2239999999</v>
      </c>
      <c r="BD398" s="2">
        <v>0</v>
      </c>
      <c r="BE398" s="2">
        <v>0</v>
      </c>
      <c r="BF398" s="4">
        <v>6114949.2149999999</v>
      </c>
      <c r="BG398" s="2">
        <v>0</v>
      </c>
    </row>
    <row r="401" spans="1:59" x14ac:dyDescent="0.3">
      <c r="A401" s="2" t="s">
        <v>157</v>
      </c>
      <c r="B401" s="5">
        <f>SUM(B402:B404)</f>
        <v>10684600.606000001</v>
      </c>
      <c r="C401" s="4">
        <v>10684600.606000001</v>
      </c>
      <c r="D401" s="2">
        <v>0</v>
      </c>
      <c r="E401" s="4">
        <v>328633.5</v>
      </c>
      <c r="F401" s="2">
        <v>0</v>
      </c>
      <c r="G401" s="2"/>
      <c r="H401" s="2">
        <v>0</v>
      </c>
      <c r="I401" s="4">
        <v>2406861.2030000002</v>
      </c>
      <c r="J401" s="2">
        <v>0</v>
      </c>
      <c r="K401" s="2"/>
      <c r="L401" s="2">
        <v>0</v>
      </c>
      <c r="M401" s="4">
        <v>518257.97899999999</v>
      </c>
      <c r="N401" s="2">
        <v>0</v>
      </c>
      <c r="O401" s="2">
        <v>0</v>
      </c>
      <c r="P401" s="4">
        <v>1331847.71</v>
      </c>
      <c r="Q401" s="2">
        <v>0</v>
      </c>
      <c r="R401" s="2">
        <v>0</v>
      </c>
      <c r="S401" s="4">
        <v>300286.473</v>
      </c>
      <c r="T401" s="2">
        <v>0</v>
      </c>
      <c r="U401" s="2">
        <v>0</v>
      </c>
      <c r="V401" s="4">
        <v>521544.66700000002</v>
      </c>
      <c r="W401" s="2">
        <v>0</v>
      </c>
      <c r="X401" s="2">
        <v>0</v>
      </c>
      <c r="Y401" s="4">
        <v>747718.33799999999</v>
      </c>
      <c r="Z401" s="2">
        <v>0</v>
      </c>
      <c r="AA401" s="2">
        <v>0</v>
      </c>
      <c r="AB401" s="4">
        <v>561622.005</v>
      </c>
      <c r="AC401" s="2">
        <v>0</v>
      </c>
      <c r="AD401" s="2">
        <v>0</v>
      </c>
      <c r="AE401" s="4">
        <v>951982.39300000004</v>
      </c>
      <c r="AF401" s="2">
        <v>0</v>
      </c>
      <c r="AG401" s="2">
        <v>0</v>
      </c>
      <c r="AH401" s="4">
        <v>668888.34699999995</v>
      </c>
      <c r="AI401" s="2">
        <v>0</v>
      </c>
      <c r="AJ401" s="2">
        <v>0</v>
      </c>
      <c r="AK401" s="4">
        <v>1175</v>
      </c>
      <c r="AL401" s="2">
        <v>0</v>
      </c>
      <c r="AM401" s="2">
        <v>0</v>
      </c>
      <c r="AN401" s="4">
        <v>422889.85200000001</v>
      </c>
      <c r="AO401" s="2">
        <v>0</v>
      </c>
      <c r="AP401" s="2">
        <v>0</v>
      </c>
      <c r="AQ401" s="4">
        <v>655445.36800000002</v>
      </c>
      <c r="AR401" s="2">
        <v>0</v>
      </c>
      <c r="AS401" s="2">
        <v>0</v>
      </c>
      <c r="AT401" s="4">
        <v>273648.10600000003</v>
      </c>
      <c r="AU401" s="2">
        <v>0</v>
      </c>
      <c r="AV401" s="2">
        <v>0</v>
      </c>
      <c r="AW401" s="4">
        <v>461487.29100000003</v>
      </c>
      <c r="AX401" s="2">
        <v>0</v>
      </c>
      <c r="AY401" s="2">
        <v>0</v>
      </c>
      <c r="AZ401" s="4">
        <v>237036.18100000001</v>
      </c>
      <c r="BA401" s="2">
        <v>0</v>
      </c>
      <c r="BB401" s="2">
        <v>0</v>
      </c>
      <c r="BC401" s="4">
        <v>189045.334</v>
      </c>
      <c r="BD401" s="2">
        <v>0</v>
      </c>
      <c r="BE401" s="2">
        <v>0</v>
      </c>
      <c r="BF401" s="4">
        <v>106230.859</v>
      </c>
      <c r="BG401" s="2">
        <v>0</v>
      </c>
    </row>
    <row r="402" spans="1:59" x14ac:dyDescent="0.3">
      <c r="A402" s="2" t="s">
        <v>158</v>
      </c>
      <c r="B402" s="4">
        <v>1602976.3959999999</v>
      </c>
      <c r="C402" s="4">
        <v>1602976.3959999999</v>
      </c>
      <c r="D402" s="2">
        <v>0</v>
      </c>
      <c r="E402" s="4">
        <v>91880.77</v>
      </c>
      <c r="F402" s="2">
        <v>0</v>
      </c>
      <c r="G402" s="2"/>
      <c r="H402" s="2">
        <v>0</v>
      </c>
      <c r="I402" s="4">
        <v>174143.87299999999</v>
      </c>
      <c r="J402" s="2">
        <v>0</v>
      </c>
      <c r="K402" s="2"/>
      <c r="L402" s="2">
        <v>0</v>
      </c>
      <c r="M402" s="4">
        <v>84106.489000000001</v>
      </c>
      <c r="N402" s="2">
        <v>0</v>
      </c>
      <c r="O402" s="2">
        <v>0</v>
      </c>
      <c r="P402" s="4">
        <v>164446.06</v>
      </c>
      <c r="Q402" s="2">
        <v>0</v>
      </c>
      <c r="R402" s="2">
        <v>0</v>
      </c>
      <c r="S402" s="4">
        <v>68734.252999999997</v>
      </c>
      <c r="T402" s="2">
        <v>0</v>
      </c>
      <c r="U402" s="2">
        <v>0</v>
      </c>
      <c r="V402" s="4">
        <v>70048.667000000001</v>
      </c>
      <c r="W402" s="2">
        <v>0</v>
      </c>
      <c r="X402" s="2">
        <v>0</v>
      </c>
      <c r="Y402" s="4">
        <v>82695.898000000001</v>
      </c>
      <c r="Z402" s="2">
        <v>0</v>
      </c>
      <c r="AA402" s="2">
        <v>0</v>
      </c>
      <c r="AB402" s="4">
        <v>120797.88499999999</v>
      </c>
      <c r="AC402" s="2">
        <v>0</v>
      </c>
      <c r="AD402" s="2">
        <v>0</v>
      </c>
      <c r="AE402" s="4">
        <v>94669.892999999996</v>
      </c>
      <c r="AF402" s="2">
        <v>0</v>
      </c>
      <c r="AG402" s="2">
        <v>0</v>
      </c>
      <c r="AH402" s="4">
        <v>128235.54700000001</v>
      </c>
      <c r="AI402" s="2">
        <v>0</v>
      </c>
      <c r="AJ402" s="2">
        <v>0</v>
      </c>
      <c r="AK402" s="2">
        <v>0</v>
      </c>
      <c r="AL402" s="2">
        <v>0</v>
      </c>
      <c r="AM402" s="2">
        <v>0</v>
      </c>
      <c r="AN402" s="4">
        <v>70802.051999999996</v>
      </c>
      <c r="AO402" s="2">
        <v>0</v>
      </c>
      <c r="AP402" s="2">
        <v>0</v>
      </c>
      <c r="AQ402" s="4">
        <v>85565.168000000005</v>
      </c>
      <c r="AR402" s="2">
        <v>0</v>
      </c>
      <c r="AS402" s="2">
        <v>0</v>
      </c>
      <c r="AT402" s="4">
        <v>74408.676000000007</v>
      </c>
      <c r="AU402" s="2">
        <v>0</v>
      </c>
      <c r="AV402" s="2">
        <v>0</v>
      </c>
      <c r="AW402" s="4">
        <v>81750.160999999993</v>
      </c>
      <c r="AX402" s="2">
        <v>0</v>
      </c>
      <c r="AY402" s="2">
        <v>0</v>
      </c>
      <c r="AZ402" s="4">
        <v>48376.860999999997</v>
      </c>
      <c r="BA402" s="2">
        <v>0</v>
      </c>
      <c r="BB402" s="2">
        <v>0</v>
      </c>
      <c r="BC402" s="4">
        <v>49402.743999999999</v>
      </c>
      <c r="BD402" s="2">
        <v>0</v>
      </c>
      <c r="BE402" s="2">
        <v>0</v>
      </c>
      <c r="BF402" s="4">
        <v>112911.399</v>
      </c>
      <c r="BG402" s="2">
        <v>0</v>
      </c>
    </row>
    <row r="403" spans="1:59" x14ac:dyDescent="0.3">
      <c r="A403" s="2" t="s">
        <v>159</v>
      </c>
      <c r="B403" s="4">
        <v>-1000.02</v>
      </c>
      <c r="C403" s="4">
        <v>-1000.02</v>
      </c>
      <c r="D403" s="2">
        <v>0</v>
      </c>
      <c r="E403" s="2">
        <v>-57.32</v>
      </c>
      <c r="F403" s="2">
        <v>0</v>
      </c>
      <c r="G403" s="2"/>
      <c r="H403" s="2">
        <v>0</v>
      </c>
      <c r="I403" s="2">
        <v>-108.64</v>
      </c>
      <c r="J403" s="2">
        <v>0</v>
      </c>
      <c r="K403" s="2"/>
      <c r="L403" s="2">
        <v>0</v>
      </c>
      <c r="M403" s="2">
        <v>-52.47</v>
      </c>
      <c r="N403" s="2">
        <v>0</v>
      </c>
      <c r="O403" s="2">
        <v>0</v>
      </c>
      <c r="P403" s="2">
        <v>-102.59</v>
      </c>
      <c r="Q403" s="2">
        <v>0</v>
      </c>
      <c r="R403" s="2">
        <v>0</v>
      </c>
      <c r="S403" s="2">
        <v>-42.88</v>
      </c>
      <c r="T403" s="2">
        <v>0</v>
      </c>
      <c r="U403" s="2">
        <v>0</v>
      </c>
      <c r="V403" s="2">
        <v>-43.7</v>
      </c>
      <c r="W403" s="2">
        <v>0</v>
      </c>
      <c r="X403" s="2">
        <v>0</v>
      </c>
      <c r="Y403" s="2">
        <v>-51.59</v>
      </c>
      <c r="Z403" s="2">
        <v>0</v>
      </c>
      <c r="AA403" s="2">
        <v>0</v>
      </c>
      <c r="AB403" s="2">
        <v>-75.36</v>
      </c>
      <c r="AC403" s="2">
        <v>0</v>
      </c>
      <c r="AD403" s="2">
        <v>0</v>
      </c>
      <c r="AE403" s="2">
        <v>-59.06</v>
      </c>
      <c r="AF403" s="2">
        <v>0</v>
      </c>
      <c r="AG403" s="2">
        <v>0</v>
      </c>
      <c r="AH403" s="2">
        <v>-80</v>
      </c>
      <c r="AI403" s="2">
        <v>0</v>
      </c>
      <c r="AJ403" s="2">
        <v>0</v>
      </c>
      <c r="AK403" s="2">
        <v>0</v>
      </c>
      <c r="AL403" s="2">
        <v>0</v>
      </c>
      <c r="AM403" s="2">
        <v>0</v>
      </c>
      <c r="AN403" s="2">
        <v>-44.17</v>
      </c>
      <c r="AO403" s="2">
        <v>0</v>
      </c>
      <c r="AP403" s="2">
        <v>0</v>
      </c>
      <c r="AQ403" s="2">
        <v>-53.38</v>
      </c>
      <c r="AR403" s="2">
        <v>0</v>
      </c>
      <c r="AS403" s="2">
        <v>0</v>
      </c>
      <c r="AT403" s="2">
        <v>-46.42</v>
      </c>
      <c r="AU403" s="2">
        <v>0</v>
      </c>
      <c r="AV403" s="2">
        <v>0</v>
      </c>
      <c r="AW403" s="2">
        <v>-51</v>
      </c>
      <c r="AX403" s="2">
        <v>0</v>
      </c>
      <c r="AY403" s="2">
        <v>0</v>
      </c>
      <c r="AZ403" s="2">
        <v>-30.18</v>
      </c>
      <c r="BA403" s="2">
        <v>0</v>
      </c>
      <c r="BB403" s="2">
        <v>0</v>
      </c>
      <c r="BC403" s="2">
        <v>-30.82</v>
      </c>
      <c r="BD403" s="2">
        <v>0</v>
      </c>
      <c r="BE403" s="2">
        <v>0</v>
      </c>
      <c r="BF403" s="2">
        <v>-70.44</v>
      </c>
      <c r="BG403" s="2">
        <v>0</v>
      </c>
    </row>
    <row r="404" spans="1:59" x14ac:dyDescent="0.3">
      <c r="A404" s="2" t="s">
        <v>160</v>
      </c>
      <c r="B404" s="4">
        <v>9082624.2300000004</v>
      </c>
      <c r="C404" s="4">
        <v>9082624.2300000004</v>
      </c>
      <c r="D404" s="2">
        <v>0</v>
      </c>
      <c r="E404" s="4">
        <v>236810.05</v>
      </c>
      <c r="F404" s="2">
        <v>0</v>
      </c>
      <c r="G404" s="2"/>
      <c r="H404" s="2">
        <v>0</v>
      </c>
      <c r="I404" s="4">
        <v>2232825.9700000002</v>
      </c>
      <c r="J404" s="2">
        <v>0</v>
      </c>
      <c r="K404" s="2"/>
      <c r="L404" s="2">
        <v>0</v>
      </c>
      <c r="M404" s="4">
        <v>434203.96</v>
      </c>
      <c r="N404" s="2">
        <v>0</v>
      </c>
      <c r="O404" s="2">
        <v>0</v>
      </c>
      <c r="P404" s="4">
        <v>1167504.24</v>
      </c>
      <c r="Q404" s="2">
        <v>0</v>
      </c>
      <c r="R404" s="2">
        <v>0</v>
      </c>
      <c r="S404" s="4">
        <v>231595.1</v>
      </c>
      <c r="T404" s="2">
        <v>0</v>
      </c>
      <c r="U404" s="2">
        <v>0</v>
      </c>
      <c r="V404" s="4">
        <v>451539.7</v>
      </c>
      <c r="W404" s="2">
        <v>0</v>
      </c>
      <c r="X404" s="2">
        <v>0</v>
      </c>
      <c r="Y404" s="4">
        <v>665074.03</v>
      </c>
      <c r="Z404" s="2">
        <v>0</v>
      </c>
      <c r="AA404" s="2">
        <v>0</v>
      </c>
      <c r="AB404" s="4">
        <v>440899.48</v>
      </c>
      <c r="AC404" s="2">
        <v>0</v>
      </c>
      <c r="AD404" s="2">
        <v>0</v>
      </c>
      <c r="AE404" s="4">
        <v>857371.56</v>
      </c>
      <c r="AF404" s="2">
        <v>0</v>
      </c>
      <c r="AG404" s="2">
        <v>0</v>
      </c>
      <c r="AH404" s="4">
        <v>540732.80000000005</v>
      </c>
      <c r="AI404" s="2">
        <v>0</v>
      </c>
      <c r="AJ404" s="2">
        <v>0</v>
      </c>
      <c r="AK404" s="4">
        <v>1175</v>
      </c>
      <c r="AL404" s="2">
        <v>0</v>
      </c>
      <c r="AM404" s="2">
        <v>0</v>
      </c>
      <c r="AN404" s="4">
        <v>352131.97</v>
      </c>
      <c r="AO404" s="2">
        <v>0</v>
      </c>
      <c r="AP404" s="2">
        <v>0</v>
      </c>
      <c r="AQ404" s="4">
        <v>569933.57999999996</v>
      </c>
      <c r="AR404" s="2">
        <v>0</v>
      </c>
      <c r="AS404" s="2">
        <v>0</v>
      </c>
      <c r="AT404" s="4">
        <v>199285.85</v>
      </c>
      <c r="AU404" s="2">
        <v>0</v>
      </c>
      <c r="AV404" s="2">
        <v>0</v>
      </c>
      <c r="AW404" s="4">
        <v>379788.13</v>
      </c>
      <c r="AX404" s="2">
        <v>0</v>
      </c>
      <c r="AY404" s="2">
        <v>0</v>
      </c>
      <c r="AZ404" s="4">
        <v>188689.5</v>
      </c>
      <c r="BA404" s="2">
        <v>0</v>
      </c>
      <c r="BB404" s="2">
        <v>0</v>
      </c>
      <c r="BC404" s="4">
        <v>139673.41</v>
      </c>
      <c r="BD404" s="2">
        <v>0</v>
      </c>
      <c r="BE404" s="2">
        <v>0</v>
      </c>
      <c r="BF404" s="4">
        <v>-6610.1</v>
      </c>
      <c r="BG404" s="2">
        <v>0</v>
      </c>
    </row>
    <row r="407" spans="1:59" x14ac:dyDescent="0.3">
      <c r="A407" s="2" t="s">
        <v>161</v>
      </c>
      <c r="B407" s="5">
        <f>SUM(B408:B424)</f>
        <v>49066927.294</v>
      </c>
      <c r="C407" s="4">
        <v>49066927.294</v>
      </c>
      <c r="D407" s="2">
        <v>0</v>
      </c>
      <c r="E407" s="4">
        <v>2511759.6850000001</v>
      </c>
      <c r="F407" s="2">
        <v>0</v>
      </c>
      <c r="G407" s="2"/>
      <c r="H407" s="2">
        <v>0</v>
      </c>
      <c r="I407" s="4">
        <v>4730944.2249999996</v>
      </c>
      <c r="J407" s="2">
        <v>0</v>
      </c>
      <c r="K407" s="2"/>
      <c r="L407" s="2">
        <v>0</v>
      </c>
      <c r="M407" s="4">
        <v>2320582.6140000001</v>
      </c>
      <c r="N407" s="2">
        <v>0</v>
      </c>
      <c r="O407" s="2">
        <v>0</v>
      </c>
      <c r="P407" s="4">
        <v>4404480.8269999996</v>
      </c>
      <c r="Q407" s="2">
        <v>0</v>
      </c>
      <c r="R407" s="2">
        <v>0</v>
      </c>
      <c r="S407" s="4">
        <v>2249888.858</v>
      </c>
      <c r="T407" s="2">
        <v>0</v>
      </c>
      <c r="U407" s="2">
        <v>0</v>
      </c>
      <c r="V407" s="4">
        <v>2064666.811</v>
      </c>
      <c r="W407" s="2">
        <v>0</v>
      </c>
      <c r="X407" s="2">
        <v>0</v>
      </c>
      <c r="Y407" s="4">
        <v>2507921.04</v>
      </c>
      <c r="Z407" s="2">
        <v>0</v>
      </c>
      <c r="AA407" s="2">
        <v>0</v>
      </c>
      <c r="AB407" s="4">
        <v>3468759.503</v>
      </c>
      <c r="AC407" s="2">
        <v>0</v>
      </c>
      <c r="AD407" s="2">
        <v>0</v>
      </c>
      <c r="AE407" s="4">
        <v>2684634.5759999999</v>
      </c>
      <c r="AF407" s="2">
        <v>0</v>
      </c>
      <c r="AG407" s="2">
        <v>0</v>
      </c>
      <c r="AH407" s="4">
        <v>3676781.2689999999</v>
      </c>
      <c r="AI407" s="2">
        <v>0</v>
      </c>
      <c r="AJ407" s="2">
        <v>0</v>
      </c>
      <c r="AK407" s="4">
        <v>5728.78</v>
      </c>
      <c r="AL407" s="2">
        <v>0</v>
      </c>
      <c r="AM407" s="2">
        <v>0</v>
      </c>
      <c r="AN407" s="4">
        <v>2107718.7930000001</v>
      </c>
      <c r="AO407" s="2">
        <v>0</v>
      </c>
      <c r="AP407" s="2">
        <v>0</v>
      </c>
      <c r="AQ407" s="4">
        <v>2500650.5010000002</v>
      </c>
      <c r="AR407" s="2">
        <v>0</v>
      </c>
      <c r="AS407" s="2">
        <v>0</v>
      </c>
      <c r="AT407" s="4">
        <v>2287275.0079999999</v>
      </c>
      <c r="AU407" s="2">
        <v>0</v>
      </c>
      <c r="AV407" s="2">
        <v>0</v>
      </c>
      <c r="AW407" s="4">
        <v>2649045.8820000002</v>
      </c>
      <c r="AX407" s="2">
        <v>0</v>
      </c>
      <c r="AY407" s="2">
        <v>0</v>
      </c>
      <c r="AZ407" s="4">
        <v>1640283.889</v>
      </c>
      <c r="BA407" s="2">
        <v>0</v>
      </c>
      <c r="BB407" s="2">
        <v>0</v>
      </c>
      <c r="BC407" s="4">
        <v>1639354.5970000001</v>
      </c>
      <c r="BD407" s="2">
        <v>0</v>
      </c>
      <c r="BE407" s="2">
        <v>0</v>
      </c>
      <c r="BF407" s="4">
        <v>5616450.4359999998</v>
      </c>
      <c r="BG407" s="2">
        <v>0</v>
      </c>
    </row>
    <row r="408" spans="1:59" x14ac:dyDescent="0.3">
      <c r="A408" s="2" t="s">
        <v>162</v>
      </c>
      <c r="B408" s="4">
        <v>926172.82799999998</v>
      </c>
      <c r="C408" s="4">
        <v>926172.82799999998</v>
      </c>
      <c r="D408" s="2">
        <v>0</v>
      </c>
      <c r="E408" s="4">
        <v>53087.165000000001</v>
      </c>
      <c r="F408" s="2">
        <v>0</v>
      </c>
      <c r="G408" s="2"/>
      <c r="H408" s="2">
        <v>0</v>
      </c>
      <c r="I408" s="4">
        <v>100617.40399999999</v>
      </c>
      <c r="J408" s="2">
        <v>0</v>
      </c>
      <c r="K408" s="2"/>
      <c r="L408" s="2">
        <v>0</v>
      </c>
      <c r="M408" s="4">
        <v>48595.315999999999</v>
      </c>
      <c r="N408" s="2">
        <v>0</v>
      </c>
      <c r="O408" s="2">
        <v>0</v>
      </c>
      <c r="P408" s="4">
        <v>95014.17</v>
      </c>
      <c r="Q408" s="2">
        <v>0</v>
      </c>
      <c r="R408" s="2">
        <v>0</v>
      </c>
      <c r="S408" s="4">
        <v>39713.495999999999</v>
      </c>
      <c r="T408" s="2">
        <v>0</v>
      </c>
      <c r="U408" s="2">
        <v>0</v>
      </c>
      <c r="V408" s="4">
        <v>40472.942999999999</v>
      </c>
      <c r="W408" s="2">
        <v>0</v>
      </c>
      <c r="X408" s="2">
        <v>0</v>
      </c>
      <c r="Y408" s="4">
        <v>47780.298000000003</v>
      </c>
      <c r="Z408" s="2">
        <v>0</v>
      </c>
      <c r="AA408" s="2">
        <v>0</v>
      </c>
      <c r="AB408" s="4">
        <v>69794.989000000001</v>
      </c>
      <c r="AC408" s="2">
        <v>0</v>
      </c>
      <c r="AD408" s="2">
        <v>0</v>
      </c>
      <c r="AE408" s="4">
        <v>54698.673000000003</v>
      </c>
      <c r="AF408" s="2">
        <v>0</v>
      </c>
      <c r="AG408" s="2">
        <v>0</v>
      </c>
      <c r="AH408" s="4">
        <v>74092.345000000001</v>
      </c>
      <c r="AI408" s="2">
        <v>0</v>
      </c>
      <c r="AJ408" s="2">
        <v>0</v>
      </c>
      <c r="AK408" s="2">
        <v>0</v>
      </c>
      <c r="AL408" s="2">
        <v>0</v>
      </c>
      <c r="AM408" s="2">
        <v>0</v>
      </c>
      <c r="AN408" s="4">
        <v>40908.235999999997</v>
      </c>
      <c r="AO408" s="2">
        <v>0</v>
      </c>
      <c r="AP408" s="2">
        <v>0</v>
      </c>
      <c r="AQ408" s="4">
        <v>49438.116999999998</v>
      </c>
      <c r="AR408" s="2">
        <v>0</v>
      </c>
      <c r="AS408" s="2">
        <v>0</v>
      </c>
      <c r="AT408" s="4">
        <v>42992.082999999999</v>
      </c>
      <c r="AU408" s="2">
        <v>0</v>
      </c>
      <c r="AV408" s="2">
        <v>0</v>
      </c>
      <c r="AW408" s="4">
        <v>47233.868999999999</v>
      </c>
      <c r="AX408" s="2">
        <v>0</v>
      </c>
      <c r="AY408" s="2">
        <v>0</v>
      </c>
      <c r="AZ408" s="4">
        <v>27951.337</v>
      </c>
      <c r="BA408" s="2">
        <v>0</v>
      </c>
      <c r="BB408" s="2">
        <v>0</v>
      </c>
      <c r="BC408" s="4">
        <v>28544.076000000001</v>
      </c>
      <c r="BD408" s="2">
        <v>0</v>
      </c>
      <c r="BE408" s="2">
        <v>0</v>
      </c>
      <c r="BF408" s="4">
        <v>65238.311000000002</v>
      </c>
      <c r="BG408" s="2">
        <v>0</v>
      </c>
    </row>
    <row r="409" spans="1:59" x14ac:dyDescent="0.3">
      <c r="A409" s="2" t="s">
        <v>163</v>
      </c>
      <c r="B409" s="4">
        <v>458067.32199999999</v>
      </c>
      <c r="C409" s="4">
        <v>458067.32199999999</v>
      </c>
      <c r="D409" s="2">
        <v>0</v>
      </c>
      <c r="E409" s="4">
        <v>26255.893</v>
      </c>
      <c r="F409" s="2">
        <v>0</v>
      </c>
      <c r="G409" s="2"/>
      <c r="H409" s="2">
        <v>0</v>
      </c>
      <c r="I409" s="4">
        <v>49763.438999999998</v>
      </c>
      <c r="J409" s="2">
        <v>0</v>
      </c>
      <c r="K409" s="2"/>
      <c r="L409" s="2">
        <v>0</v>
      </c>
      <c r="M409" s="4">
        <v>24034.31</v>
      </c>
      <c r="N409" s="2">
        <v>0</v>
      </c>
      <c r="O409" s="2">
        <v>0</v>
      </c>
      <c r="P409" s="4">
        <v>46992.188000000002</v>
      </c>
      <c r="Q409" s="2">
        <v>0</v>
      </c>
      <c r="R409" s="2">
        <v>0</v>
      </c>
      <c r="S409" s="4">
        <v>19641.534</v>
      </c>
      <c r="T409" s="2">
        <v>0</v>
      </c>
      <c r="U409" s="2">
        <v>0</v>
      </c>
      <c r="V409" s="4">
        <v>20017.142</v>
      </c>
      <c r="W409" s="2">
        <v>0</v>
      </c>
      <c r="X409" s="2">
        <v>0</v>
      </c>
      <c r="Y409" s="4">
        <v>23631.221000000001</v>
      </c>
      <c r="Z409" s="2">
        <v>0</v>
      </c>
      <c r="AA409" s="2">
        <v>0</v>
      </c>
      <c r="AB409" s="4">
        <v>34519.262999999999</v>
      </c>
      <c r="AC409" s="2">
        <v>0</v>
      </c>
      <c r="AD409" s="2">
        <v>0</v>
      </c>
      <c r="AE409" s="4">
        <v>27052.915000000001</v>
      </c>
      <c r="AF409" s="2">
        <v>0</v>
      </c>
      <c r="AG409" s="2">
        <v>0</v>
      </c>
      <c r="AH409" s="4">
        <v>36644.652999999998</v>
      </c>
      <c r="AI409" s="2">
        <v>0</v>
      </c>
      <c r="AJ409" s="2">
        <v>0</v>
      </c>
      <c r="AK409" s="2">
        <v>0</v>
      </c>
      <c r="AL409" s="2">
        <v>0</v>
      </c>
      <c r="AM409" s="2">
        <v>0</v>
      </c>
      <c r="AN409" s="4">
        <v>20232.43</v>
      </c>
      <c r="AO409" s="2">
        <v>0</v>
      </c>
      <c r="AP409" s="2">
        <v>0</v>
      </c>
      <c r="AQ409" s="4">
        <v>24451.144</v>
      </c>
      <c r="AR409" s="2">
        <v>0</v>
      </c>
      <c r="AS409" s="2">
        <v>0</v>
      </c>
      <c r="AT409" s="4">
        <v>21263.059000000001</v>
      </c>
      <c r="AU409" s="2">
        <v>0</v>
      </c>
      <c r="AV409" s="2">
        <v>0</v>
      </c>
      <c r="AW409" s="4">
        <v>23360.966</v>
      </c>
      <c r="AX409" s="2">
        <v>0</v>
      </c>
      <c r="AY409" s="2">
        <v>0</v>
      </c>
      <c r="AZ409" s="4">
        <v>13824.196</v>
      </c>
      <c r="BA409" s="2">
        <v>0</v>
      </c>
      <c r="BB409" s="2">
        <v>0</v>
      </c>
      <c r="BC409" s="4">
        <v>14117.352000000001</v>
      </c>
      <c r="BD409" s="2">
        <v>0</v>
      </c>
      <c r="BE409" s="2">
        <v>0</v>
      </c>
      <c r="BF409" s="4">
        <v>32265.616999999998</v>
      </c>
      <c r="BG409" s="2">
        <v>0</v>
      </c>
    </row>
    <row r="410" spans="1:59" x14ac:dyDescent="0.3">
      <c r="A410" s="2" t="s">
        <v>164</v>
      </c>
      <c r="B410" s="4">
        <v>18592739.339000002</v>
      </c>
      <c r="C410" s="4">
        <v>18592739.339000002</v>
      </c>
      <c r="D410" s="2">
        <v>0</v>
      </c>
      <c r="E410" s="4">
        <v>1065714.504</v>
      </c>
      <c r="F410" s="2">
        <v>0</v>
      </c>
      <c r="G410" s="2"/>
      <c r="H410" s="2">
        <v>0</v>
      </c>
      <c r="I410" s="4">
        <v>2019874.8019999999</v>
      </c>
      <c r="J410" s="2">
        <v>0</v>
      </c>
      <c r="K410" s="2"/>
      <c r="L410" s="2">
        <v>0</v>
      </c>
      <c r="M410" s="4">
        <v>975541.522</v>
      </c>
      <c r="N410" s="2">
        <v>0</v>
      </c>
      <c r="O410" s="2">
        <v>0</v>
      </c>
      <c r="P410" s="4">
        <v>1907390.98</v>
      </c>
      <c r="Q410" s="2">
        <v>0</v>
      </c>
      <c r="R410" s="2">
        <v>0</v>
      </c>
      <c r="S410" s="4">
        <v>797240.71699999995</v>
      </c>
      <c r="T410" s="2">
        <v>0</v>
      </c>
      <c r="U410" s="2">
        <v>0</v>
      </c>
      <c r="V410" s="4">
        <v>812486.46200000006</v>
      </c>
      <c r="W410" s="2">
        <v>0</v>
      </c>
      <c r="X410" s="2">
        <v>0</v>
      </c>
      <c r="Y410" s="4">
        <v>959180.23699999996</v>
      </c>
      <c r="Z410" s="2">
        <v>0</v>
      </c>
      <c r="AA410" s="2">
        <v>0</v>
      </c>
      <c r="AB410" s="4">
        <v>1401120.8149999999</v>
      </c>
      <c r="AC410" s="2">
        <v>0</v>
      </c>
      <c r="AD410" s="2">
        <v>0</v>
      </c>
      <c r="AE410" s="4">
        <v>1098065.2250000001</v>
      </c>
      <c r="AF410" s="2">
        <v>0</v>
      </c>
      <c r="AG410" s="2">
        <v>0</v>
      </c>
      <c r="AH410" s="4">
        <v>1487389.4010000001</v>
      </c>
      <c r="AI410" s="2">
        <v>0</v>
      </c>
      <c r="AJ410" s="2">
        <v>0</v>
      </c>
      <c r="AK410" s="2">
        <v>0</v>
      </c>
      <c r="AL410" s="2">
        <v>0</v>
      </c>
      <c r="AM410" s="2">
        <v>0</v>
      </c>
      <c r="AN410" s="4">
        <v>821224.87199999997</v>
      </c>
      <c r="AO410" s="2">
        <v>0</v>
      </c>
      <c r="AP410" s="2">
        <v>0</v>
      </c>
      <c r="AQ410" s="4">
        <v>992460.57900000003</v>
      </c>
      <c r="AR410" s="2">
        <v>0</v>
      </c>
      <c r="AS410" s="2">
        <v>0</v>
      </c>
      <c r="AT410" s="4">
        <v>863057.69900000002</v>
      </c>
      <c r="AU410" s="2">
        <v>0</v>
      </c>
      <c r="AV410" s="2">
        <v>0</v>
      </c>
      <c r="AW410" s="4">
        <v>948210.74300000002</v>
      </c>
      <c r="AX410" s="2">
        <v>0</v>
      </c>
      <c r="AY410" s="2">
        <v>0</v>
      </c>
      <c r="AZ410" s="4">
        <v>561117.65099999995</v>
      </c>
      <c r="BA410" s="2">
        <v>0</v>
      </c>
      <c r="BB410" s="2">
        <v>0</v>
      </c>
      <c r="BC410" s="4">
        <v>573016.76500000001</v>
      </c>
      <c r="BD410" s="2">
        <v>0</v>
      </c>
      <c r="BE410" s="2">
        <v>0</v>
      </c>
      <c r="BF410" s="4">
        <v>1309646.365</v>
      </c>
      <c r="BG410" s="2">
        <v>0</v>
      </c>
    </row>
    <row r="411" spans="1:59" x14ac:dyDescent="0.3">
      <c r="A411" s="2" t="s">
        <v>165</v>
      </c>
      <c r="B411" s="4">
        <v>1930858.925</v>
      </c>
      <c r="C411" s="4">
        <v>1930858.925</v>
      </c>
      <c r="D411" s="2">
        <v>0</v>
      </c>
      <c r="E411" s="4">
        <v>110674.62</v>
      </c>
      <c r="F411" s="2">
        <v>0</v>
      </c>
      <c r="G411" s="2"/>
      <c r="H411" s="2">
        <v>0</v>
      </c>
      <c r="I411" s="4">
        <v>209764.318</v>
      </c>
      <c r="J411" s="2">
        <v>0</v>
      </c>
      <c r="K411" s="2"/>
      <c r="L411" s="2">
        <v>0</v>
      </c>
      <c r="M411" s="4">
        <v>101310.143</v>
      </c>
      <c r="N411" s="2">
        <v>0</v>
      </c>
      <c r="O411" s="2">
        <v>0</v>
      </c>
      <c r="P411" s="4">
        <v>198082.85500000001</v>
      </c>
      <c r="Q411" s="2">
        <v>0</v>
      </c>
      <c r="R411" s="2">
        <v>0</v>
      </c>
      <c r="S411" s="4">
        <v>82793.574999999997</v>
      </c>
      <c r="T411" s="2">
        <v>0</v>
      </c>
      <c r="U411" s="2">
        <v>0</v>
      </c>
      <c r="V411" s="4">
        <v>84376.846999999994</v>
      </c>
      <c r="W411" s="2">
        <v>0</v>
      </c>
      <c r="X411" s="2">
        <v>0</v>
      </c>
      <c r="Y411" s="4">
        <v>99611.019</v>
      </c>
      <c r="Z411" s="2">
        <v>0</v>
      </c>
      <c r="AA411" s="2">
        <v>0</v>
      </c>
      <c r="AB411" s="4">
        <v>145506.61799999999</v>
      </c>
      <c r="AC411" s="2">
        <v>0</v>
      </c>
      <c r="AD411" s="2">
        <v>0</v>
      </c>
      <c r="AE411" s="4">
        <v>114034.247</v>
      </c>
      <c r="AF411" s="2">
        <v>0</v>
      </c>
      <c r="AG411" s="2">
        <v>0</v>
      </c>
      <c r="AH411" s="4">
        <v>154465.625</v>
      </c>
      <c r="AI411" s="2">
        <v>0</v>
      </c>
      <c r="AJ411" s="2">
        <v>0</v>
      </c>
      <c r="AK411" s="2">
        <v>0</v>
      </c>
      <c r="AL411" s="2">
        <v>0</v>
      </c>
      <c r="AM411" s="2">
        <v>0</v>
      </c>
      <c r="AN411" s="4">
        <v>85284.331000000006</v>
      </c>
      <c r="AO411" s="2">
        <v>0</v>
      </c>
      <c r="AP411" s="2">
        <v>0</v>
      </c>
      <c r="AQ411" s="4">
        <v>103067.18799999999</v>
      </c>
      <c r="AR411" s="2">
        <v>0</v>
      </c>
      <c r="AS411" s="2">
        <v>0</v>
      </c>
      <c r="AT411" s="4">
        <v>89628.680999999997</v>
      </c>
      <c r="AU411" s="2">
        <v>0</v>
      </c>
      <c r="AV411" s="2">
        <v>0</v>
      </c>
      <c r="AW411" s="4">
        <v>98471.835999999996</v>
      </c>
      <c r="AX411" s="2">
        <v>0</v>
      </c>
      <c r="AY411" s="2">
        <v>0</v>
      </c>
      <c r="AZ411" s="4">
        <v>58272.158000000003</v>
      </c>
      <c r="BA411" s="2">
        <v>0</v>
      </c>
      <c r="BB411" s="2">
        <v>0</v>
      </c>
      <c r="BC411" s="4">
        <v>59507.881000000001</v>
      </c>
      <c r="BD411" s="2">
        <v>0</v>
      </c>
      <c r="BE411" s="2">
        <v>0</v>
      </c>
      <c r="BF411" s="4">
        <v>136006.98300000001</v>
      </c>
      <c r="BG411" s="2">
        <v>0</v>
      </c>
    </row>
    <row r="412" spans="1:59" x14ac:dyDescent="0.3">
      <c r="A412" s="2" t="s">
        <v>166</v>
      </c>
      <c r="B412" s="4">
        <v>952892.20600000001</v>
      </c>
      <c r="C412" s="4">
        <v>952892.20600000001</v>
      </c>
      <c r="D412" s="2">
        <v>0</v>
      </c>
      <c r="E412" s="4">
        <v>54618.688000000002</v>
      </c>
      <c r="F412" s="2">
        <v>0</v>
      </c>
      <c r="G412" s="2"/>
      <c r="H412" s="2">
        <v>0</v>
      </c>
      <c r="I412" s="4">
        <v>103520.13800000001</v>
      </c>
      <c r="J412" s="2">
        <v>0</v>
      </c>
      <c r="K412" s="2"/>
      <c r="L412" s="2">
        <v>0</v>
      </c>
      <c r="M412" s="4">
        <v>49997.252999999997</v>
      </c>
      <c r="N412" s="2">
        <v>0</v>
      </c>
      <c r="O412" s="2">
        <v>0</v>
      </c>
      <c r="P412" s="4">
        <v>97755.258000000002</v>
      </c>
      <c r="Q412" s="2">
        <v>0</v>
      </c>
      <c r="R412" s="2">
        <v>0</v>
      </c>
      <c r="S412" s="4">
        <v>40859.199999999997</v>
      </c>
      <c r="T412" s="2">
        <v>0</v>
      </c>
      <c r="U412" s="2">
        <v>0</v>
      </c>
      <c r="V412" s="4">
        <v>41640.557000000001</v>
      </c>
      <c r="W412" s="2">
        <v>0</v>
      </c>
      <c r="X412" s="2">
        <v>0</v>
      </c>
      <c r="Y412" s="4">
        <v>49158.728000000003</v>
      </c>
      <c r="Z412" s="2">
        <v>0</v>
      </c>
      <c r="AA412" s="2">
        <v>0</v>
      </c>
      <c r="AB412" s="4">
        <v>71808.517999999996</v>
      </c>
      <c r="AC412" s="2">
        <v>0</v>
      </c>
      <c r="AD412" s="2">
        <v>0</v>
      </c>
      <c r="AE412" s="4">
        <v>56276.69</v>
      </c>
      <c r="AF412" s="2">
        <v>0</v>
      </c>
      <c r="AG412" s="2">
        <v>0</v>
      </c>
      <c r="AH412" s="4">
        <v>76229.853000000003</v>
      </c>
      <c r="AI412" s="2">
        <v>0</v>
      </c>
      <c r="AJ412" s="2">
        <v>0</v>
      </c>
      <c r="AK412" s="2">
        <v>0</v>
      </c>
      <c r="AL412" s="2">
        <v>0</v>
      </c>
      <c r="AM412" s="2">
        <v>0</v>
      </c>
      <c r="AN412" s="4">
        <v>42088.404999999999</v>
      </c>
      <c r="AO412" s="2">
        <v>0</v>
      </c>
      <c r="AP412" s="2">
        <v>0</v>
      </c>
      <c r="AQ412" s="4">
        <v>50864.368999999999</v>
      </c>
      <c r="AR412" s="2">
        <v>0</v>
      </c>
      <c r="AS412" s="2">
        <v>0</v>
      </c>
      <c r="AT412" s="4">
        <v>44232.372000000003</v>
      </c>
      <c r="AU412" s="2">
        <v>0</v>
      </c>
      <c r="AV412" s="2">
        <v>0</v>
      </c>
      <c r="AW412" s="4">
        <v>48596.53</v>
      </c>
      <c r="AX412" s="2">
        <v>0</v>
      </c>
      <c r="AY412" s="2">
        <v>0</v>
      </c>
      <c r="AZ412" s="4">
        <v>28757.710999999999</v>
      </c>
      <c r="BA412" s="2">
        <v>0</v>
      </c>
      <c r="BB412" s="2">
        <v>0</v>
      </c>
      <c r="BC412" s="4">
        <v>29367.550999999999</v>
      </c>
      <c r="BD412" s="2">
        <v>0</v>
      </c>
      <c r="BE412" s="2">
        <v>0</v>
      </c>
      <c r="BF412" s="4">
        <v>67120.384999999995</v>
      </c>
      <c r="BG412" s="2">
        <v>0</v>
      </c>
    </row>
    <row r="413" spans="1:59" x14ac:dyDescent="0.3">
      <c r="A413" s="2" t="s">
        <v>167</v>
      </c>
      <c r="B413" s="4">
        <v>193123.391</v>
      </c>
      <c r="C413" s="4">
        <v>193123.391</v>
      </c>
      <c r="D413" s="2">
        <v>0</v>
      </c>
      <c r="E413" s="4">
        <v>11069.611999999999</v>
      </c>
      <c r="F413" s="2">
        <v>0</v>
      </c>
      <c r="G413" s="2"/>
      <c r="H413" s="2">
        <v>0</v>
      </c>
      <c r="I413" s="4">
        <v>20980.505000000001</v>
      </c>
      <c r="J413" s="2">
        <v>0</v>
      </c>
      <c r="K413" s="2"/>
      <c r="L413" s="2">
        <v>0</v>
      </c>
      <c r="M413" s="4">
        <v>10132.981</v>
      </c>
      <c r="N413" s="2">
        <v>0</v>
      </c>
      <c r="O413" s="2">
        <v>0</v>
      </c>
      <c r="P413" s="4">
        <v>19812.132000000001</v>
      </c>
      <c r="Q413" s="2">
        <v>0</v>
      </c>
      <c r="R413" s="2">
        <v>0</v>
      </c>
      <c r="S413" s="4">
        <v>8280.9650000000001</v>
      </c>
      <c r="T413" s="2">
        <v>0</v>
      </c>
      <c r="U413" s="2">
        <v>0</v>
      </c>
      <c r="V413" s="4">
        <v>8439.3240000000005</v>
      </c>
      <c r="W413" s="2">
        <v>0</v>
      </c>
      <c r="X413" s="2">
        <v>0</v>
      </c>
      <c r="Y413" s="4">
        <v>9963.0370000000003</v>
      </c>
      <c r="Z413" s="2">
        <v>0</v>
      </c>
      <c r="AA413" s="2">
        <v>0</v>
      </c>
      <c r="AB413" s="4">
        <v>14553.487999999999</v>
      </c>
      <c r="AC413" s="2">
        <v>0</v>
      </c>
      <c r="AD413" s="2">
        <v>0</v>
      </c>
      <c r="AE413" s="4">
        <v>11405.638000000001</v>
      </c>
      <c r="AF413" s="2">
        <v>0</v>
      </c>
      <c r="AG413" s="2">
        <v>0</v>
      </c>
      <c r="AH413" s="4">
        <v>15449.562</v>
      </c>
      <c r="AI413" s="2">
        <v>0</v>
      </c>
      <c r="AJ413" s="2">
        <v>0</v>
      </c>
      <c r="AK413" s="2">
        <v>0</v>
      </c>
      <c r="AL413" s="2">
        <v>0</v>
      </c>
      <c r="AM413" s="2">
        <v>0</v>
      </c>
      <c r="AN413" s="4">
        <v>8530.09</v>
      </c>
      <c r="AO413" s="2">
        <v>0</v>
      </c>
      <c r="AP413" s="2">
        <v>0</v>
      </c>
      <c r="AQ413" s="4">
        <v>10308.721</v>
      </c>
      <c r="AR413" s="2">
        <v>0</v>
      </c>
      <c r="AS413" s="2">
        <v>0</v>
      </c>
      <c r="AT413" s="4">
        <v>8964.6090000000004</v>
      </c>
      <c r="AU413" s="2">
        <v>0</v>
      </c>
      <c r="AV413" s="2">
        <v>0</v>
      </c>
      <c r="AW413" s="4">
        <v>9849.0959999999995</v>
      </c>
      <c r="AX413" s="2">
        <v>0</v>
      </c>
      <c r="AY413" s="2">
        <v>0</v>
      </c>
      <c r="AZ413" s="4">
        <v>5828.3469999999998</v>
      </c>
      <c r="BA413" s="2">
        <v>0</v>
      </c>
      <c r="BB413" s="2">
        <v>0</v>
      </c>
      <c r="BC413" s="4">
        <v>5951.9440000000004</v>
      </c>
      <c r="BD413" s="2">
        <v>0</v>
      </c>
      <c r="BE413" s="2">
        <v>0</v>
      </c>
      <c r="BF413" s="4">
        <v>13603.34</v>
      </c>
      <c r="BG413" s="2">
        <v>0</v>
      </c>
    </row>
    <row r="414" spans="1:59" x14ac:dyDescent="0.3">
      <c r="A414" s="2" t="s">
        <v>168</v>
      </c>
      <c r="B414" s="4">
        <v>4120785.75</v>
      </c>
      <c r="C414" s="4">
        <v>4120785.75</v>
      </c>
      <c r="D414" s="2">
        <v>0</v>
      </c>
      <c r="E414" s="4">
        <v>236198.71599999999</v>
      </c>
      <c r="F414" s="2">
        <v>0</v>
      </c>
      <c r="G414" s="2"/>
      <c r="H414" s="2">
        <v>0</v>
      </c>
      <c r="I414" s="4">
        <v>447673.21100000001</v>
      </c>
      <c r="J414" s="2">
        <v>0</v>
      </c>
      <c r="K414" s="2"/>
      <c r="L414" s="2">
        <v>0</v>
      </c>
      <c r="M414" s="4">
        <v>216213.304</v>
      </c>
      <c r="N414" s="2">
        <v>0</v>
      </c>
      <c r="O414" s="2">
        <v>0</v>
      </c>
      <c r="P414" s="4">
        <v>422742.95500000002</v>
      </c>
      <c r="Q414" s="2">
        <v>0</v>
      </c>
      <c r="R414" s="2">
        <v>0</v>
      </c>
      <c r="S414" s="4">
        <v>176695.75899999999</v>
      </c>
      <c r="T414" s="2">
        <v>0</v>
      </c>
      <c r="U414" s="2">
        <v>0</v>
      </c>
      <c r="V414" s="4">
        <v>180074.73499999999</v>
      </c>
      <c r="W414" s="2">
        <v>0</v>
      </c>
      <c r="X414" s="2">
        <v>0</v>
      </c>
      <c r="Y414" s="4">
        <v>212587.08499999999</v>
      </c>
      <c r="Z414" s="2">
        <v>0</v>
      </c>
      <c r="AA414" s="2">
        <v>0</v>
      </c>
      <c r="AB414" s="4">
        <v>310536.20199999999</v>
      </c>
      <c r="AC414" s="2">
        <v>0</v>
      </c>
      <c r="AD414" s="2">
        <v>0</v>
      </c>
      <c r="AE414" s="4">
        <v>243368.74</v>
      </c>
      <c r="AF414" s="2">
        <v>0</v>
      </c>
      <c r="AG414" s="2">
        <v>0</v>
      </c>
      <c r="AH414" s="4">
        <v>329656.26699999999</v>
      </c>
      <c r="AI414" s="2">
        <v>0</v>
      </c>
      <c r="AJ414" s="2">
        <v>0</v>
      </c>
      <c r="AK414" s="2">
        <v>0</v>
      </c>
      <c r="AL414" s="2">
        <v>0</v>
      </c>
      <c r="AM414" s="2">
        <v>0</v>
      </c>
      <c r="AN414" s="4">
        <v>182011.46599999999</v>
      </c>
      <c r="AO414" s="2">
        <v>0</v>
      </c>
      <c r="AP414" s="2">
        <v>0</v>
      </c>
      <c r="AQ414" s="4">
        <v>219963.14499999999</v>
      </c>
      <c r="AR414" s="2">
        <v>0</v>
      </c>
      <c r="AS414" s="2">
        <v>0</v>
      </c>
      <c r="AT414" s="4">
        <v>191283.049</v>
      </c>
      <c r="AU414" s="2">
        <v>0</v>
      </c>
      <c r="AV414" s="2">
        <v>0</v>
      </c>
      <c r="AW414" s="4">
        <v>210155.87100000001</v>
      </c>
      <c r="AX414" s="2">
        <v>0</v>
      </c>
      <c r="AY414" s="2">
        <v>0</v>
      </c>
      <c r="AZ414" s="4">
        <v>124362.826</v>
      </c>
      <c r="BA414" s="2">
        <v>0</v>
      </c>
      <c r="BB414" s="2">
        <v>0</v>
      </c>
      <c r="BC414" s="4">
        <v>127000.077</v>
      </c>
      <c r="BD414" s="2">
        <v>0</v>
      </c>
      <c r="BE414" s="2">
        <v>0</v>
      </c>
      <c r="BF414" s="4">
        <v>290262.342</v>
      </c>
      <c r="BG414" s="2">
        <v>0</v>
      </c>
    </row>
    <row r="415" spans="1:59" x14ac:dyDescent="0.3">
      <c r="A415" s="2" t="s">
        <v>169</v>
      </c>
      <c r="B415" s="4">
        <v>1193163.1939999999</v>
      </c>
      <c r="C415" s="4">
        <v>1193163.1939999999</v>
      </c>
      <c r="D415" s="2">
        <v>0</v>
      </c>
      <c r="E415" s="4">
        <v>74816.698000000004</v>
      </c>
      <c r="F415" s="2">
        <v>0</v>
      </c>
      <c r="G415" s="2"/>
      <c r="H415" s="2">
        <v>0</v>
      </c>
      <c r="I415" s="4">
        <v>90350.214999999997</v>
      </c>
      <c r="J415" s="2">
        <v>0</v>
      </c>
      <c r="K415" s="2"/>
      <c r="L415" s="2">
        <v>0</v>
      </c>
      <c r="M415" s="4">
        <v>43817.063000000002</v>
      </c>
      <c r="N415" s="2">
        <v>0</v>
      </c>
      <c r="O415" s="2">
        <v>0</v>
      </c>
      <c r="P415" s="4">
        <v>84040.773000000001</v>
      </c>
      <c r="Q415" s="2">
        <v>0</v>
      </c>
      <c r="R415" s="2">
        <v>0</v>
      </c>
      <c r="S415" s="4">
        <v>30398.053</v>
      </c>
      <c r="T415" s="2">
        <v>0</v>
      </c>
      <c r="U415" s="2">
        <v>0</v>
      </c>
      <c r="V415" s="4">
        <v>42622.114000000001</v>
      </c>
      <c r="W415" s="2">
        <v>0</v>
      </c>
      <c r="X415" s="2">
        <v>0</v>
      </c>
      <c r="Y415" s="4">
        <v>36521.22</v>
      </c>
      <c r="Z415" s="2">
        <v>0</v>
      </c>
      <c r="AA415" s="2">
        <v>0</v>
      </c>
      <c r="AB415" s="4">
        <v>82122.054999999993</v>
      </c>
      <c r="AC415" s="2">
        <v>0</v>
      </c>
      <c r="AD415" s="2">
        <v>0</v>
      </c>
      <c r="AE415" s="4">
        <v>46823.341999999997</v>
      </c>
      <c r="AF415" s="2">
        <v>0</v>
      </c>
      <c r="AG415" s="2">
        <v>0</v>
      </c>
      <c r="AH415" s="4">
        <v>60515.769</v>
      </c>
      <c r="AI415" s="2">
        <v>0</v>
      </c>
      <c r="AJ415" s="2">
        <v>0</v>
      </c>
      <c r="AK415" s="2">
        <v>0</v>
      </c>
      <c r="AL415" s="2">
        <v>0</v>
      </c>
      <c r="AM415" s="2">
        <v>0</v>
      </c>
      <c r="AN415" s="4">
        <v>30999.656999999999</v>
      </c>
      <c r="AO415" s="2">
        <v>0</v>
      </c>
      <c r="AP415" s="2">
        <v>0</v>
      </c>
      <c r="AQ415" s="4">
        <v>36761.421999999999</v>
      </c>
      <c r="AR415" s="2">
        <v>0</v>
      </c>
      <c r="AS415" s="2">
        <v>0</v>
      </c>
      <c r="AT415" s="4">
        <v>30025.050999999999</v>
      </c>
      <c r="AU415" s="2">
        <v>0</v>
      </c>
      <c r="AV415" s="2">
        <v>0</v>
      </c>
      <c r="AW415" s="4">
        <v>33225.053</v>
      </c>
      <c r="AX415" s="2">
        <v>0</v>
      </c>
      <c r="AY415" s="2">
        <v>0</v>
      </c>
      <c r="AZ415" s="4">
        <v>24008.048999999999</v>
      </c>
      <c r="BA415" s="2">
        <v>0</v>
      </c>
      <c r="BB415" s="2">
        <v>0</v>
      </c>
      <c r="BC415" s="4">
        <v>21238.974999999999</v>
      </c>
      <c r="BD415" s="2">
        <v>0</v>
      </c>
      <c r="BE415" s="2">
        <v>0</v>
      </c>
      <c r="BF415" s="4">
        <v>424877.685</v>
      </c>
      <c r="BG415" s="2">
        <v>0</v>
      </c>
    </row>
    <row r="416" spans="1:59" x14ac:dyDescent="0.3">
      <c r="A416" s="2" t="s">
        <v>170</v>
      </c>
      <c r="B416" s="4">
        <v>8186341.4129999997</v>
      </c>
      <c r="C416" s="4">
        <v>8186341.4129999997</v>
      </c>
      <c r="D416" s="2">
        <v>0</v>
      </c>
      <c r="E416" s="4">
        <v>179598.80300000001</v>
      </c>
      <c r="F416" s="2">
        <v>0</v>
      </c>
      <c r="G416" s="2"/>
      <c r="H416" s="2">
        <v>0</v>
      </c>
      <c r="I416" s="4">
        <v>321071.55599999998</v>
      </c>
      <c r="J416" s="2">
        <v>0</v>
      </c>
      <c r="K416" s="2"/>
      <c r="L416" s="2">
        <v>0</v>
      </c>
      <c r="M416" s="4">
        <v>208354.82500000001</v>
      </c>
      <c r="N416" s="2">
        <v>0</v>
      </c>
      <c r="O416" s="2">
        <v>0</v>
      </c>
      <c r="P416" s="4">
        <v>268585.837</v>
      </c>
      <c r="Q416" s="2">
        <v>0</v>
      </c>
      <c r="R416" s="2">
        <v>0</v>
      </c>
      <c r="S416" s="4">
        <v>506021.08</v>
      </c>
      <c r="T416" s="2">
        <v>0</v>
      </c>
      <c r="U416" s="2">
        <v>0</v>
      </c>
      <c r="V416" s="4">
        <v>300477.24599999998</v>
      </c>
      <c r="W416" s="2">
        <v>0</v>
      </c>
      <c r="X416" s="2">
        <v>0</v>
      </c>
      <c r="Y416" s="4">
        <v>440746.40100000001</v>
      </c>
      <c r="Z416" s="2">
        <v>0</v>
      </c>
      <c r="AA416" s="2">
        <v>0</v>
      </c>
      <c r="AB416" s="4">
        <v>418343.45400000003</v>
      </c>
      <c r="AC416" s="2">
        <v>0</v>
      </c>
      <c r="AD416" s="2">
        <v>0</v>
      </c>
      <c r="AE416" s="4">
        <v>284966.95600000001</v>
      </c>
      <c r="AF416" s="2">
        <v>0</v>
      </c>
      <c r="AG416" s="2">
        <v>0</v>
      </c>
      <c r="AH416" s="4">
        <v>461576.60399999999</v>
      </c>
      <c r="AI416" s="2">
        <v>0</v>
      </c>
      <c r="AJ416" s="2">
        <v>0</v>
      </c>
      <c r="AK416" s="4">
        <v>5728.78</v>
      </c>
      <c r="AL416" s="2">
        <v>0</v>
      </c>
      <c r="AM416" s="2">
        <v>0</v>
      </c>
      <c r="AN416" s="4">
        <v>336518.24900000001</v>
      </c>
      <c r="AO416" s="2">
        <v>0</v>
      </c>
      <c r="AP416" s="2">
        <v>0</v>
      </c>
      <c r="AQ416" s="4">
        <v>359491.24300000002</v>
      </c>
      <c r="AR416" s="2">
        <v>0</v>
      </c>
      <c r="AS416" s="2">
        <v>0</v>
      </c>
      <c r="AT416" s="4">
        <v>428564.46600000001</v>
      </c>
      <c r="AU416" s="2">
        <v>0</v>
      </c>
      <c r="AV416" s="2">
        <v>0</v>
      </c>
      <c r="AW416" s="4">
        <v>603800.03700000001</v>
      </c>
      <c r="AX416" s="2">
        <v>0</v>
      </c>
      <c r="AY416" s="2">
        <v>0</v>
      </c>
      <c r="AZ416" s="4">
        <v>425627.49</v>
      </c>
      <c r="BA416" s="2">
        <v>0</v>
      </c>
      <c r="BB416" s="2">
        <v>0</v>
      </c>
      <c r="BC416" s="4">
        <v>334953.31900000002</v>
      </c>
      <c r="BD416" s="2">
        <v>0</v>
      </c>
      <c r="BE416" s="2">
        <v>0</v>
      </c>
      <c r="BF416" s="4">
        <v>2301915.0669999998</v>
      </c>
      <c r="BG416" s="2">
        <v>0</v>
      </c>
    </row>
    <row r="417" spans="1:59" x14ac:dyDescent="0.3">
      <c r="A417" s="2" t="s">
        <v>171</v>
      </c>
      <c r="B417" s="4">
        <v>684413.80700000003</v>
      </c>
      <c r="C417" s="4">
        <v>684413.80700000003</v>
      </c>
      <c r="D417" s="2">
        <v>0</v>
      </c>
      <c r="E417" s="4">
        <v>21736.43</v>
      </c>
      <c r="F417" s="2">
        <v>0</v>
      </c>
      <c r="G417" s="2"/>
      <c r="H417" s="2">
        <v>0</v>
      </c>
      <c r="I417" s="4">
        <v>82320.315000000002</v>
      </c>
      <c r="J417" s="2">
        <v>0</v>
      </c>
      <c r="K417" s="2"/>
      <c r="L417" s="2">
        <v>0</v>
      </c>
      <c r="M417" s="4">
        <v>21963.782999999999</v>
      </c>
      <c r="N417" s="2">
        <v>0</v>
      </c>
      <c r="O417" s="2">
        <v>0</v>
      </c>
      <c r="P417" s="4">
        <v>50615.557999999997</v>
      </c>
      <c r="Q417" s="2">
        <v>0</v>
      </c>
      <c r="R417" s="2">
        <v>0</v>
      </c>
      <c r="S417" s="4">
        <v>41054.152999999998</v>
      </c>
      <c r="T417" s="2">
        <v>0</v>
      </c>
      <c r="U417" s="2">
        <v>0</v>
      </c>
      <c r="V417" s="4">
        <v>17170.044999999998</v>
      </c>
      <c r="W417" s="2">
        <v>0</v>
      </c>
      <c r="X417" s="2">
        <v>0</v>
      </c>
      <c r="Y417" s="4">
        <v>18528.435000000001</v>
      </c>
      <c r="Z417" s="2">
        <v>0</v>
      </c>
      <c r="AA417" s="2">
        <v>0</v>
      </c>
      <c r="AB417" s="4">
        <v>29086.031999999999</v>
      </c>
      <c r="AC417" s="2">
        <v>0</v>
      </c>
      <c r="AD417" s="2">
        <v>0</v>
      </c>
      <c r="AE417" s="4">
        <v>49372.637999999999</v>
      </c>
      <c r="AF417" s="2">
        <v>0</v>
      </c>
      <c r="AG417" s="2">
        <v>0</v>
      </c>
      <c r="AH417" s="4">
        <v>34510.586000000003</v>
      </c>
      <c r="AI417" s="2">
        <v>0</v>
      </c>
      <c r="AJ417" s="2">
        <v>0</v>
      </c>
      <c r="AK417" s="2">
        <v>0</v>
      </c>
      <c r="AL417" s="2">
        <v>0</v>
      </c>
      <c r="AM417" s="2">
        <v>0</v>
      </c>
      <c r="AN417" s="4">
        <v>17472.446</v>
      </c>
      <c r="AO417" s="2">
        <v>0</v>
      </c>
      <c r="AP417" s="2">
        <v>0</v>
      </c>
      <c r="AQ417" s="4">
        <v>22458.856</v>
      </c>
      <c r="AR417" s="2">
        <v>0</v>
      </c>
      <c r="AS417" s="2">
        <v>0</v>
      </c>
      <c r="AT417" s="4">
        <v>18202.025000000001</v>
      </c>
      <c r="AU417" s="2">
        <v>0</v>
      </c>
      <c r="AV417" s="2">
        <v>0</v>
      </c>
      <c r="AW417" s="4">
        <v>22907.123</v>
      </c>
      <c r="AX417" s="2">
        <v>0</v>
      </c>
      <c r="AY417" s="2">
        <v>0</v>
      </c>
      <c r="AZ417" s="4">
        <v>13561.084999999999</v>
      </c>
      <c r="BA417" s="2">
        <v>0</v>
      </c>
      <c r="BB417" s="2">
        <v>0</v>
      </c>
      <c r="BC417" s="4">
        <v>81113.611000000004</v>
      </c>
      <c r="BD417" s="2">
        <v>0</v>
      </c>
      <c r="BE417" s="2">
        <v>0</v>
      </c>
      <c r="BF417" s="4">
        <v>142340.68599999999</v>
      </c>
      <c r="BG417" s="2">
        <v>0</v>
      </c>
    </row>
    <row r="418" spans="1:59" x14ac:dyDescent="0.3">
      <c r="A418" s="2" t="s">
        <v>172</v>
      </c>
      <c r="B418" s="4">
        <v>549256.973</v>
      </c>
      <c r="C418" s="4">
        <v>549256.973</v>
      </c>
      <c r="D418" s="2">
        <v>0</v>
      </c>
      <c r="E418" s="4">
        <v>31482.78</v>
      </c>
      <c r="F418" s="2">
        <v>0</v>
      </c>
      <c r="G418" s="2"/>
      <c r="H418" s="2">
        <v>0</v>
      </c>
      <c r="I418" s="4">
        <v>59670.084000000003</v>
      </c>
      <c r="J418" s="2">
        <v>0</v>
      </c>
      <c r="K418" s="2"/>
      <c r="L418" s="2">
        <v>0</v>
      </c>
      <c r="M418" s="4">
        <v>28818.937999999998</v>
      </c>
      <c r="N418" s="2">
        <v>0</v>
      </c>
      <c r="O418" s="2">
        <v>0</v>
      </c>
      <c r="P418" s="4">
        <v>56347.146000000001</v>
      </c>
      <c r="Q418" s="2">
        <v>0</v>
      </c>
      <c r="R418" s="2">
        <v>0</v>
      </c>
      <c r="S418" s="4">
        <v>23551.668000000001</v>
      </c>
      <c r="T418" s="2">
        <v>0</v>
      </c>
      <c r="U418" s="2">
        <v>0</v>
      </c>
      <c r="V418" s="4">
        <v>24002.05</v>
      </c>
      <c r="W418" s="2">
        <v>0</v>
      </c>
      <c r="X418" s="2">
        <v>0</v>
      </c>
      <c r="Y418" s="4">
        <v>28335.600999999999</v>
      </c>
      <c r="Z418" s="2">
        <v>0</v>
      </c>
      <c r="AA418" s="2">
        <v>0</v>
      </c>
      <c r="AB418" s="4">
        <v>41391.178</v>
      </c>
      <c r="AC418" s="2">
        <v>0</v>
      </c>
      <c r="AD418" s="2">
        <v>0</v>
      </c>
      <c r="AE418" s="4">
        <v>32438.469000000001</v>
      </c>
      <c r="AF418" s="2">
        <v>0</v>
      </c>
      <c r="AG418" s="2">
        <v>0</v>
      </c>
      <c r="AH418" s="4">
        <v>43939.678999999996</v>
      </c>
      <c r="AI418" s="2">
        <v>0</v>
      </c>
      <c r="AJ418" s="2">
        <v>0</v>
      </c>
      <c r="AK418" s="2">
        <v>0</v>
      </c>
      <c r="AL418" s="2">
        <v>0</v>
      </c>
      <c r="AM418" s="2">
        <v>0</v>
      </c>
      <c r="AN418" s="4">
        <v>24260.195</v>
      </c>
      <c r="AO418" s="2">
        <v>0</v>
      </c>
      <c r="AP418" s="2">
        <v>0</v>
      </c>
      <c r="AQ418" s="4">
        <v>29318.75</v>
      </c>
      <c r="AR418" s="2">
        <v>0</v>
      </c>
      <c r="AS418" s="2">
        <v>0</v>
      </c>
      <c r="AT418" s="4">
        <v>25495.998</v>
      </c>
      <c r="AU418" s="2">
        <v>0</v>
      </c>
      <c r="AV418" s="2">
        <v>0</v>
      </c>
      <c r="AW418" s="4">
        <v>28011.544999999998</v>
      </c>
      <c r="AX418" s="2">
        <v>0</v>
      </c>
      <c r="AY418" s="2">
        <v>0</v>
      </c>
      <c r="AZ418" s="4">
        <v>16576.242999999999</v>
      </c>
      <c r="BA418" s="2">
        <v>0</v>
      </c>
      <c r="BB418" s="2">
        <v>0</v>
      </c>
      <c r="BC418" s="4">
        <v>16927.761999999999</v>
      </c>
      <c r="BD418" s="2">
        <v>0</v>
      </c>
      <c r="BE418" s="2">
        <v>0</v>
      </c>
      <c r="BF418" s="4">
        <v>38688.887000000002</v>
      </c>
      <c r="BG418" s="2">
        <v>0</v>
      </c>
    </row>
    <row r="419" spans="1:59" x14ac:dyDescent="0.3">
      <c r="A419" s="2" t="s">
        <v>173</v>
      </c>
      <c r="B419" s="4">
        <v>3522322.82</v>
      </c>
      <c r="C419" s="4">
        <v>3522322.82</v>
      </c>
      <c r="D419" s="2">
        <v>0</v>
      </c>
      <c r="E419" s="4">
        <v>201895.50599999999</v>
      </c>
      <c r="F419" s="2">
        <v>0</v>
      </c>
      <c r="G419" s="2"/>
      <c r="H419" s="2">
        <v>0</v>
      </c>
      <c r="I419" s="4">
        <v>382657.5</v>
      </c>
      <c r="J419" s="2">
        <v>0</v>
      </c>
      <c r="K419" s="2"/>
      <c r="L419" s="2">
        <v>0</v>
      </c>
      <c r="M419" s="4">
        <v>184812.58</v>
      </c>
      <c r="N419" s="2">
        <v>0</v>
      </c>
      <c r="O419" s="2">
        <v>0</v>
      </c>
      <c r="P419" s="4">
        <v>361347.87300000002</v>
      </c>
      <c r="Q419" s="2">
        <v>0</v>
      </c>
      <c r="R419" s="2">
        <v>0</v>
      </c>
      <c r="S419" s="4">
        <v>151034.18299999999</v>
      </c>
      <c r="T419" s="2">
        <v>0</v>
      </c>
      <c r="U419" s="2">
        <v>0</v>
      </c>
      <c r="V419" s="4">
        <v>153922.429</v>
      </c>
      <c r="W419" s="2">
        <v>0</v>
      </c>
      <c r="X419" s="2">
        <v>0</v>
      </c>
      <c r="Y419" s="4">
        <v>181713</v>
      </c>
      <c r="Z419" s="2">
        <v>0</v>
      </c>
      <c r="AA419" s="2">
        <v>0</v>
      </c>
      <c r="AB419" s="4">
        <v>265436.93699999998</v>
      </c>
      <c r="AC419" s="2">
        <v>0</v>
      </c>
      <c r="AD419" s="2">
        <v>0</v>
      </c>
      <c r="AE419" s="4">
        <v>208024.22500000001</v>
      </c>
      <c r="AF419" s="2">
        <v>0</v>
      </c>
      <c r="AG419" s="2">
        <v>0</v>
      </c>
      <c r="AH419" s="4">
        <v>281780.19099999999</v>
      </c>
      <c r="AI419" s="2">
        <v>0</v>
      </c>
      <c r="AJ419" s="2">
        <v>0</v>
      </c>
      <c r="AK419" s="2">
        <v>0</v>
      </c>
      <c r="AL419" s="2">
        <v>0</v>
      </c>
      <c r="AM419" s="2">
        <v>0</v>
      </c>
      <c r="AN419" s="4">
        <v>155577.88500000001</v>
      </c>
      <c r="AO419" s="2">
        <v>0</v>
      </c>
      <c r="AP419" s="2">
        <v>0</v>
      </c>
      <c r="AQ419" s="4">
        <v>188017.83100000001</v>
      </c>
      <c r="AR419" s="2">
        <v>0</v>
      </c>
      <c r="AS419" s="2">
        <v>0</v>
      </c>
      <c r="AT419" s="4">
        <v>163502.95699999999</v>
      </c>
      <c r="AU419" s="2">
        <v>0</v>
      </c>
      <c r="AV419" s="2">
        <v>0</v>
      </c>
      <c r="AW419" s="4">
        <v>179634.87100000001</v>
      </c>
      <c r="AX419" s="2">
        <v>0</v>
      </c>
      <c r="AY419" s="2">
        <v>0</v>
      </c>
      <c r="AZ419" s="4">
        <v>106301.576</v>
      </c>
      <c r="BA419" s="2">
        <v>0</v>
      </c>
      <c r="BB419" s="2">
        <v>0</v>
      </c>
      <c r="BC419" s="4">
        <v>108555.818</v>
      </c>
      <c r="BD419" s="2">
        <v>0</v>
      </c>
      <c r="BE419" s="2">
        <v>0</v>
      </c>
      <c r="BF419" s="4">
        <v>248107.45800000001</v>
      </c>
      <c r="BG419" s="2">
        <v>0</v>
      </c>
    </row>
    <row r="420" spans="1:59" ht="27.6" x14ac:dyDescent="0.3">
      <c r="A420" s="2" t="s">
        <v>174</v>
      </c>
      <c r="B420" s="4">
        <v>497503.09</v>
      </c>
      <c r="C420" s="4">
        <v>497503.09</v>
      </c>
      <c r="D420" s="2">
        <v>0</v>
      </c>
      <c r="E420" s="4">
        <v>28516.307000000001</v>
      </c>
      <c r="F420" s="2">
        <v>0</v>
      </c>
      <c r="G420" s="2"/>
      <c r="H420" s="2">
        <v>0</v>
      </c>
      <c r="I420" s="4">
        <v>54047.654999999999</v>
      </c>
      <c r="J420" s="2">
        <v>0</v>
      </c>
      <c r="K420" s="2"/>
      <c r="L420" s="2">
        <v>0</v>
      </c>
      <c r="M420" s="4">
        <v>26103.465</v>
      </c>
      <c r="N420" s="2">
        <v>0</v>
      </c>
      <c r="O420" s="2">
        <v>0</v>
      </c>
      <c r="P420" s="4">
        <v>51037.82</v>
      </c>
      <c r="Q420" s="2">
        <v>0</v>
      </c>
      <c r="R420" s="2">
        <v>0</v>
      </c>
      <c r="S420" s="4">
        <v>21332.507000000001</v>
      </c>
      <c r="T420" s="2">
        <v>0</v>
      </c>
      <c r="U420" s="2">
        <v>0</v>
      </c>
      <c r="V420" s="4">
        <v>21740.45</v>
      </c>
      <c r="W420" s="2">
        <v>0</v>
      </c>
      <c r="X420" s="2">
        <v>0</v>
      </c>
      <c r="Y420" s="4">
        <v>25665.67</v>
      </c>
      <c r="Z420" s="2">
        <v>0</v>
      </c>
      <c r="AA420" s="2">
        <v>0</v>
      </c>
      <c r="AB420" s="4">
        <v>37491.082999999999</v>
      </c>
      <c r="AC420" s="2">
        <v>0</v>
      </c>
      <c r="AD420" s="2">
        <v>0</v>
      </c>
      <c r="AE420" s="4">
        <v>29381.946</v>
      </c>
      <c r="AF420" s="2">
        <v>0</v>
      </c>
      <c r="AG420" s="2">
        <v>0</v>
      </c>
      <c r="AH420" s="4">
        <v>39799.451000000001</v>
      </c>
      <c r="AI420" s="2">
        <v>0</v>
      </c>
      <c r="AJ420" s="2">
        <v>0</v>
      </c>
      <c r="AK420" s="2">
        <v>0</v>
      </c>
      <c r="AL420" s="2">
        <v>0</v>
      </c>
      <c r="AM420" s="2">
        <v>0</v>
      </c>
      <c r="AN420" s="4">
        <v>21974.272000000001</v>
      </c>
      <c r="AO420" s="2">
        <v>0</v>
      </c>
      <c r="AP420" s="2">
        <v>0</v>
      </c>
      <c r="AQ420" s="4">
        <v>26556.185000000001</v>
      </c>
      <c r="AR420" s="2">
        <v>0</v>
      </c>
      <c r="AS420" s="2">
        <v>0</v>
      </c>
      <c r="AT420" s="4">
        <v>23093.631000000001</v>
      </c>
      <c r="AU420" s="2">
        <v>0</v>
      </c>
      <c r="AV420" s="2">
        <v>0</v>
      </c>
      <c r="AW420" s="4">
        <v>25372.15</v>
      </c>
      <c r="AX420" s="2">
        <v>0</v>
      </c>
      <c r="AY420" s="2">
        <v>0</v>
      </c>
      <c r="AZ420" s="4">
        <v>15014.343999999999</v>
      </c>
      <c r="BA420" s="2">
        <v>0</v>
      </c>
      <c r="BB420" s="2">
        <v>0</v>
      </c>
      <c r="BC420" s="4">
        <v>15332.737999999999</v>
      </c>
      <c r="BD420" s="2">
        <v>0</v>
      </c>
      <c r="BE420" s="2">
        <v>0</v>
      </c>
      <c r="BF420" s="4">
        <v>35043.415999999997</v>
      </c>
      <c r="BG420" s="2">
        <v>0</v>
      </c>
    </row>
    <row r="421" spans="1:59" x14ac:dyDescent="0.3">
      <c r="A421" s="2" t="s">
        <v>175</v>
      </c>
      <c r="B421" s="4">
        <v>1613130.5009999999</v>
      </c>
      <c r="C421" s="4">
        <v>1613130.5009999999</v>
      </c>
      <c r="D421" s="2">
        <v>0</v>
      </c>
      <c r="E421" s="4">
        <v>92462.79</v>
      </c>
      <c r="F421" s="2">
        <v>0</v>
      </c>
      <c r="G421" s="2"/>
      <c r="H421" s="2">
        <v>0</v>
      </c>
      <c r="I421" s="4">
        <v>175246.992</v>
      </c>
      <c r="J421" s="2">
        <v>0</v>
      </c>
      <c r="K421" s="2"/>
      <c r="L421" s="2">
        <v>0</v>
      </c>
      <c r="M421" s="4">
        <v>84639.264999999999</v>
      </c>
      <c r="N421" s="2">
        <v>0</v>
      </c>
      <c r="O421" s="2">
        <v>0</v>
      </c>
      <c r="P421" s="4">
        <v>165487.74900000001</v>
      </c>
      <c r="Q421" s="2">
        <v>0</v>
      </c>
      <c r="R421" s="2">
        <v>0</v>
      </c>
      <c r="S421" s="4">
        <v>69169.652000000002</v>
      </c>
      <c r="T421" s="2">
        <v>0</v>
      </c>
      <c r="U421" s="2">
        <v>0</v>
      </c>
      <c r="V421" s="4">
        <v>70492.394</v>
      </c>
      <c r="W421" s="2">
        <v>0</v>
      </c>
      <c r="X421" s="2">
        <v>0</v>
      </c>
      <c r="Y421" s="4">
        <v>83219.739000000001</v>
      </c>
      <c r="Z421" s="2">
        <v>0</v>
      </c>
      <c r="AA421" s="2">
        <v>0</v>
      </c>
      <c r="AB421" s="4">
        <v>121563.084</v>
      </c>
      <c r="AC421" s="2">
        <v>0</v>
      </c>
      <c r="AD421" s="2">
        <v>0</v>
      </c>
      <c r="AE421" s="4">
        <v>95269.582999999999</v>
      </c>
      <c r="AF421" s="2">
        <v>0</v>
      </c>
      <c r="AG421" s="2">
        <v>0</v>
      </c>
      <c r="AH421" s="4">
        <v>129047.859</v>
      </c>
      <c r="AI421" s="2">
        <v>0</v>
      </c>
      <c r="AJ421" s="2">
        <v>0</v>
      </c>
      <c r="AK421" s="2">
        <v>0</v>
      </c>
      <c r="AL421" s="2">
        <v>0</v>
      </c>
      <c r="AM421" s="2">
        <v>0</v>
      </c>
      <c r="AN421" s="4">
        <v>71250.547999999995</v>
      </c>
      <c r="AO421" s="2">
        <v>0</v>
      </c>
      <c r="AP421" s="2">
        <v>0</v>
      </c>
      <c r="AQ421" s="4">
        <v>86107.183999999994</v>
      </c>
      <c r="AR421" s="2">
        <v>0</v>
      </c>
      <c r="AS421" s="2">
        <v>0</v>
      </c>
      <c r="AT421" s="4">
        <v>74880.02</v>
      </c>
      <c r="AU421" s="2">
        <v>0</v>
      </c>
      <c r="AV421" s="2">
        <v>0</v>
      </c>
      <c r="AW421" s="4">
        <v>82268.009999999995</v>
      </c>
      <c r="AX421" s="2">
        <v>0</v>
      </c>
      <c r="AY421" s="2">
        <v>0</v>
      </c>
      <c r="AZ421" s="4">
        <v>48683.305</v>
      </c>
      <c r="BA421" s="2">
        <v>0</v>
      </c>
      <c r="BB421" s="2">
        <v>0</v>
      </c>
      <c r="BC421" s="4">
        <v>49715.686999999998</v>
      </c>
      <c r="BD421" s="2">
        <v>0</v>
      </c>
      <c r="BE421" s="2">
        <v>0</v>
      </c>
      <c r="BF421" s="4">
        <v>113626.64</v>
      </c>
      <c r="BG421" s="2">
        <v>0</v>
      </c>
    </row>
    <row r="422" spans="1:59" x14ac:dyDescent="0.3">
      <c r="A422" s="2" t="s">
        <v>176</v>
      </c>
      <c r="B422" s="4">
        <v>687241.245</v>
      </c>
      <c r="C422" s="4">
        <v>687241.245</v>
      </c>
      <c r="D422" s="2">
        <v>0</v>
      </c>
      <c r="E422" s="4">
        <v>39391.879999999997</v>
      </c>
      <c r="F422" s="2">
        <v>0</v>
      </c>
      <c r="G422" s="2"/>
      <c r="H422" s="2">
        <v>0</v>
      </c>
      <c r="I422" s="4">
        <v>74660.395999999993</v>
      </c>
      <c r="J422" s="2">
        <v>0</v>
      </c>
      <c r="K422" s="2"/>
      <c r="L422" s="2">
        <v>0</v>
      </c>
      <c r="M422" s="4">
        <v>36058.826999999997</v>
      </c>
      <c r="N422" s="2">
        <v>0</v>
      </c>
      <c r="O422" s="2">
        <v>0</v>
      </c>
      <c r="P422" s="4">
        <v>70502.668999999994</v>
      </c>
      <c r="Q422" s="2">
        <v>0</v>
      </c>
      <c r="R422" s="2">
        <v>0</v>
      </c>
      <c r="S422" s="4">
        <v>29468.315999999999</v>
      </c>
      <c r="T422" s="2">
        <v>0</v>
      </c>
      <c r="U422" s="2">
        <v>0</v>
      </c>
      <c r="V422" s="4">
        <v>30031.842000000001</v>
      </c>
      <c r="W422" s="2">
        <v>0</v>
      </c>
      <c r="X422" s="2">
        <v>0</v>
      </c>
      <c r="Y422" s="4">
        <v>35454.067000000003</v>
      </c>
      <c r="Z422" s="2">
        <v>0</v>
      </c>
      <c r="AA422" s="2">
        <v>0</v>
      </c>
      <c r="AB422" s="4">
        <v>51789.464</v>
      </c>
      <c r="AC422" s="2">
        <v>0</v>
      </c>
      <c r="AD422" s="2">
        <v>0</v>
      </c>
      <c r="AE422" s="4">
        <v>40587.656000000003</v>
      </c>
      <c r="AF422" s="2">
        <v>0</v>
      </c>
      <c r="AG422" s="2">
        <v>0</v>
      </c>
      <c r="AH422" s="4">
        <v>54978.2</v>
      </c>
      <c r="AI422" s="2">
        <v>0</v>
      </c>
      <c r="AJ422" s="2">
        <v>0</v>
      </c>
      <c r="AK422" s="2">
        <v>0</v>
      </c>
      <c r="AL422" s="2">
        <v>0</v>
      </c>
      <c r="AM422" s="2">
        <v>0</v>
      </c>
      <c r="AN422" s="4">
        <v>30354.838</v>
      </c>
      <c r="AO422" s="2">
        <v>0</v>
      </c>
      <c r="AP422" s="2">
        <v>0</v>
      </c>
      <c r="AQ422" s="4">
        <v>36684.205000000002</v>
      </c>
      <c r="AR422" s="2">
        <v>0</v>
      </c>
      <c r="AS422" s="2">
        <v>0</v>
      </c>
      <c r="AT422" s="4">
        <v>31901.1</v>
      </c>
      <c r="AU422" s="2">
        <v>0</v>
      </c>
      <c r="AV422" s="2">
        <v>0</v>
      </c>
      <c r="AW422" s="4">
        <v>35048.601999999999</v>
      </c>
      <c r="AX422" s="2">
        <v>0</v>
      </c>
      <c r="AY422" s="2">
        <v>0</v>
      </c>
      <c r="AZ422" s="4">
        <v>20740.526000000002</v>
      </c>
      <c r="BA422" s="2">
        <v>0</v>
      </c>
      <c r="BB422" s="2">
        <v>0</v>
      </c>
      <c r="BC422" s="4">
        <v>21180.351999999999</v>
      </c>
      <c r="BD422" s="2">
        <v>0</v>
      </c>
      <c r="BE422" s="2">
        <v>0</v>
      </c>
      <c r="BF422" s="4">
        <v>48408.305</v>
      </c>
      <c r="BG422" s="2">
        <v>0</v>
      </c>
    </row>
    <row r="423" spans="1:59" x14ac:dyDescent="0.3">
      <c r="A423" s="2" t="s">
        <v>177</v>
      </c>
      <c r="B423" s="4">
        <v>4131479.63</v>
      </c>
      <c r="C423" s="4">
        <v>4131479.63</v>
      </c>
      <c r="D423" s="2">
        <v>0</v>
      </c>
      <c r="E423" s="4">
        <v>236811.67600000001</v>
      </c>
      <c r="F423" s="2">
        <v>0</v>
      </c>
      <c r="G423" s="2"/>
      <c r="H423" s="2">
        <v>0</v>
      </c>
      <c r="I423" s="4">
        <v>448834.97</v>
      </c>
      <c r="J423" s="2">
        <v>0</v>
      </c>
      <c r="K423" s="2"/>
      <c r="L423" s="2">
        <v>0</v>
      </c>
      <c r="M423" s="4">
        <v>216774.40100000001</v>
      </c>
      <c r="N423" s="2">
        <v>0</v>
      </c>
      <c r="O423" s="2">
        <v>0</v>
      </c>
      <c r="P423" s="4">
        <v>423840.01799999998</v>
      </c>
      <c r="Q423" s="2">
        <v>0</v>
      </c>
      <c r="R423" s="2">
        <v>0</v>
      </c>
      <c r="S423" s="4">
        <v>177154.30300000001</v>
      </c>
      <c r="T423" s="2">
        <v>0</v>
      </c>
      <c r="U423" s="2">
        <v>0</v>
      </c>
      <c r="V423" s="4">
        <v>180542.05</v>
      </c>
      <c r="W423" s="2">
        <v>0</v>
      </c>
      <c r="X423" s="2">
        <v>0</v>
      </c>
      <c r="Y423" s="4">
        <v>213138.77100000001</v>
      </c>
      <c r="Z423" s="2">
        <v>0</v>
      </c>
      <c r="AA423" s="2">
        <v>0</v>
      </c>
      <c r="AB423" s="4">
        <v>311342.07799999998</v>
      </c>
      <c r="AC423" s="2">
        <v>0</v>
      </c>
      <c r="AD423" s="2">
        <v>0</v>
      </c>
      <c r="AE423" s="4">
        <v>244000.307</v>
      </c>
      <c r="AF423" s="2">
        <v>0</v>
      </c>
      <c r="AG423" s="2">
        <v>0</v>
      </c>
      <c r="AH423" s="4">
        <v>330511.76</v>
      </c>
      <c r="AI423" s="2">
        <v>0</v>
      </c>
      <c r="AJ423" s="2">
        <v>0</v>
      </c>
      <c r="AK423" s="2">
        <v>0</v>
      </c>
      <c r="AL423" s="2">
        <v>0</v>
      </c>
      <c r="AM423" s="2">
        <v>0</v>
      </c>
      <c r="AN423" s="4">
        <v>182483.80600000001</v>
      </c>
      <c r="AO423" s="2">
        <v>0</v>
      </c>
      <c r="AP423" s="2">
        <v>0</v>
      </c>
      <c r="AQ423" s="4">
        <v>220533.97200000001</v>
      </c>
      <c r="AR423" s="2">
        <v>0</v>
      </c>
      <c r="AS423" s="2">
        <v>0</v>
      </c>
      <c r="AT423" s="4">
        <v>191779.45</v>
      </c>
      <c r="AU423" s="2">
        <v>0</v>
      </c>
      <c r="AV423" s="2">
        <v>0</v>
      </c>
      <c r="AW423" s="4">
        <v>210701.247</v>
      </c>
      <c r="AX423" s="2">
        <v>0</v>
      </c>
      <c r="AY423" s="2">
        <v>0</v>
      </c>
      <c r="AZ423" s="4">
        <v>124685.561</v>
      </c>
      <c r="BA423" s="2">
        <v>0</v>
      </c>
      <c r="BB423" s="2">
        <v>0</v>
      </c>
      <c r="BC423" s="4">
        <v>127329.656</v>
      </c>
      <c r="BD423" s="2">
        <v>0</v>
      </c>
      <c r="BE423" s="2">
        <v>0</v>
      </c>
      <c r="BF423" s="4">
        <v>291015.60399999999</v>
      </c>
      <c r="BG423" s="2">
        <v>0</v>
      </c>
    </row>
    <row r="424" spans="1:59" x14ac:dyDescent="0.3">
      <c r="A424" s="2" t="s">
        <v>178</v>
      </c>
      <c r="B424" s="4">
        <v>827434.86</v>
      </c>
      <c r="C424" s="4">
        <v>827434.86</v>
      </c>
      <c r="D424" s="2">
        <v>0</v>
      </c>
      <c r="E424" s="4">
        <v>47427.616999999998</v>
      </c>
      <c r="F424" s="2">
        <v>0</v>
      </c>
      <c r="G424" s="2"/>
      <c r="H424" s="2">
        <v>0</v>
      </c>
      <c r="I424" s="4">
        <v>89890.725000000006</v>
      </c>
      <c r="J424" s="2">
        <v>0</v>
      </c>
      <c r="K424" s="2"/>
      <c r="L424" s="2">
        <v>0</v>
      </c>
      <c r="M424" s="4">
        <v>43414.637999999999</v>
      </c>
      <c r="N424" s="2">
        <v>0</v>
      </c>
      <c r="O424" s="2">
        <v>0</v>
      </c>
      <c r="P424" s="4">
        <v>84884.846000000005</v>
      </c>
      <c r="Q424" s="2">
        <v>0</v>
      </c>
      <c r="R424" s="2">
        <v>0</v>
      </c>
      <c r="S424" s="4">
        <v>35479.697</v>
      </c>
      <c r="T424" s="2">
        <v>0</v>
      </c>
      <c r="U424" s="2">
        <v>0</v>
      </c>
      <c r="V424" s="4">
        <v>36158.180999999997</v>
      </c>
      <c r="W424" s="2">
        <v>0</v>
      </c>
      <c r="X424" s="2">
        <v>0</v>
      </c>
      <c r="Y424" s="4">
        <v>42686.510999999999</v>
      </c>
      <c r="Z424" s="2">
        <v>0</v>
      </c>
      <c r="AA424" s="2">
        <v>0</v>
      </c>
      <c r="AB424" s="4">
        <v>62354.245000000003</v>
      </c>
      <c r="AC424" s="2">
        <v>0</v>
      </c>
      <c r="AD424" s="2">
        <v>0</v>
      </c>
      <c r="AE424" s="4">
        <v>48867.326000000001</v>
      </c>
      <c r="AF424" s="2">
        <v>0</v>
      </c>
      <c r="AG424" s="2">
        <v>0</v>
      </c>
      <c r="AH424" s="4">
        <v>66193.464000000007</v>
      </c>
      <c r="AI424" s="2">
        <v>0</v>
      </c>
      <c r="AJ424" s="2">
        <v>0</v>
      </c>
      <c r="AK424" s="2">
        <v>0</v>
      </c>
      <c r="AL424" s="2">
        <v>0</v>
      </c>
      <c r="AM424" s="2">
        <v>0</v>
      </c>
      <c r="AN424" s="4">
        <v>36547.067000000003</v>
      </c>
      <c r="AO424" s="2">
        <v>0</v>
      </c>
      <c r="AP424" s="2">
        <v>0</v>
      </c>
      <c r="AQ424" s="4">
        <v>44167.59</v>
      </c>
      <c r="AR424" s="2">
        <v>0</v>
      </c>
      <c r="AS424" s="2">
        <v>0</v>
      </c>
      <c r="AT424" s="4">
        <v>38408.758000000002</v>
      </c>
      <c r="AU424" s="2">
        <v>0</v>
      </c>
      <c r="AV424" s="2">
        <v>0</v>
      </c>
      <c r="AW424" s="4">
        <v>42198.332999999999</v>
      </c>
      <c r="AX424" s="2">
        <v>0</v>
      </c>
      <c r="AY424" s="2">
        <v>0</v>
      </c>
      <c r="AZ424" s="4">
        <v>24971.484</v>
      </c>
      <c r="BA424" s="2">
        <v>0</v>
      </c>
      <c r="BB424" s="2">
        <v>0</v>
      </c>
      <c r="BC424" s="4">
        <v>25501.032999999999</v>
      </c>
      <c r="BD424" s="2">
        <v>0</v>
      </c>
      <c r="BE424" s="2">
        <v>0</v>
      </c>
      <c r="BF424" s="4">
        <v>58283.345000000001</v>
      </c>
      <c r="BG424" s="2">
        <v>0</v>
      </c>
    </row>
    <row r="426" spans="1:59" x14ac:dyDescent="0.3">
      <c r="A426" s="2" t="s">
        <v>179</v>
      </c>
      <c r="B426" s="7">
        <f>B48+B66+B207+B227+B246+B259+B380</f>
        <v>92747253.248000011</v>
      </c>
      <c r="C426" s="4">
        <v>80962967.631999999</v>
      </c>
      <c r="D426" s="2">
        <v>0</v>
      </c>
      <c r="E426" s="4">
        <v>4280003.7149999999</v>
      </c>
      <c r="F426" s="2">
        <v>0</v>
      </c>
      <c r="G426" s="2"/>
      <c r="H426" s="2">
        <v>0</v>
      </c>
      <c r="I426" s="4">
        <v>10852335.083000001</v>
      </c>
      <c r="J426" s="2">
        <v>0</v>
      </c>
      <c r="K426" s="2"/>
      <c r="L426" s="2">
        <v>0</v>
      </c>
      <c r="M426" s="4">
        <v>4497813.4730000002</v>
      </c>
      <c r="N426" s="2">
        <v>0</v>
      </c>
      <c r="O426" s="2">
        <v>0</v>
      </c>
      <c r="P426" s="4">
        <v>8119186.7750000004</v>
      </c>
      <c r="Q426" s="2">
        <v>0</v>
      </c>
      <c r="R426" s="2">
        <v>0</v>
      </c>
      <c r="S426" s="4">
        <v>3391205.1</v>
      </c>
      <c r="T426" s="2">
        <v>0</v>
      </c>
      <c r="U426" s="2">
        <v>0</v>
      </c>
      <c r="V426" s="4">
        <v>3472570.4109999998</v>
      </c>
      <c r="W426" s="2">
        <v>0</v>
      </c>
      <c r="X426" s="2">
        <v>0</v>
      </c>
      <c r="Y426" s="4">
        <v>4364260.7649999997</v>
      </c>
      <c r="Z426" s="2">
        <v>0</v>
      </c>
      <c r="AA426" s="2">
        <v>0</v>
      </c>
      <c r="AB426" s="4">
        <v>6436641.966</v>
      </c>
      <c r="AC426" s="2">
        <v>0</v>
      </c>
      <c r="AD426" s="2">
        <v>0</v>
      </c>
      <c r="AE426" s="4">
        <v>4825749.1979999999</v>
      </c>
      <c r="AF426" s="2">
        <v>0</v>
      </c>
      <c r="AG426" s="2">
        <v>0</v>
      </c>
      <c r="AH426" s="4">
        <v>6010484.642</v>
      </c>
      <c r="AI426" s="2">
        <v>0</v>
      </c>
      <c r="AJ426" s="2">
        <v>0</v>
      </c>
      <c r="AK426" s="4">
        <v>151295.70800000001</v>
      </c>
      <c r="AL426" s="2">
        <v>0</v>
      </c>
      <c r="AM426" s="2">
        <v>0</v>
      </c>
      <c r="AN426" s="4">
        <v>3381292.8289999999</v>
      </c>
      <c r="AO426" s="2">
        <v>0</v>
      </c>
      <c r="AP426" s="2">
        <v>0</v>
      </c>
      <c r="AQ426" s="4">
        <v>3656988.5920000002</v>
      </c>
      <c r="AR426" s="2">
        <v>0</v>
      </c>
      <c r="AS426" s="2">
        <v>0</v>
      </c>
      <c r="AT426" s="4">
        <v>3605483.605</v>
      </c>
      <c r="AU426" s="2">
        <v>0</v>
      </c>
      <c r="AV426" s="2">
        <v>0</v>
      </c>
      <c r="AW426" s="4">
        <v>4230351.6239999998</v>
      </c>
      <c r="AX426" s="2">
        <v>0</v>
      </c>
      <c r="AY426" s="2">
        <v>0</v>
      </c>
      <c r="AZ426" s="4">
        <v>2406610.9270000001</v>
      </c>
      <c r="BA426" s="2">
        <v>0</v>
      </c>
      <c r="BB426" s="2">
        <v>0</v>
      </c>
      <c r="BC426" s="4">
        <v>2443905.551</v>
      </c>
      <c r="BD426" s="2">
        <v>0</v>
      </c>
      <c r="BE426" s="2">
        <v>0</v>
      </c>
      <c r="BF426" s="4">
        <v>4836787.6679999996</v>
      </c>
      <c r="BG426" s="2">
        <v>0</v>
      </c>
    </row>
    <row r="427" spans="1:59" x14ac:dyDescent="0.3">
      <c r="B427" s="3">
        <f>B426-C426</f>
        <v>11784285.616000012</v>
      </c>
    </row>
    <row r="428" spans="1:59" x14ac:dyDescent="0.3">
      <c r="A428" s="2" t="s">
        <v>180</v>
      </c>
      <c r="B428" s="4">
        <v>7608468.5899999999</v>
      </c>
      <c r="C428" s="4">
        <v>7608468.5899999999</v>
      </c>
      <c r="D428" s="2">
        <v>0</v>
      </c>
      <c r="E428" s="4">
        <v>493436.15999999997</v>
      </c>
      <c r="F428" s="2">
        <v>0</v>
      </c>
      <c r="G428" s="2"/>
      <c r="H428" s="2">
        <v>0</v>
      </c>
      <c r="I428" s="4">
        <v>1107227.6599999999</v>
      </c>
      <c r="J428" s="2">
        <v>0</v>
      </c>
      <c r="K428" s="2"/>
      <c r="L428" s="2">
        <v>0</v>
      </c>
      <c r="M428" s="4">
        <v>297226.49</v>
      </c>
      <c r="N428" s="2">
        <v>0</v>
      </c>
      <c r="O428" s="2">
        <v>0</v>
      </c>
      <c r="P428" s="4">
        <v>812234</v>
      </c>
      <c r="Q428" s="2">
        <v>0</v>
      </c>
      <c r="R428" s="2">
        <v>0</v>
      </c>
      <c r="S428" s="4">
        <v>209414.66</v>
      </c>
      <c r="T428" s="2">
        <v>0</v>
      </c>
      <c r="U428" s="2">
        <v>0</v>
      </c>
      <c r="V428" s="4">
        <v>279641.24</v>
      </c>
      <c r="W428" s="2">
        <v>0</v>
      </c>
      <c r="X428" s="2">
        <v>0</v>
      </c>
      <c r="Y428" s="4">
        <v>343459.24</v>
      </c>
      <c r="Z428" s="2">
        <v>0</v>
      </c>
      <c r="AA428" s="2">
        <v>0</v>
      </c>
      <c r="AB428" s="4">
        <v>505078.48</v>
      </c>
      <c r="AC428" s="2">
        <v>0</v>
      </c>
      <c r="AD428" s="2">
        <v>0</v>
      </c>
      <c r="AE428" s="4">
        <v>451251.82</v>
      </c>
      <c r="AF428" s="2">
        <v>0</v>
      </c>
      <c r="AG428" s="2">
        <v>0</v>
      </c>
      <c r="AH428" s="4">
        <v>523360.22</v>
      </c>
      <c r="AI428" s="2">
        <v>0</v>
      </c>
      <c r="AJ428" s="2">
        <v>0</v>
      </c>
      <c r="AK428" s="4">
        <v>-2119.39</v>
      </c>
      <c r="AL428" s="2">
        <v>0</v>
      </c>
      <c r="AM428" s="2">
        <v>0</v>
      </c>
      <c r="AN428" s="4">
        <v>307727.2</v>
      </c>
      <c r="AO428" s="2">
        <v>0</v>
      </c>
      <c r="AP428" s="2">
        <v>0</v>
      </c>
      <c r="AQ428" s="4">
        <v>401094.8</v>
      </c>
      <c r="AR428" s="2">
        <v>0</v>
      </c>
      <c r="AS428" s="2">
        <v>0</v>
      </c>
      <c r="AT428" s="4">
        <v>302538.68</v>
      </c>
      <c r="AU428" s="2">
        <v>0</v>
      </c>
      <c r="AV428" s="2">
        <v>0</v>
      </c>
      <c r="AW428" s="4">
        <v>335076.36</v>
      </c>
      <c r="AX428" s="2">
        <v>0</v>
      </c>
      <c r="AY428" s="2">
        <v>0</v>
      </c>
      <c r="AZ428" s="4">
        <v>328507.21999999997</v>
      </c>
      <c r="BA428" s="2">
        <v>0</v>
      </c>
      <c r="BB428" s="2">
        <v>0</v>
      </c>
      <c r="BC428" s="4">
        <v>209916.98</v>
      </c>
      <c r="BD428" s="2">
        <v>0</v>
      </c>
      <c r="BE428" s="2">
        <v>0</v>
      </c>
      <c r="BF428" s="4">
        <v>703396.77</v>
      </c>
      <c r="BG428" s="2">
        <v>0</v>
      </c>
    </row>
    <row r="431" spans="1:59" x14ac:dyDescent="0.3">
      <c r="A431" s="2" t="s">
        <v>181</v>
      </c>
      <c r="B431" s="5">
        <f>SUM(B432:B437)</f>
        <v>430534695.75700003</v>
      </c>
      <c r="C431" s="4">
        <v>430534695.75700003</v>
      </c>
      <c r="D431" s="2">
        <v>0</v>
      </c>
      <c r="E431" s="4">
        <v>24677755.204999998</v>
      </c>
      <c r="F431" s="2">
        <v>0</v>
      </c>
      <c r="G431" s="2"/>
      <c r="H431" s="2">
        <v>0</v>
      </c>
      <c r="I431" s="4">
        <v>46772353.902999997</v>
      </c>
      <c r="J431" s="2">
        <v>0</v>
      </c>
      <c r="K431" s="2"/>
      <c r="L431" s="2">
        <v>0</v>
      </c>
      <c r="M431" s="4">
        <v>22589703.691</v>
      </c>
      <c r="N431" s="2">
        <v>0</v>
      </c>
      <c r="O431" s="2">
        <v>0</v>
      </c>
      <c r="P431" s="4">
        <v>44167671.083999999</v>
      </c>
      <c r="Q431" s="2">
        <v>0</v>
      </c>
      <c r="R431" s="2">
        <v>0</v>
      </c>
      <c r="S431" s="4">
        <v>18460958.535</v>
      </c>
      <c r="T431" s="2">
        <v>0</v>
      </c>
      <c r="U431" s="2">
        <v>0</v>
      </c>
      <c r="V431" s="4">
        <v>18813989.923999999</v>
      </c>
      <c r="W431" s="2">
        <v>0</v>
      </c>
      <c r="X431" s="2">
        <v>0</v>
      </c>
      <c r="Y431" s="4">
        <v>22210840.737</v>
      </c>
      <c r="Z431" s="2">
        <v>0</v>
      </c>
      <c r="AA431" s="2">
        <v>0</v>
      </c>
      <c r="AB431" s="4">
        <v>32444445.783</v>
      </c>
      <c r="AC431" s="2">
        <v>0</v>
      </c>
      <c r="AD431" s="2">
        <v>0</v>
      </c>
      <c r="AE431" s="4">
        <v>25426870.592999998</v>
      </c>
      <c r="AF431" s="2">
        <v>0</v>
      </c>
      <c r="AG431" s="2">
        <v>0</v>
      </c>
      <c r="AH431" s="4">
        <v>34442086.818000004</v>
      </c>
      <c r="AI431" s="2">
        <v>0</v>
      </c>
      <c r="AJ431" s="2">
        <v>0</v>
      </c>
      <c r="AK431" s="2">
        <v>0</v>
      </c>
      <c r="AL431" s="2">
        <v>0</v>
      </c>
      <c r="AM431" s="2">
        <v>0</v>
      </c>
      <c r="AN431" s="4">
        <v>19016337.186000001</v>
      </c>
      <c r="AO431" s="2">
        <v>0</v>
      </c>
      <c r="AP431" s="2">
        <v>0</v>
      </c>
      <c r="AQ431" s="4">
        <v>22981482.43</v>
      </c>
      <c r="AR431" s="2">
        <v>0</v>
      </c>
      <c r="AS431" s="2">
        <v>0</v>
      </c>
      <c r="AT431" s="4">
        <v>19985020.877</v>
      </c>
      <c r="AU431" s="2">
        <v>0</v>
      </c>
      <c r="AV431" s="2">
        <v>0</v>
      </c>
      <c r="AW431" s="4">
        <v>21956830.346999999</v>
      </c>
      <c r="AX431" s="2">
        <v>0</v>
      </c>
      <c r="AY431" s="2">
        <v>0</v>
      </c>
      <c r="AZ431" s="4">
        <v>12993277.253</v>
      </c>
      <c r="BA431" s="2">
        <v>0</v>
      </c>
      <c r="BB431" s="2">
        <v>0</v>
      </c>
      <c r="BC431" s="4">
        <v>13268813.947000001</v>
      </c>
      <c r="BD431" s="2">
        <v>0</v>
      </c>
      <c r="BE431" s="2">
        <v>0</v>
      </c>
      <c r="BF431" s="4">
        <v>30326257.443999998</v>
      </c>
      <c r="BG431" s="2">
        <v>0</v>
      </c>
    </row>
    <row r="432" spans="1:59" x14ac:dyDescent="0.3">
      <c r="A432" s="2" t="s">
        <v>182</v>
      </c>
      <c r="B432" s="4">
        <v>299579104.74000001</v>
      </c>
      <c r="C432" s="4">
        <v>299579104.74000001</v>
      </c>
      <c r="D432" s="2">
        <v>0</v>
      </c>
      <c r="E432" s="4">
        <v>17171530.853</v>
      </c>
      <c r="F432" s="2">
        <v>0</v>
      </c>
      <c r="G432" s="2"/>
      <c r="H432" s="2">
        <v>0</v>
      </c>
      <c r="I432" s="4">
        <v>32545623.026999999</v>
      </c>
      <c r="J432" s="2">
        <v>0</v>
      </c>
      <c r="K432" s="2"/>
      <c r="L432" s="2">
        <v>0</v>
      </c>
      <c r="M432" s="4">
        <v>15718601.254000001</v>
      </c>
      <c r="N432" s="2">
        <v>0</v>
      </c>
      <c r="O432" s="2">
        <v>0</v>
      </c>
      <c r="P432" s="4">
        <v>30733205.691</v>
      </c>
      <c r="Q432" s="2">
        <v>0</v>
      </c>
      <c r="R432" s="2">
        <v>0</v>
      </c>
      <c r="S432" s="4">
        <v>12845695.096999999</v>
      </c>
      <c r="T432" s="2">
        <v>0</v>
      </c>
      <c r="U432" s="2">
        <v>0</v>
      </c>
      <c r="V432" s="4">
        <v>13091345.050000001</v>
      </c>
      <c r="W432" s="2">
        <v>0</v>
      </c>
      <c r="X432" s="2">
        <v>0</v>
      </c>
      <c r="Y432" s="4">
        <v>15454976.914000001</v>
      </c>
      <c r="Z432" s="2">
        <v>0</v>
      </c>
      <c r="AA432" s="2">
        <v>0</v>
      </c>
      <c r="AB432" s="4">
        <v>22575829.817000002</v>
      </c>
      <c r="AC432" s="2">
        <v>0</v>
      </c>
      <c r="AD432" s="2">
        <v>0</v>
      </c>
      <c r="AE432" s="4">
        <v>17692788.07</v>
      </c>
      <c r="AF432" s="2">
        <v>0</v>
      </c>
      <c r="AG432" s="2">
        <v>0</v>
      </c>
      <c r="AH432" s="4">
        <v>23965849.061999999</v>
      </c>
      <c r="AI432" s="2">
        <v>0</v>
      </c>
      <c r="AJ432" s="2">
        <v>0</v>
      </c>
      <c r="AK432" s="2">
        <v>0</v>
      </c>
      <c r="AL432" s="2">
        <v>0</v>
      </c>
      <c r="AM432" s="2">
        <v>0</v>
      </c>
      <c r="AN432" s="4">
        <v>13232144.414000001</v>
      </c>
      <c r="AO432" s="2">
        <v>0</v>
      </c>
      <c r="AP432" s="2">
        <v>0</v>
      </c>
      <c r="AQ432" s="4">
        <v>15991212.787</v>
      </c>
      <c r="AR432" s="2">
        <v>0</v>
      </c>
      <c r="AS432" s="2">
        <v>0</v>
      </c>
      <c r="AT432" s="4">
        <v>13906183.918</v>
      </c>
      <c r="AU432" s="2">
        <v>0</v>
      </c>
      <c r="AV432" s="2">
        <v>0</v>
      </c>
      <c r="AW432" s="4">
        <v>15278228.777000001</v>
      </c>
      <c r="AX432" s="2">
        <v>0</v>
      </c>
      <c r="AY432" s="2">
        <v>0</v>
      </c>
      <c r="AZ432" s="4">
        <v>9041116.5590000004</v>
      </c>
      <c r="BA432" s="2">
        <v>0</v>
      </c>
      <c r="BB432" s="2">
        <v>0</v>
      </c>
      <c r="BC432" s="4">
        <v>9232843.3509999998</v>
      </c>
      <c r="BD432" s="2">
        <v>0</v>
      </c>
      <c r="BE432" s="2">
        <v>0</v>
      </c>
      <c r="BF432" s="4">
        <v>21101930.098999999</v>
      </c>
      <c r="BG432" s="2">
        <v>0</v>
      </c>
    </row>
    <row r="433" spans="1:59" x14ac:dyDescent="0.3">
      <c r="A433" s="2" t="s">
        <v>183</v>
      </c>
      <c r="B433" s="4">
        <v>105847807.13500001</v>
      </c>
      <c r="C433" s="4">
        <v>105847807.13500001</v>
      </c>
      <c r="D433" s="2">
        <v>0</v>
      </c>
      <c r="E433" s="4">
        <v>6067074.9630000005</v>
      </c>
      <c r="F433" s="2">
        <v>0</v>
      </c>
      <c r="G433" s="2"/>
      <c r="H433" s="2">
        <v>0</v>
      </c>
      <c r="I433" s="4">
        <v>11499075.786</v>
      </c>
      <c r="J433" s="2">
        <v>0</v>
      </c>
      <c r="K433" s="2"/>
      <c r="L433" s="2">
        <v>0</v>
      </c>
      <c r="M433" s="4">
        <v>5553723.3660000004</v>
      </c>
      <c r="N433" s="2">
        <v>0</v>
      </c>
      <c r="O433" s="2">
        <v>0</v>
      </c>
      <c r="P433" s="4">
        <v>10858709.359999999</v>
      </c>
      <c r="Q433" s="2">
        <v>0</v>
      </c>
      <c r="R433" s="2">
        <v>0</v>
      </c>
      <c r="S433" s="4">
        <v>4538663.1969999997</v>
      </c>
      <c r="T433" s="2">
        <v>0</v>
      </c>
      <c r="U433" s="2">
        <v>0</v>
      </c>
      <c r="V433" s="4">
        <v>4625456.6629999997</v>
      </c>
      <c r="W433" s="2">
        <v>0</v>
      </c>
      <c r="X433" s="2">
        <v>0</v>
      </c>
      <c r="Y433" s="4">
        <v>5460579.1579999998</v>
      </c>
      <c r="Z433" s="2">
        <v>0</v>
      </c>
      <c r="AA433" s="2">
        <v>0</v>
      </c>
      <c r="AB433" s="4">
        <v>7976531.2149999999</v>
      </c>
      <c r="AC433" s="2">
        <v>0</v>
      </c>
      <c r="AD433" s="2">
        <v>0</v>
      </c>
      <c r="AE433" s="4">
        <v>6251246.4639999997</v>
      </c>
      <c r="AF433" s="2">
        <v>0</v>
      </c>
      <c r="AG433" s="2">
        <v>0</v>
      </c>
      <c r="AH433" s="4">
        <v>8467655.2180000003</v>
      </c>
      <c r="AI433" s="2">
        <v>0</v>
      </c>
      <c r="AJ433" s="2">
        <v>0</v>
      </c>
      <c r="AK433" s="2">
        <v>0</v>
      </c>
      <c r="AL433" s="2">
        <v>0</v>
      </c>
      <c r="AM433" s="2">
        <v>0</v>
      </c>
      <c r="AN433" s="4">
        <v>4675204.1370000001</v>
      </c>
      <c r="AO433" s="2">
        <v>0</v>
      </c>
      <c r="AP433" s="2">
        <v>0</v>
      </c>
      <c r="AQ433" s="4">
        <v>5650042.9440000001</v>
      </c>
      <c r="AR433" s="2">
        <v>0</v>
      </c>
      <c r="AS433" s="2">
        <v>0</v>
      </c>
      <c r="AT433" s="4">
        <v>4913356.9400000004</v>
      </c>
      <c r="AU433" s="2">
        <v>0</v>
      </c>
      <c r="AV433" s="2">
        <v>0</v>
      </c>
      <c r="AW433" s="4">
        <v>5398130.2010000004</v>
      </c>
      <c r="AX433" s="2">
        <v>0</v>
      </c>
      <c r="AY433" s="2">
        <v>0</v>
      </c>
      <c r="AZ433" s="4">
        <v>3194422.9309999999</v>
      </c>
      <c r="BA433" s="2">
        <v>0</v>
      </c>
      <c r="BB433" s="2">
        <v>0</v>
      </c>
      <c r="BC433" s="4">
        <v>3262164.173</v>
      </c>
      <c r="BD433" s="2">
        <v>0</v>
      </c>
      <c r="BE433" s="2">
        <v>0</v>
      </c>
      <c r="BF433" s="4">
        <v>7455770.4189999998</v>
      </c>
      <c r="BG433" s="2">
        <v>0</v>
      </c>
    </row>
    <row r="434" spans="1:59" x14ac:dyDescent="0.3">
      <c r="A434" s="2" t="s">
        <v>184</v>
      </c>
      <c r="B434" s="4">
        <v>4967971.9859999996</v>
      </c>
      <c r="C434" s="4">
        <v>4967971.9859999996</v>
      </c>
      <c r="D434" s="2">
        <v>0</v>
      </c>
      <c r="E434" s="4">
        <v>284758.45899999997</v>
      </c>
      <c r="F434" s="2">
        <v>0</v>
      </c>
      <c r="G434" s="2"/>
      <c r="H434" s="2">
        <v>0</v>
      </c>
      <c r="I434" s="4">
        <v>539709.68299999996</v>
      </c>
      <c r="J434" s="2">
        <v>0</v>
      </c>
      <c r="K434" s="2"/>
      <c r="L434" s="2">
        <v>0</v>
      </c>
      <c r="M434" s="4">
        <v>260664.277</v>
      </c>
      <c r="N434" s="2">
        <v>0</v>
      </c>
      <c r="O434" s="2">
        <v>0</v>
      </c>
      <c r="P434" s="4">
        <v>509654.05300000001</v>
      </c>
      <c r="Q434" s="2">
        <v>0</v>
      </c>
      <c r="R434" s="2">
        <v>0</v>
      </c>
      <c r="S434" s="4">
        <v>213022.378</v>
      </c>
      <c r="T434" s="2">
        <v>0</v>
      </c>
      <c r="U434" s="2">
        <v>0</v>
      </c>
      <c r="V434" s="4">
        <v>217096.03400000001</v>
      </c>
      <c r="W434" s="2">
        <v>0</v>
      </c>
      <c r="X434" s="2">
        <v>0</v>
      </c>
      <c r="Y434" s="4">
        <v>256292.549</v>
      </c>
      <c r="Z434" s="2">
        <v>0</v>
      </c>
      <c r="AA434" s="2">
        <v>0</v>
      </c>
      <c r="AB434" s="4">
        <v>374378.88099999999</v>
      </c>
      <c r="AC434" s="2">
        <v>0</v>
      </c>
      <c r="AD434" s="2">
        <v>0</v>
      </c>
      <c r="AE434" s="4">
        <v>293402.55800000002</v>
      </c>
      <c r="AF434" s="2">
        <v>0</v>
      </c>
      <c r="AG434" s="2">
        <v>0</v>
      </c>
      <c r="AH434" s="4">
        <v>397429.81</v>
      </c>
      <c r="AI434" s="2">
        <v>0</v>
      </c>
      <c r="AJ434" s="2">
        <v>0</v>
      </c>
      <c r="AK434" s="2">
        <v>0</v>
      </c>
      <c r="AL434" s="2">
        <v>0</v>
      </c>
      <c r="AM434" s="2">
        <v>0</v>
      </c>
      <c r="AN434" s="4">
        <v>219430.93400000001</v>
      </c>
      <c r="AO434" s="2">
        <v>0</v>
      </c>
      <c r="AP434" s="2">
        <v>0</v>
      </c>
      <c r="AQ434" s="4">
        <v>265185.04100000003</v>
      </c>
      <c r="AR434" s="2">
        <v>0</v>
      </c>
      <c r="AS434" s="2">
        <v>0</v>
      </c>
      <c r="AT434" s="4">
        <v>230608.647</v>
      </c>
      <c r="AU434" s="2">
        <v>0</v>
      </c>
      <c r="AV434" s="2">
        <v>0</v>
      </c>
      <c r="AW434" s="4">
        <v>253361.50399999999</v>
      </c>
      <c r="AX434" s="2">
        <v>0</v>
      </c>
      <c r="AY434" s="2">
        <v>0</v>
      </c>
      <c r="AZ434" s="4">
        <v>149930.39600000001</v>
      </c>
      <c r="BA434" s="2">
        <v>0</v>
      </c>
      <c r="BB434" s="2">
        <v>0</v>
      </c>
      <c r="BC434" s="4">
        <v>153109.834</v>
      </c>
      <c r="BD434" s="2">
        <v>0</v>
      </c>
      <c r="BE434" s="2">
        <v>0</v>
      </c>
      <c r="BF434" s="4">
        <v>349936.94799999997</v>
      </c>
      <c r="BG434" s="2">
        <v>0</v>
      </c>
    </row>
    <row r="435" spans="1:59" x14ac:dyDescent="0.3">
      <c r="A435" s="2" t="s">
        <v>185</v>
      </c>
      <c r="B435" s="4">
        <v>11129997.574999999</v>
      </c>
      <c r="C435" s="4">
        <v>11129997.574999999</v>
      </c>
      <c r="D435" s="2">
        <v>0</v>
      </c>
      <c r="E435" s="4">
        <v>637958.70200000005</v>
      </c>
      <c r="F435" s="2">
        <v>0</v>
      </c>
      <c r="G435" s="2"/>
      <c r="H435" s="2">
        <v>0</v>
      </c>
      <c r="I435" s="4">
        <v>1209138.754</v>
      </c>
      <c r="J435" s="2">
        <v>0</v>
      </c>
      <c r="K435" s="2"/>
      <c r="L435" s="2">
        <v>0</v>
      </c>
      <c r="M435" s="4">
        <v>583979.29299999995</v>
      </c>
      <c r="N435" s="2">
        <v>0</v>
      </c>
      <c r="O435" s="2">
        <v>0</v>
      </c>
      <c r="P435" s="4">
        <v>1141803.615</v>
      </c>
      <c r="Q435" s="2">
        <v>0</v>
      </c>
      <c r="R435" s="2">
        <v>0</v>
      </c>
      <c r="S435" s="4">
        <v>477244.75099999999</v>
      </c>
      <c r="T435" s="2">
        <v>0</v>
      </c>
      <c r="U435" s="2">
        <v>0</v>
      </c>
      <c r="V435" s="4">
        <v>486371.16700000002</v>
      </c>
      <c r="W435" s="2">
        <v>0</v>
      </c>
      <c r="X435" s="2">
        <v>0</v>
      </c>
      <c r="Y435" s="4">
        <v>574185.09100000001</v>
      </c>
      <c r="Z435" s="2">
        <v>0</v>
      </c>
      <c r="AA435" s="2">
        <v>0</v>
      </c>
      <c r="AB435" s="4">
        <v>838739.84199999995</v>
      </c>
      <c r="AC435" s="2">
        <v>0</v>
      </c>
      <c r="AD435" s="2">
        <v>0</v>
      </c>
      <c r="AE435" s="4">
        <v>657324.51</v>
      </c>
      <c r="AF435" s="2">
        <v>0</v>
      </c>
      <c r="AG435" s="2">
        <v>0</v>
      </c>
      <c r="AH435" s="4">
        <v>890381.99800000002</v>
      </c>
      <c r="AI435" s="2">
        <v>0</v>
      </c>
      <c r="AJ435" s="2">
        <v>0</v>
      </c>
      <c r="AK435" s="2">
        <v>0</v>
      </c>
      <c r="AL435" s="2">
        <v>0</v>
      </c>
      <c r="AM435" s="2">
        <v>0</v>
      </c>
      <c r="AN435" s="4">
        <v>491602.16100000002</v>
      </c>
      <c r="AO435" s="2">
        <v>0</v>
      </c>
      <c r="AP435" s="2">
        <v>0</v>
      </c>
      <c r="AQ435" s="4">
        <v>594107.38800000004</v>
      </c>
      <c r="AR435" s="2">
        <v>0</v>
      </c>
      <c r="AS435" s="2">
        <v>0</v>
      </c>
      <c r="AT435" s="4">
        <v>516644.15500000003</v>
      </c>
      <c r="AU435" s="2">
        <v>0</v>
      </c>
      <c r="AV435" s="2">
        <v>0</v>
      </c>
      <c r="AW435" s="4">
        <v>567618.52399999998</v>
      </c>
      <c r="AX435" s="2">
        <v>0</v>
      </c>
      <c r="AY435" s="2">
        <v>0</v>
      </c>
      <c r="AZ435" s="4">
        <v>335896.609</v>
      </c>
      <c r="BA435" s="2">
        <v>0</v>
      </c>
      <c r="BB435" s="2">
        <v>0</v>
      </c>
      <c r="BC435" s="4">
        <v>343019.66499999998</v>
      </c>
      <c r="BD435" s="2">
        <v>0</v>
      </c>
      <c r="BE435" s="2">
        <v>0</v>
      </c>
      <c r="BF435" s="4">
        <v>783981.35</v>
      </c>
      <c r="BG435" s="2">
        <v>0</v>
      </c>
    </row>
    <row r="436" spans="1:59" x14ac:dyDescent="0.3">
      <c r="A436" s="2" t="s">
        <v>186</v>
      </c>
      <c r="B436" s="4">
        <v>8075682.54</v>
      </c>
      <c r="C436" s="4">
        <v>8075682.54</v>
      </c>
      <c r="D436" s="2">
        <v>0</v>
      </c>
      <c r="E436" s="4">
        <v>462888.86499999999</v>
      </c>
      <c r="F436" s="2">
        <v>0</v>
      </c>
      <c r="G436" s="2"/>
      <c r="H436" s="2">
        <v>0</v>
      </c>
      <c r="I436" s="4">
        <v>877324.60499999998</v>
      </c>
      <c r="J436" s="2">
        <v>0</v>
      </c>
      <c r="K436" s="2"/>
      <c r="L436" s="2">
        <v>0</v>
      </c>
      <c r="M436" s="4">
        <v>423722.58799999999</v>
      </c>
      <c r="N436" s="2">
        <v>0</v>
      </c>
      <c r="O436" s="2">
        <v>0</v>
      </c>
      <c r="P436" s="4">
        <v>828467.70200000005</v>
      </c>
      <c r="Q436" s="2">
        <v>0</v>
      </c>
      <c r="R436" s="2">
        <v>0</v>
      </c>
      <c r="S436" s="4">
        <v>346278.342</v>
      </c>
      <c r="T436" s="2">
        <v>0</v>
      </c>
      <c r="U436" s="2">
        <v>0</v>
      </c>
      <c r="V436" s="4">
        <v>352900.26899999997</v>
      </c>
      <c r="W436" s="2">
        <v>0</v>
      </c>
      <c r="X436" s="2">
        <v>0</v>
      </c>
      <c r="Y436" s="4">
        <v>416616.13</v>
      </c>
      <c r="Z436" s="2">
        <v>0</v>
      </c>
      <c r="AA436" s="2">
        <v>0</v>
      </c>
      <c r="AB436" s="4">
        <v>608571.26500000001</v>
      </c>
      <c r="AC436" s="2">
        <v>0</v>
      </c>
      <c r="AD436" s="2">
        <v>0</v>
      </c>
      <c r="AE436" s="4">
        <v>476940.272</v>
      </c>
      <c r="AF436" s="2">
        <v>0</v>
      </c>
      <c r="AG436" s="2">
        <v>0</v>
      </c>
      <c r="AH436" s="4">
        <v>646041.68200000003</v>
      </c>
      <c r="AI436" s="2">
        <v>0</v>
      </c>
      <c r="AJ436" s="2">
        <v>0</v>
      </c>
      <c r="AK436" s="2">
        <v>0</v>
      </c>
      <c r="AL436" s="2">
        <v>0</v>
      </c>
      <c r="AM436" s="2">
        <v>0</v>
      </c>
      <c r="AN436" s="4">
        <v>356695.76400000002</v>
      </c>
      <c r="AO436" s="2">
        <v>0</v>
      </c>
      <c r="AP436" s="2">
        <v>0</v>
      </c>
      <c r="AQ436" s="4">
        <v>431071.31300000002</v>
      </c>
      <c r="AR436" s="2">
        <v>0</v>
      </c>
      <c r="AS436" s="2">
        <v>0</v>
      </c>
      <c r="AT436" s="4">
        <v>374865.68599999999</v>
      </c>
      <c r="AU436" s="2">
        <v>0</v>
      </c>
      <c r="AV436" s="2">
        <v>0</v>
      </c>
      <c r="AW436" s="4">
        <v>411851.57299999997</v>
      </c>
      <c r="AX436" s="2">
        <v>0</v>
      </c>
      <c r="AY436" s="2">
        <v>0</v>
      </c>
      <c r="AZ436" s="4">
        <v>243719.22500000001</v>
      </c>
      <c r="BA436" s="2">
        <v>0</v>
      </c>
      <c r="BB436" s="2">
        <v>0</v>
      </c>
      <c r="BC436" s="4">
        <v>248887.55799999999</v>
      </c>
      <c r="BD436" s="2">
        <v>0</v>
      </c>
      <c r="BE436" s="2">
        <v>0</v>
      </c>
      <c r="BF436" s="4">
        <v>568839.701</v>
      </c>
      <c r="BG436" s="2">
        <v>0</v>
      </c>
    </row>
    <row r="437" spans="1:59" x14ac:dyDescent="0.3">
      <c r="A437" s="2" t="s">
        <v>187</v>
      </c>
      <c r="B437" s="4">
        <v>934131.78099999996</v>
      </c>
      <c r="C437" s="4">
        <v>934131.78099999996</v>
      </c>
      <c r="D437" s="2">
        <v>0</v>
      </c>
      <c r="E437" s="4">
        <v>53543.362999999998</v>
      </c>
      <c r="F437" s="2">
        <v>0</v>
      </c>
      <c r="G437" s="2"/>
      <c r="H437" s="2">
        <v>0</v>
      </c>
      <c r="I437" s="4">
        <v>101482.048</v>
      </c>
      <c r="J437" s="2">
        <v>0</v>
      </c>
      <c r="K437" s="2"/>
      <c r="L437" s="2">
        <v>0</v>
      </c>
      <c r="M437" s="4">
        <v>49012.913</v>
      </c>
      <c r="N437" s="2">
        <v>0</v>
      </c>
      <c r="O437" s="2">
        <v>0</v>
      </c>
      <c r="P437" s="4">
        <v>95830.663</v>
      </c>
      <c r="Q437" s="2">
        <v>0</v>
      </c>
      <c r="R437" s="2">
        <v>0</v>
      </c>
      <c r="S437" s="4">
        <v>40054.769999999997</v>
      </c>
      <c r="T437" s="2">
        <v>0</v>
      </c>
      <c r="U437" s="2">
        <v>0</v>
      </c>
      <c r="V437" s="4">
        <v>40820.741000000002</v>
      </c>
      <c r="W437" s="2">
        <v>0</v>
      </c>
      <c r="X437" s="2">
        <v>0</v>
      </c>
      <c r="Y437" s="4">
        <v>48190.894999999997</v>
      </c>
      <c r="Z437" s="2">
        <v>0</v>
      </c>
      <c r="AA437" s="2">
        <v>0</v>
      </c>
      <c r="AB437" s="4">
        <v>70394.763000000006</v>
      </c>
      <c r="AC437" s="2">
        <v>0</v>
      </c>
      <c r="AD437" s="2">
        <v>0</v>
      </c>
      <c r="AE437" s="4">
        <v>55168.718999999997</v>
      </c>
      <c r="AF437" s="2">
        <v>0</v>
      </c>
      <c r="AG437" s="2">
        <v>0</v>
      </c>
      <c r="AH437" s="4">
        <v>74729.047999999995</v>
      </c>
      <c r="AI437" s="2">
        <v>0</v>
      </c>
      <c r="AJ437" s="2">
        <v>0</v>
      </c>
      <c r="AK437" s="2">
        <v>0</v>
      </c>
      <c r="AL437" s="2">
        <v>0</v>
      </c>
      <c r="AM437" s="2">
        <v>0</v>
      </c>
      <c r="AN437" s="4">
        <v>41259.775999999998</v>
      </c>
      <c r="AO437" s="2">
        <v>0</v>
      </c>
      <c r="AP437" s="2">
        <v>0</v>
      </c>
      <c r="AQ437" s="4">
        <v>49862.957000000002</v>
      </c>
      <c r="AR437" s="2">
        <v>0</v>
      </c>
      <c r="AS437" s="2">
        <v>0</v>
      </c>
      <c r="AT437" s="4">
        <v>43361.531000000003</v>
      </c>
      <c r="AU437" s="2">
        <v>0</v>
      </c>
      <c r="AV437" s="2">
        <v>0</v>
      </c>
      <c r="AW437" s="4">
        <v>47639.767999999996</v>
      </c>
      <c r="AX437" s="2">
        <v>0</v>
      </c>
      <c r="AY437" s="2">
        <v>0</v>
      </c>
      <c r="AZ437" s="4">
        <v>28191.532999999999</v>
      </c>
      <c r="BA437" s="2">
        <v>0</v>
      </c>
      <c r="BB437" s="2">
        <v>0</v>
      </c>
      <c r="BC437" s="4">
        <v>28789.366000000002</v>
      </c>
      <c r="BD437" s="2">
        <v>0</v>
      </c>
      <c r="BE437" s="2">
        <v>0</v>
      </c>
      <c r="BF437" s="4">
        <v>65798.926999999996</v>
      </c>
      <c r="BG437" s="2">
        <v>0</v>
      </c>
    </row>
    <row r="440" spans="1:59" x14ac:dyDescent="0.3">
      <c r="A440" s="2" t="s">
        <v>188</v>
      </c>
      <c r="B440" s="5">
        <f>SUM(B441:B446)</f>
        <v>28336852.229999997</v>
      </c>
      <c r="C440" s="4">
        <v>28336852.23</v>
      </c>
      <c r="D440" s="2">
        <v>0</v>
      </c>
      <c r="E440" s="4">
        <v>28500</v>
      </c>
      <c r="F440" s="2">
        <v>0</v>
      </c>
      <c r="G440" s="2"/>
      <c r="H440" s="2">
        <v>0</v>
      </c>
      <c r="I440" s="4">
        <v>104400</v>
      </c>
      <c r="J440" s="2">
        <v>0</v>
      </c>
      <c r="K440" s="2"/>
      <c r="L440" s="2">
        <v>0</v>
      </c>
      <c r="M440" s="2">
        <v>0</v>
      </c>
      <c r="N440" s="2">
        <v>0</v>
      </c>
      <c r="O440" s="2">
        <v>0</v>
      </c>
      <c r="P440" s="4">
        <v>7000163.5999999996</v>
      </c>
      <c r="Q440" s="2">
        <v>0</v>
      </c>
      <c r="R440" s="2">
        <v>0</v>
      </c>
      <c r="S440" s="2">
        <v>0</v>
      </c>
      <c r="T440" s="2">
        <v>0</v>
      </c>
      <c r="U440" s="2">
        <v>0</v>
      </c>
      <c r="V440" s="2">
        <v>0</v>
      </c>
      <c r="W440" s="2">
        <v>0</v>
      </c>
      <c r="X440" s="2">
        <v>0</v>
      </c>
      <c r="Y440" s="2">
        <v>0</v>
      </c>
      <c r="Z440" s="2">
        <v>0</v>
      </c>
      <c r="AA440" s="2">
        <v>0</v>
      </c>
      <c r="AB440" s="4">
        <v>5100</v>
      </c>
      <c r="AC440" s="2">
        <v>0</v>
      </c>
      <c r="AD440" s="2">
        <v>0</v>
      </c>
      <c r="AE440" s="4">
        <v>16845.5</v>
      </c>
      <c r="AF440" s="2">
        <v>0</v>
      </c>
      <c r="AG440" s="2">
        <v>0</v>
      </c>
      <c r="AH440" s="2">
        <v>0</v>
      </c>
      <c r="AI440" s="2">
        <v>0</v>
      </c>
      <c r="AJ440" s="2">
        <v>0</v>
      </c>
      <c r="AK440" s="2">
        <v>0</v>
      </c>
      <c r="AL440" s="2">
        <v>0</v>
      </c>
      <c r="AM440" s="2">
        <v>0</v>
      </c>
      <c r="AN440" s="4">
        <v>3600</v>
      </c>
      <c r="AO440" s="2">
        <v>0</v>
      </c>
      <c r="AP440" s="2">
        <v>0</v>
      </c>
      <c r="AQ440" s="2">
        <v>0</v>
      </c>
      <c r="AR440" s="2">
        <v>0</v>
      </c>
      <c r="AS440" s="2">
        <v>0</v>
      </c>
      <c r="AT440" s="4">
        <v>39200</v>
      </c>
      <c r="AU440" s="2">
        <v>0</v>
      </c>
      <c r="AV440" s="2">
        <v>0</v>
      </c>
      <c r="AW440" s="2">
        <v>0</v>
      </c>
      <c r="AX440" s="2">
        <v>0</v>
      </c>
      <c r="AY440" s="2">
        <v>0</v>
      </c>
      <c r="AZ440" s="4">
        <v>9250</v>
      </c>
      <c r="BA440" s="2">
        <v>0</v>
      </c>
      <c r="BB440" s="2">
        <v>0</v>
      </c>
      <c r="BC440" s="2">
        <v>0</v>
      </c>
      <c r="BD440" s="2">
        <v>0</v>
      </c>
      <c r="BE440" s="2">
        <v>0</v>
      </c>
      <c r="BF440" s="4">
        <v>21129793.129999999</v>
      </c>
      <c r="BG440" s="2">
        <v>0</v>
      </c>
    </row>
    <row r="441" spans="1:59" x14ac:dyDescent="0.3">
      <c r="A441" s="2" t="s">
        <v>189</v>
      </c>
      <c r="B441" s="4">
        <v>1134038.8600000001</v>
      </c>
      <c r="C441" s="4">
        <v>1134038.8600000001</v>
      </c>
      <c r="D441" s="2">
        <v>0</v>
      </c>
      <c r="E441" s="2">
        <v>0</v>
      </c>
      <c r="F441" s="2">
        <v>0</v>
      </c>
      <c r="G441" s="2"/>
      <c r="H441" s="2">
        <v>0</v>
      </c>
      <c r="I441" s="2">
        <v>0</v>
      </c>
      <c r="J441" s="2">
        <v>0</v>
      </c>
      <c r="K441" s="2"/>
      <c r="L441" s="2">
        <v>0</v>
      </c>
      <c r="M441" s="2">
        <v>0</v>
      </c>
      <c r="N441" s="2">
        <v>0</v>
      </c>
      <c r="O441" s="2">
        <v>0</v>
      </c>
      <c r="P441" s="4">
        <v>39227</v>
      </c>
      <c r="Q441" s="2">
        <v>0</v>
      </c>
      <c r="R441" s="2">
        <v>0</v>
      </c>
      <c r="S441" s="2">
        <v>0</v>
      </c>
      <c r="T441" s="2">
        <v>0</v>
      </c>
      <c r="U441" s="2">
        <v>0</v>
      </c>
      <c r="V441" s="2">
        <v>0</v>
      </c>
      <c r="W441" s="2">
        <v>0</v>
      </c>
      <c r="X441" s="2">
        <v>0</v>
      </c>
      <c r="Y441" s="2">
        <v>0</v>
      </c>
      <c r="Z441" s="2">
        <v>0</v>
      </c>
      <c r="AA441" s="2">
        <v>0</v>
      </c>
      <c r="AB441" s="2">
        <v>0</v>
      </c>
      <c r="AC441" s="2">
        <v>0</v>
      </c>
      <c r="AD441" s="2">
        <v>0</v>
      </c>
      <c r="AE441" s="4">
        <v>6600</v>
      </c>
      <c r="AF441" s="2">
        <v>0</v>
      </c>
      <c r="AG441" s="2">
        <v>0</v>
      </c>
      <c r="AH441" s="2">
        <v>0</v>
      </c>
      <c r="AI441" s="2">
        <v>0</v>
      </c>
      <c r="AJ441" s="2">
        <v>0</v>
      </c>
      <c r="AK441" s="2">
        <v>0</v>
      </c>
      <c r="AL441" s="2">
        <v>0</v>
      </c>
      <c r="AM441" s="2">
        <v>0</v>
      </c>
      <c r="AN441" s="2">
        <v>0</v>
      </c>
      <c r="AO441" s="2">
        <v>0</v>
      </c>
      <c r="AP441" s="2">
        <v>0</v>
      </c>
      <c r="AQ441" s="2">
        <v>0</v>
      </c>
      <c r="AR441" s="2">
        <v>0</v>
      </c>
      <c r="AS441" s="2">
        <v>0</v>
      </c>
      <c r="AT441" s="2">
        <v>0</v>
      </c>
      <c r="AU441" s="2">
        <v>0</v>
      </c>
      <c r="AV441" s="2">
        <v>0</v>
      </c>
      <c r="AW441" s="2">
        <v>0</v>
      </c>
      <c r="AX441" s="2">
        <v>0</v>
      </c>
      <c r="AY441" s="2">
        <v>0</v>
      </c>
      <c r="AZ441" s="2">
        <v>0</v>
      </c>
      <c r="BA441" s="2">
        <v>0</v>
      </c>
      <c r="BB441" s="2">
        <v>0</v>
      </c>
      <c r="BC441" s="2">
        <v>0</v>
      </c>
      <c r="BD441" s="2">
        <v>0</v>
      </c>
      <c r="BE441" s="2">
        <v>0</v>
      </c>
      <c r="BF441" s="4">
        <v>1088211.8600000001</v>
      </c>
      <c r="BG441" s="2">
        <v>0</v>
      </c>
    </row>
    <row r="442" spans="1:59" x14ac:dyDescent="0.3">
      <c r="A442" s="2" t="s">
        <v>190</v>
      </c>
      <c r="B442" s="4">
        <v>20667437.079999998</v>
      </c>
      <c r="C442" s="4">
        <v>20667437.079999998</v>
      </c>
      <c r="D442" s="2">
        <v>0</v>
      </c>
      <c r="E442" s="4">
        <v>28500</v>
      </c>
      <c r="F442" s="2">
        <v>0</v>
      </c>
      <c r="G442" s="2"/>
      <c r="H442" s="2">
        <v>0</v>
      </c>
      <c r="I442" s="2">
        <v>0</v>
      </c>
      <c r="J442" s="2">
        <v>0</v>
      </c>
      <c r="K442" s="2"/>
      <c r="L442" s="2">
        <v>0</v>
      </c>
      <c r="M442" s="2">
        <v>0</v>
      </c>
      <c r="N442" s="2">
        <v>0</v>
      </c>
      <c r="O442" s="2">
        <v>0</v>
      </c>
      <c r="P442" s="4">
        <v>6940466.5999999996</v>
      </c>
      <c r="Q442" s="2">
        <v>0</v>
      </c>
      <c r="R442" s="2">
        <v>0</v>
      </c>
      <c r="S442" s="2">
        <v>0</v>
      </c>
      <c r="T442" s="2">
        <v>0</v>
      </c>
      <c r="U442" s="2">
        <v>0</v>
      </c>
      <c r="V442" s="2">
        <v>0</v>
      </c>
      <c r="W442" s="2">
        <v>0</v>
      </c>
      <c r="X442" s="2">
        <v>0</v>
      </c>
      <c r="Y442" s="2">
        <v>0</v>
      </c>
      <c r="Z442" s="2">
        <v>0</v>
      </c>
      <c r="AA442" s="2">
        <v>0</v>
      </c>
      <c r="AB442" s="2">
        <v>0</v>
      </c>
      <c r="AC442" s="2">
        <v>0</v>
      </c>
      <c r="AD442" s="2">
        <v>0</v>
      </c>
      <c r="AE442" s="2">
        <v>0</v>
      </c>
      <c r="AF442" s="2">
        <v>0</v>
      </c>
      <c r="AG442" s="2">
        <v>0</v>
      </c>
      <c r="AH442" s="2">
        <v>0</v>
      </c>
      <c r="AI442" s="2">
        <v>0</v>
      </c>
      <c r="AJ442" s="2">
        <v>0</v>
      </c>
      <c r="AK442" s="2">
        <v>0</v>
      </c>
      <c r="AL442" s="2">
        <v>0</v>
      </c>
      <c r="AM442" s="2">
        <v>0</v>
      </c>
      <c r="AN442" s="4">
        <v>3600</v>
      </c>
      <c r="AO442" s="2">
        <v>0</v>
      </c>
      <c r="AP442" s="2">
        <v>0</v>
      </c>
      <c r="AQ442" s="2">
        <v>0</v>
      </c>
      <c r="AR442" s="2">
        <v>0</v>
      </c>
      <c r="AS442" s="2">
        <v>0</v>
      </c>
      <c r="AT442" s="4">
        <v>37800</v>
      </c>
      <c r="AU442" s="2">
        <v>0</v>
      </c>
      <c r="AV442" s="2">
        <v>0</v>
      </c>
      <c r="AW442" s="2">
        <v>0</v>
      </c>
      <c r="AX442" s="2">
        <v>0</v>
      </c>
      <c r="AY442" s="2">
        <v>0</v>
      </c>
      <c r="AZ442" s="4">
        <v>9250</v>
      </c>
      <c r="BA442" s="2">
        <v>0</v>
      </c>
      <c r="BB442" s="2">
        <v>0</v>
      </c>
      <c r="BC442" s="2">
        <v>0</v>
      </c>
      <c r="BD442" s="2">
        <v>0</v>
      </c>
      <c r="BE442" s="2">
        <v>0</v>
      </c>
      <c r="BF442" s="4">
        <v>13647820.48</v>
      </c>
      <c r="BG442" s="2">
        <v>0</v>
      </c>
    </row>
    <row r="443" spans="1:59" x14ac:dyDescent="0.3">
      <c r="A443" s="2" t="s">
        <v>191</v>
      </c>
      <c r="B443" s="2">
        <v>0</v>
      </c>
      <c r="C443" s="2">
        <v>0</v>
      </c>
      <c r="D443" s="2">
        <v>0</v>
      </c>
      <c r="E443" s="2">
        <v>0</v>
      </c>
      <c r="F443" s="2">
        <v>0</v>
      </c>
      <c r="G443" s="2"/>
      <c r="H443" s="2">
        <v>0</v>
      </c>
      <c r="I443" s="2">
        <v>0</v>
      </c>
      <c r="J443" s="2">
        <v>0</v>
      </c>
      <c r="K443" s="2"/>
      <c r="L443" s="2">
        <v>0</v>
      </c>
      <c r="M443" s="2">
        <v>0</v>
      </c>
      <c r="N443" s="2">
        <v>0</v>
      </c>
      <c r="O443" s="2">
        <v>0</v>
      </c>
      <c r="P443" s="2">
        <v>0</v>
      </c>
      <c r="Q443" s="2">
        <v>0</v>
      </c>
      <c r="R443" s="2">
        <v>0</v>
      </c>
      <c r="S443" s="2">
        <v>0</v>
      </c>
      <c r="T443" s="2">
        <v>0</v>
      </c>
      <c r="U443" s="2">
        <v>0</v>
      </c>
      <c r="V443" s="2">
        <v>0</v>
      </c>
      <c r="W443" s="2">
        <v>0</v>
      </c>
      <c r="X443" s="2">
        <v>0</v>
      </c>
      <c r="Y443" s="2">
        <v>0</v>
      </c>
      <c r="Z443" s="2">
        <v>0</v>
      </c>
      <c r="AA443" s="2">
        <v>0</v>
      </c>
      <c r="AB443" s="2">
        <v>0</v>
      </c>
      <c r="AC443" s="2">
        <v>0</v>
      </c>
      <c r="AD443" s="2">
        <v>0</v>
      </c>
      <c r="AE443" s="2">
        <v>0</v>
      </c>
      <c r="AF443" s="2">
        <v>0</v>
      </c>
      <c r="AG443" s="2">
        <v>0</v>
      </c>
      <c r="AH443" s="2">
        <v>0</v>
      </c>
      <c r="AI443" s="2">
        <v>0</v>
      </c>
      <c r="AJ443" s="2">
        <v>0</v>
      </c>
      <c r="AK443" s="2">
        <v>0</v>
      </c>
      <c r="AL443" s="2">
        <v>0</v>
      </c>
      <c r="AM443" s="2">
        <v>0</v>
      </c>
      <c r="AN443" s="2">
        <v>0</v>
      </c>
      <c r="AO443" s="2">
        <v>0</v>
      </c>
      <c r="AP443" s="2">
        <v>0</v>
      </c>
      <c r="AQ443" s="2">
        <v>0</v>
      </c>
      <c r="AR443" s="2">
        <v>0</v>
      </c>
      <c r="AS443" s="2">
        <v>0</v>
      </c>
      <c r="AT443" s="2">
        <v>0</v>
      </c>
      <c r="AU443" s="2">
        <v>0</v>
      </c>
      <c r="AV443" s="2">
        <v>0</v>
      </c>
      <c r="AW443" s="2">
        <v>0</v>
      </c>
      <c r="AX443" s="2">
        <v>0</v>
      </c>
      <c r="AY443" s="2">
        <v>0</v>
      </c>
      <c r="AZ443" s="2">
        <v>0</v>
      </c>
      <c r="BA443" s="2">
        <v>0</v>
      </c>
      <c r="BB443" s="2">
        <v>0</v>
      </c>
      <c r="BC443" s="2">
        <v>0</v>
      </c>
      <c r="BD443" s="2">
        <v>0</v>
      </c>
      <c r="BE443" s="2">
        <v>0</v>
      </c>
      <c r="BF443" s="2">
        <v>0</v>
      </c>
      <c r="BG443" s="2">
        <v>0</v>
      </c>
    </row>
    <row r="444" spans="1:59" x14ac:dyDescent="0.3">
      <c r="A444" s="2" t="s">
        <v>192</v>
      </c>
      <c r="B444" s="4">
        <v>825904.16</v>
      </c>
      <c r="C444" s="4">
        <v>825904.16</v>
      </c>
      <c r="D444" s="2">
        <v>0</v>
      </c>
      <c r="E444" s="2">
        <v>0</v>
      </c>
      <c r="F444" s="2">
        <v>0</v>
      </c>
      <c r="G444" s="2"/>
      <c r="H444" s="2">
        <v>0</v>
      </c>
      <c r="I444" s="2">
        <v>0</v>
      </c>
      <c r="J444" s="2">
        <v>0</v>
      </c>
      <c r="K444" s="2"/>
      <c r="L444" s="2">
        <v>0</v>
      </c>
      <c r="M444" s="2">
        <v>0</v>
      </c>
      <c r="N444" s="2">
        <v>0</v>
      </c>
      <c r="O444" s="2">
        <v>0</v>
      </c>
      <c r="P444" s="4">
        <v>20470</v>
      </c>
      <c r="Q444" s="2">
        <v>0</v>
      </c>
      <c r="R444" s="2">
        <v>0</v>
      </c>
      <c r="S444" s="2">
        <v>0</v>
      </c>
      <c r="T444" s="2">
        <v>0</v>
      </c>
      <c r="U444" s="2">
        <v>0</v>
      </c>
      <c r="V444" s="2">
        <v>0</v>
      </c>
      <c r="W444" s="2">
        <v>0</v>
      </c>
      <c r="X444" s="2">
        <v>0</v>
      </c>
      <c r="Y444" s="2">
        <v>0</v>
      </c>
      <c r="Z444" s="2">
        <v>0</v>
      </c>
      <c r="AA444" s="2">
        <v>0</v>
      </c>
      <c r="AB444" s="4">
        <v>5100</v>
      </c>
      <c r="AC444" s="2">
        <v>0</v>
      </c>
      <c r="AD444" s="2">
        <v>0</v>
      </c>
      <c r="AE444" s="4">
        <v>10245.5</v>
      </c>
      <c r="AF444" s="2">
        <v>0</v>
      </c>
      <c r="AG444" s="2">
        <v>0</v>
      </c>
      <c r="AH444" s="2">
        <v>0</v>
      </c>
      <c r="AI444" s="2">
        <v>0</v>
      </c>
      <c r="AJ444" s="2">
        <v>0</v>
      </c>
      <c r="AK444" s="2">
        <v>0</v>
      </c>
      <c r="AL444" s="2">
        <v>0</v>
      </c>
      <c r="AM444" s="2">
        <v>0</v>
      </c>
      <c r="AN444" s="2">
        <v>0</v>
      </c>
      <c r="AO444" s="2">
        <v>0</v>
      </c>
      <c r="AP444" s="2">
        <v>0</v>
      </c>
      <c r="AQ444" s="2">
        <v>0</v>
      </c>
      <c r="AR444" s="2">
        <v>0</v>
      </c>
      <c r="AS444" s="2">
        <v>0</v>
      </c>
      <c r="AT444" s="4">
        <v>1400</v>
      </c>
      <c r="AU444" s="2">
        <v>0</v>
      </c>
      <c r="AV444" s="2">
        <v>0</v>
      </c>
      <c r="AW444" s="2">
        <v>0</v>
      </c>
      <c r="AX444" s="2">
        <v>0</v>
      </c>
      <c r="AY444" s="2">
        <v>0</v>
      </c>
      <c r="AZ444" s="2">
        <v>0</v>
      </c>
      <c r="BA444" s="2">
        <v>0</v>
      </c>
      <c r="BB444" s="2">
        <v>0</v>
      </c>
      <c r="BC444" s="2">
        <v>0</v>
      </c>
      <c r="BD444" s="2">
        <v>0</v>
      </c>
      <c r="BE444" s="2">
        <v>0</v>
      </c>
      <c r="BF444" s="4">
        <v>788688.66</v>
      </c>
      <c r="BG444" s="2">
        <v>0</v>
      </c>
    </row>
    <row r="445" spans="1:59" x14ac:dyDescent="0.3">
      <c r="A445" s="2" t="s">
        <v>193</v>
      </c>
      <c r="B445" s="4">
        <v>5709472.1299999999</v>
      </c>
      <c r="C445" s="4">
        <v>5709472.1299999999</v>
      </c>
      <c r="D445" s="2">
        <v>0</v>
      </c>
      <c r="E445" s="2">
        <v>0</v>
      </c>
      <c r="F445" s="2">
        <v>0</v>
      </c>
      <c r="G445" s="2"/>
      <c r="H445" s="2">
        <v>0</v>
      </c>
      <c r="I445" s="4">
        <v>104400</v>
      </c>
      <c r="J445" s="2">
        <v>0</v>
      </c>
      <c r="K445" s="2"/>
      <c r="L445" s="2">
        <v>0</v>
      </c>
      <c r="M445" s="2">
        <v>0</v>
      </c>
      <c r="N445" s="2">
        <v>0</v>
      </c>
      <c r="O445" s="2">
        <v>0</v>
      </c>
      <c r="P445" s="2">
        <v>0</v>
      </c>
      <c r="Q445" s="2">
        <v>0</v>
      </c>
      <c r="R445" s="2">
        <v>0</v>
      </c>
      <c r="S445" s="2">
        <v>0</v>
      </c>
      <c r="T445" s="2">
        <v>0</v>
      </c>
      <c r="U445" s="2">
        <v>0</v>
      </c>
      <c r="V445" s="2">
        <v>0</v>
      </c>
      <c r="W445" s="2">
        <v>0</v>
      </c>
      <c r="X445" s="2">
        <v>0</v>
      </c>
      <c r="Y445" s="2">
        <v>0</v>
      </c>
      <c r="Z445" s="2">
        <v>0</v>
      </c>
      <c r="AA445" s="2">
        <v>0</v>
      </c>
      <c r="AB445" s="2">
        <v>0</v>
      </c>
      <c r="AC445" s="2">
        <v>0</v>
      </c>
      <c r="AD445" s="2">
        <v>0</v>
      </c>
      <c r="AE445" s="2">
        <v>0</v>
      </c>
      <c r="AF445" s="2">
        <v>0</v>
      </c>
      <c r="AG445" s="2">
        <v>0</v>
      </c>
      <c r="AH445" s="2">
        <v>0</v>
      </c>
      <c r="AI445" s="2">
        <v>0</v>
      </c>
      <c r="AJ445" s="2">
        <v>0</v>
      </c>
      <c r="AK445" s="2">
        <v>0</v>
      </c>
      <c r="AL445" s="2">
        <v>0</v>
      </c>
      <c r="AM445" s="2">
        <v>0</v>
      </c>
      <c r="AN445" s="2">
        <v>0</v>
      </c>
      <c r="AO445" s="2">
        <v>0</v>
      </c>
      <c r="AP445" s="2">
        <v>0</v>
      </c>
      <c r="AQ445" s="2">
        <v>0</v>
      </c>
      <c r="AR445" s="2">
        <v>0</v>
      </c>
      <c r="AS445" s="2">
        <v>0</v>
      </c>
      <c r="AT445" s="2">
        <v>0</v>
      </c>
      <c r="AU445" s="2">
        <v>0</v>
      </c>
      <c r="AV445" s="2">
        <v>0</v>
      </c>
      <c r="AW445" s="2">
        <v>0</v>
      </c>
      <c r="AX445" s="2">
        <v>0</v>
      </c>
      <c r="AY445" s="2">
        <v>0</v>
      </c>
      <c r="AZ445" s="2">
        <v>0</v>
      </c>
      <c r="BA445" s="2">
        <v>0</v>
      </c>
      <c r="BB445" s="2">
        <v>0</v>
      </c>
      <c r="BC445" s="2">
        <v>0</v>
      </c>
      <c r="BD445" s="2">
        <v>0</v>
      </c>
      <c r="BE445" s="2">
        <v>0</v>
      </c>
      <c r="BF445" s="4">
        <v>5605072.1299999999</v>
      </c>
      <c r="BG445" s="2">
        <v>0</v>
      </c>
    </row>
    <row r="446" spans="1:59" x14ac:dyDescent="0.3">
      <c r="A446" s="2" t="s">
        <v>194</v>
      </c>
      <c r="B446" s="2">
        <v>0</v>
      </c>
      <c r="C446" s="2">
        <v>0</v>
      </c>
      <c r="D446" s="2">
        <v>0</v>
      </c>
      <c r="E446" s="2">
        <v>0</v>
      </c>
      <c r="F446" s="2">
        <v>0</v>
      </c>
      <c r="G446" s="2"/>
      <c r="H446" s="2">
        <v>0</v>
      </c>
      <c r="I446" s="2">
        <v>0</v>
      </c>
      <c r="J446" s="2">
        <v>0</v>
      </c>
      <c r="K446" s="2"/>
      <c r="L446" s="2">
        <v>0</v>
      </c>
      <c r="M446" s="2">
        <v>0</v>
      </c>
      <c r="N446" s="2">
        <v>0</v>
      </c>
      <c r="O446" s="2">
        <v>0</v>
      </c>
      <c r="P446" s="2">
        <v>0</v>
      </c>
      <c r="Q446" s="2">
        <v>0</v>
      </c>
      <c r="R446" s="2">
        <v>0</v>
      </c>
      <c r="S446" s="2">
        <v>0</v>
      </c>
      <c r="T446" s="2">
        <v>0</v>
      </c>
      <c r="U446" s="2">
        <v>0</v>
      </c>
      <c r="V446" s="2">
        <v>0</v>
      </c>
      <c r="W446" s="2">
        <v>0</v>
      </c>
      <c r="X446" s="2">
        <v>0</v>
      </c>
      <c r="Y446" s="2">
        <v>0</v>
      </c>
      <c r="Z446" s="2">
        <v>0</v>
      </c>
      <c r="AA446" s="2">
        <v>0</v>
      </c>
      <c r="AB446" s="2">
        <v>0</v>
      </c>
      <c r="AC446" s="2">
        <v>0</v>
      </c>
      <c r="AD446" s="2">
        <v>0</v>
      </c>
      <c r="AE446" s="2">
        <v>0</v>
      </c>
      <c r="AF446" s="2">
        <v>0</v>
      </c>
      <c r="AG446" s="2">
        <v>0</v>
      </c>
      <c r="AH446" s="2">
        <v>0</v>
      </c>
      <c r="AI446" s="2">
        <v>0</v>
      </c>
      <c r="AJ446" s="2">
        <v>0</v>
      </c>
      <c r="AK446" s="2">
        <v>0</v>
      </c>
      <c r="AL446" s="2">
        <v>0</v>
      </c>
      <c r="AM446" s="2">
        <v>0</v>
      </c>
      <c r="AN446" s="2">
        <v>0</v>
      </c>
      <c r="AO446" s="2">
        <v>0</v>
      </c>
      <c r="AP446" s="2">
        <v>0</v>
      </c>
      <c r="AQ446" s="2">
        <v>0</v>
      </c>
      <c r="AR446" s="2">
        <v>0</v>
      </c>
      <c r="AS446" s="2">
        <v>0</v>
      </c>
      <c r="AT446" s="2">
        <v>0</v>
      </c>
      <c r="AU446" s="2">
        <v>0</v>
      </c>
      <c r="AV446" s="2">
        <v>0</v>
      </c>
      <c r="AW446" s="2">
        <v>0</v>
      </c>
      <c r="AX446" s="2">
        <v>0</v>
      </c>
      <c r="AY446" s="2">
        <v>0</v>
      </c>
      <c r="AZ446" s="2">
        <v>0</v>
      </c>
      <c r="BA446" s="2">
        <v>0</v>
      </c>
      <c r="BB446" s="2">
        <v>0</v>
      </c>
      <c r="BC446" s="2">
        <v>0</v>
      </c>
      <c r="BD446" s="2">
        <v>0</v>
      </c>
      <c r="BE446" s="2">
        <v>0</v>
      </c>
      <c r="BF446" s="2">
        <v>0</v>
      </c>
      <c r="BG446" s="2">
        <v>0</v>
      </c>
    </row>
    <row r="449" spans="1:59" x14ac:dyDescent="0.3">
      <c r="A449" s="2" t="s">
        <v>195</v>
      </c>
      <c r="B449" s="2">
        <v>0</v>
      </c>
      <c r="C449" s="2">
        <v>0</v>
      </c>
      <c r="D449" s="2">
        <v>0</v>
      </c>
      <c r="E449" s="2">
        <v>0</v>
      </c>
      <c r="F449" s="2">
        <v>0</v>
      </c>
      <c r="G449" s="2"/>
      <c r="H449" s="2">
        <v>0</v>
      </c>
      <c r="I449" s="2">
        <v>0</v>
      </c>
      <c r="J449" s="2">
        <v>0</v>
      </c>
      <c r="K449" s="2"/>
      <c r="L449" s="2">
        <v>0</v>
      </c>
      <c r="M449" s="2">
        <v>0</v>
      </c>
      <c r="N449" s="2">
        <v>0</v>
      </c>
      <c r="O449" s="2">
        <v>0</v>
      </c>
      <c r="P449" s="2">
        <v>0</v>
      </c>
      <c r="Q449" s="2">
        <v>0</v>
      </c>
      <c r="R449" s="2">
        <v>0</v>
      </c>
      <c r="S449" s="2">
        <v>0</v>
      </c>
      <c r="T449" s="2">
        <v>0</v>
      </c>
      <c r="U449" s="2">
        <v>0</v>
      </c>
      <c r="V449" s="2">
        <v>0</v>
      </c>
      <c r="W449" s="2">
        <v>0</v>
      </c>
      <c r="X449" s="2">
        <v>0</v>
      </c>
      <c r="Y449" s="2">
        <v>0</v>
      </c>
      <c r="Z449" s="2">
        <v>0</v>
      </c>
      <c r="AA449" s="2">
        <v>0</v>
      </c>
      <c r="AB449" s="2">
        <v>0</v>
      </c>
      <c r="AC449" s="2">
        <v>0</v>
      </c>
      <c r="AD449" s="2">
        <v>0</v>
      </c>
      <c r="AE449" s="2">
        <v>0</v>
      </c>
      <c r="AF449" s="2">
        <v>0</v>
      </c>
      <c r="AG449" s="2">
        <v>0</v>
      </c>
      <c r="AH449" s="2">
        <v>0</v>
      </c>
      <c r="AI449" s="2">
        <v>0</v>
      </c>
      <c r="AJ449" s="2">
        <v>0</v>
      </c>
      <c r="AK449" s="2">
        <v>0</v>
      </c>
      <c r="AL449" s="2">
        <v>0</v>
      </c>
      <c r="AM449" s="2">
        <v>0</v>
      </c>
      <c r="AN449" s="2">
        <v>0</v>
      </c>
      <c r="AO449" s="2">
        <v>0</v>
      </c>
      <c r="AP449" s="2">
        <v>0</v>
      </c>
      <c r="AQ449" s="2">
        <v>0</v>
      </c>
      <c r="AR449" s="2">
        <v>0</v>
      </c>
      <c r="AS449" s="2">
        <v>0</v>
      </c>
      <c r="AT449" s="2">
        <v>0</v>
      </c>
      <c r="AU449" s="2">
        <v>0</v>
      </c>
      <c r="AV449" s="2">
        <v>0</v>
      </c>
      <c r="AW449" s="2">
        <v>0</v>
      </c>
      <c r="AX449" s="2">
        <v>0</v>
      </c>
      <c r="AY449" s="2">
        <v>0</v>
      </c>
      <c r="AZ449" s="2">
        <v>0</v>
      </c>
      <c r="BA449" s="2">
        <v>0</v>
      </c>
      <c r="BB449" s="2">
        <v>0</v>
      </c>
      <c r="BC449" s="2">
        <v>0</v>
      </c>
      <c r="BD449" s="2">
        <v>0</v>
      </c>
      <c r="BE449" s="2">
        <v>0</v>
      </c>
      <c r="BF449" s="2">
        <v>0</v>
      </c>
      <c r="BG449" s="2">
        <v>0</v>
      </c>
    </row>
    <row r="450" spans="1:59" x14ac:dyDescent="0.3">
      <c r="A450" s="2" t="s">
        <v>189</v>
      </c>
      <c r="B450" s="2">
        <v>0</v>
      </c>
      <c r="C450" s="2">
        <v>0</v>
      </c>
      <c r="D450" s="2">
        <v>0</v>
      </c>
      <c r="E450" s="2">
        <v>0</v>
      </c>
      <c r="F450" s="2">
        <v>0</v>
      </c>
      <c r="G450" s="2"/>
      <c r="H450" s="2">
        <v>0</v>
      </c>
      <c r="I450" s="2">
        <v>0</v>
      </c>
      <c r="J450" s="2">
        <v>0</v>
      </c>
      <c r="K450" s="2"/>
      <c r="L450" s="2">
        <v>0</v>
      </c>
      <c r="M450" s="2">
        <v>0</v>
      </c>
      <c r="N450" s="2">
        <v>0</v>
      </c>
      <c r="O450" s="2">
        <v>0</v>
      </c>
      <c r="P450" s="2">
        <v>0</v>
      </c>
      <c r="Q450" s="2">
        <v>0</v>
      </c>
      <c r="R450" s="2">
        <v>0</v>
      </c>
      <c r="S450" s="2">
        <v>0</v>
      </c>
      <c r="T450" s="2">
        <v>0</v>
      </c>
      <c r="U450" s="2">
        <v>0</v>
      </c>
      <c r="V450" s="2">
        <v>0</v>
      </c>
      <c r="W450" s="2">
        <v>0</v>
      </c>
      <c r="X450" s="2">
        <v>0</v>
      </c>
      <c r="Y450" s="2">
        <v>0</v>
      </c>
      <c r="Z450" s="2">
        <v>0</v>
      </c>
      <c r="AA450" s="2">
        <v>0</v>
      </c>
      <c r="AB450" s="2">
        <v>0</v>
      </c>
      <c r="AC450" s="2">
        <v>0</v>
      </c>
      <c r="AD450" s="2">
        <v>0</v>
      </c>
      <c r="AE450" s="2">
        <v>0</v>
      </c>
      <c r="AF450" s="2">
        <v>0</v>
      </c>
      <c r="AG450" s="2">
        <v>0</v>
      </c>
      <c r="AH450" s="2">
        <v>0</v>
      </c>
      <c r="AI450" s="2">
        <v>0</v>
      </c>
      <c r="AJ450" s="2">
        <v>0</v>
      </c>
      <c r="AK450" s="2">
        <v>0</v>
      </c>
      <c r="AL450" s="2">
        <v>0</v>
      </c>
      <c r="AM450" s="2">
        <v>0</v>
      </c>
      <c r="AN450" s="2">
        <v>0</v>
      </c>
      <c r="AO450" s="2">
        <v>0</v>
      </c>
      <c r="AP450" s="2">
        <v>0</v>
      </c>
      <c r="AQ450" s="2">
        <v>0</v>
      </c>
      <c r="AR450" s="2">
        <v>0</v>
      </c>
      <c r="AS450" s="2">
        <v>0</v>
      </c>
      <c r="AT450" s="2">
        <v>0</v>
      </c>
      <c r="AU450" s="2">
        <v>0</v>
      </c>
      <c r="AV450" s="2">
        <v>0</v>
      </c>
      <c r="AW450" s="2">
        <v>0</v>
      </c>
      <c r="AX450" s="2">
        <v>0</v>
      </c>
      <c r="AY450" s="2">
        <v>0</v>
      </c>
      <c r="AZ450" s="2">
        <v>0</v>
      </c>
      <c r="BA450" s="2">
        <v>0</v>
      </c>
      <c r="BB450" s="2">
        <v>0</v>
      </c>
      <c r="BC450" s="2">
        <v>0</v>
      </c>
      <c r="BD450" s="2">
        <v>0</v>
      </c>
      <c r="BE450" s="2">
        <v>0</v>
      </c>
      <c r="BF450" s="2">
        <v>0</v>
      </c>
      <c r="BG450" s="2">
        <v>0</v>
      </c>
    </row>
    <row r="451" spans="1:59" x14ac:dyDescent="0.3">
      <c r="A451" s="2" t="s">
        <v>190</v>
      </c>
      <c r="B451" s="2">
        <v>0</v>
      </c>
      <c r="C451" s="2">
        <v>0</v>
      </c>
      <c r="D451" s="2">
        <v>0</v>
      </c>
      <c r="E451" s="2">
        <v>0</v>
      </c>
      <c r="F451" s="2">
        <v>0</v>
      </c>
      <c r="G451" s="2"/>
      <c r="H451" s="2">
        <v>0</v>
      </c>
      <c r="I451" s="2">
        <v>0</v>
      </c>
      <c r="J451" s="2">
        <v>0</v>
      </c>
      <c r="K451" s="2"/>
      <c r="L451" s="2">
        <v>0</v>
      </c>
      <c r="M451" s="2">
        <v>0</v>
      </c>
      <c r="N451" s="2">
        <v>0</v>
      </c>
      <c r="O451" s="2">
        <v>0</v>
      </c>
      <c r="P451" s="2">
        <v>0</v>
      </c>
      <c r="Q451" s="2">
        <v>0</v>
      </c>
      <c r="R451" s="2">
        <v>0</v>
      </c>
      <c r="S451" s="2">
        <v>0</v>
      </c>
      <c r="T451" s="2">
        <v>0</v>
      </c>
      <c r="U451" s="2">
        <v>0</v>
      </c>
      <c r="V451" s="2">
        <v>0</v>
      </c>
      <c r="W451" s="2">
        <v>0</v>
      </c>
      <c r="X451" s="2">
        <v>0</v>
      </c>
      <c r="Y451" s="2">
        <v>0</v>
      </c>
      <c r="Z451" s="2">
        <v>0</v>
      </c>
      <c r="AA451" s="2">
        <v>0</v>
      </c>
      <c r="AB451" s="2">
        <v>0</v>
      </c>
      <c r="AC451" s="2">
        <v>0</v>
      </c>
      <c r="AD451" s="2">
        <v>0</v>
      </c>
      <c r="AE451" s="2">
        <v>0</v>
      </c>
      <c r="AF451" s="2">
        <v>0</v>
      </c>
      <c r="AG451" s="2">
        <v>0</v>
      </c>
      <c r="AH451" s="2">
        <v>0</v>
      </c>
      <c r="AI451" s="2">
        <v>0</v>
      </c>
      <c r="AJ451" s="2">
        <v>0</v>
      </c>
      <c r="AK451" s="2">
        <v>0</v>
      </c>
      <c r="AL451" s="2">
        <v>0</v>
      </c>
      <c r="AM451" s="2">
        <v>0</v>
      </c>
      <c r="AN451" s="2">
        <v>0</v>
      </c>
      <c r="AO451" s="2">
        <v>0</v>
      </c>
      <c r="AP451" s="2">
        <v>0</v>
      </c>
      <c r="AQ451" s="2">
        <v>0</v>
      </c>
      <c r="AR451" s="2">
        <v>0</v>
      </c>
      <c r="AS451" s="2">
        <v>0</v>
      </c>
      <c r="AT451" s="2">
        <v>0</v>
      </c>
      <c r="AU451" s="2">
        <v>0</v>
      </c>
      <c r="AV451" s="2">
        <v>0</v>
      </c>
      <c r="AW451" s="2">
        <v>0</v>
      </c>
      <c r="AX451" s="2">
        <v>0</v>
      </c>
      <c r="AY451" s="2">
        <v>0</v>
      </c>
      <c r="AZ451" s="2">
        <v>0</v>
      </c>
      <c r="BA451" s="2">
        <v>0</v>
      </c>
      <c r="BB451" s="2">
        <v>0</v>
      </c>
      <c r="BC451" s="2">
        <v>0</v>
      </c>
      <c r="BD451" s="2">
        <v>0</v>
      </c>
      <c r="BE451" s="2">
        <v>0</v>
      </c>
      <c r="BF451" s="2">
        <v>0</v>
      </c>
      <c r="BG451" s="2">
        <v>0</v>
      </c>
    </row>
    <row r="452" spans="1:59" x14ac:dyDescent="0.3">
      <c r="A452" s="2" t="s">
        <v>191</v>
      </c>
      <c r="B452" s="2">
        <v>0</v>
      </c>
      <c r="C452" s="2">
        <v>0</v>
      </c>
      <c r="D452" s="2">
        <v>0</v>
      </c>
      <c r="E452" s="2">
        <v>0</v>
      </c>
      <c r="F452" s="2">
        <v>0</v>
      </c>
      <c r="G452" s="2"/>
      <c r="H452" s="2">
        <v>0</v>
      </c>
      <c r="I452" s="2">
        <v>0</v>
      </c>
      <c r="J452" s="2">
        <v>0</v>
      </c>
      <c r="K452" s="2"/>
      <c r="L452" s="2">
        <v>0</v>
      </c>
      <c r="M452" s="2">
        <v>0</v>
      </c>
      <c r="N452" s="2">
        <v>0</v>
      </c>
      <c r="O452" s="2">
        <v>0</v>
      </c>
      <c r="P452" s="2">
        <v>0</v>
      </c>
      <c r="Q452" s="2">
        <v>0</v>
      </c>
      <c r="R452" s="2">
        <v>0</v>
      </c>
      <c r="S452" s="2">
        <v>0</v>
      </c>
      <c r="T452" s="2">
        <v>0</v>
      </c>
      <c r="U452" s="2">
        <v>0</v>
      </c>
      <c r="V452" s="2">
        <v>0</v>
      </c>
      <c r="W452" s="2">
        <v>0</v>
      </c>
      <c r="X452" s="2">
        <v>0</v>
      </c>
      <c r="Y452" s="2">
        <v>0</v>
      </c>
      <c r="Z452" s="2">
        <v>0</v>
      </c>
      <c r="AA452" s="2">
        <v>0</v>
      </c>
      <c r="AB452" s="2">
        <v>0</v>
      </c>
      <c r="AC452" s="2">
        <v>0</v>
      </c>
      <c r="AD452" s="2">
        <v>0</v>
      </c>
      <c r="AE452" s="2">
        <v>0</v>
      </c>
      <c r="AF452" s="2">
        <v>0</v>
      </c>
      <c r="AG452" s="2">
        <v>0</v>
      </c>
      <c r="AH452" s="2">
        <v>0</v>
      </c>
      <c r="AI452" s="2">
        <v>0</v>
      </c>
      <c r="AJ452" s="2">
        <v>0</v>
      </c>
      <c r="AK452" s="2">
        <v>0</v>
      </c>
      <c r="AL452" s="2">
        <v>0</v>
      </c>
      <c r="AM452" s="2">
        <v>0</v>
      </c>
      <c r="AN452" s="2">
        <v>0</v>
      </c>
      <c r="AO452" s="2">
        <v>0</v>
      </c>
      <c r="AP452" s="2">
        <v>0</v>
      </c>
      <c r="AQ452" s="2">
        <v>0</v>
      </c>
      <c r="AR452" s="2">
        <v>0</v>
      </c>
      <c r="AS452" s="2">
        <v>0</v>
      </c>
      <c r="AT452" s="2">
        <v>0</v>
      </c>
      <c r="AU452" s="2">
        <v>0</v>
      </c>
      <c r="AV452" s="2">
        <v>0</v>
      </c>
      <c r="AW452" s="2">
        <v>0</v>
      </c>
      <c r="AX452" s="2">
        <v>0</v>
      </c>
      <c r="AY452" s="2">
        <v>0</v>
      </c>
      <c r="AZ452" s="2">
        <v>0</v>
      </c>
      <c r="BA452" s="2">
        <v>0</v>
      </c>
      <c r="BB452" s="2">
        <v>0</v>
      </c>
      <c r="BC452" s="2">
        <v>0</v>
      </c>
      <c r="BD452" s="2">
        <v>0</v>
      </c>
      <c r="BE452" s="2">
        <v>0</v>
      </c>
      <c r="BF452" s="2">
        <v>0</v>
      </c>
      <c r="BG452" s="2">
        <v>0</v>
      </c>
    </row>
    <row r="453" spans="1:59" x14ac:dyDescent="0.3">
      <c r="A453" s="2" t="s">
        <v>192</v>
      </c>
      <c r="B453" s="2">
        <v>0</v>
      </c>
      <c r="C453" s="2">
        <v>0</v>
      </c>
      <c r="D453" s="2">
        <v>0</v>
      </c>
      <c r="E453" s="2">
        <v>0</v>
      </c>
      <c r="F453" s="2">
        <v>0</v>
      </c>
      <c r="G453" s="2"/>
      <c r="H453" s="2">
        <v>0</v>
      </c>
      <c r="I453" s="2">
        <v>0</v>
      </c>
      <c r="J453" s="2">
        <v>0</v>
      </c>
      <c r="K453" s="2"/>
      <c r="L453" s="2">
        <v>0</v>
      </c>
      <c r="M453" s="2">
        <v>0</v>
      </c>
      <c r="N453" s="2">
        <v>0</v>
      </c>
      <c r="O453" s="2">
        <v>0</v>
      </c>
      <c r="P453" s="2">
        <v>0</v>
      </c>
      <c r="Q453" s="2">
        <v>0</v>
      </c>
      <c r="R453" s="2">
        <v>0</v>
      </c>
      <c r="S453" s="2">
        <v>0</v>
      </c>
      <c r="T453" s="2">
        <v>0</v>
      </c>
      <c r="U453" s="2">
        <v>0</v>
      </c>
      <c r="V453" s="2">
        <v>0</v>
      </c>
      <c r="W453" s="2">
        <v>0</v>
      </c>
      <c r="X453" s="2">
        <v>0</v>
      </c>
      <c r="Y453" s="2">
        <v>0</v>
      </c>
      <c r="Z453" s="2">
        <v>0</v>
      </c>
      <c r="AA453" s="2">
        <v>0</v>
      </c>
      <c r="AB453" s="2">
        <v>0</v>
      </c>
      <c r="AC453" s="2">
        <v>0</v>
      </c>
      <c r="AD453" s="2">
        <v>0</v>
      </c>
      <c r="AE453" s="2">
        <v>0</v>
      </c>
      <c r="AF453" s="2">
        <v>0</v>
      </c>
      <c r="AG453" s="2">
        <v>0</v>
      </c>
      <c r="AH453" s="2">
        <v>0</v>
      </c>
      <c r="AI453" s="2">
        <v>0</v>
      </c>
      <c r="AJ453" s="2">
        <v>0</v>
      </c>
      <c r="AK453" s="2">
        <v>0</v>
      </c>
      <c r="AL453" s="2">
        <v>0</v>
      </c>
      <c r="AM453" s="2">
        <v>0</v>
      </c>
      <c r="AN453" s="2">
        <v>0</v>
      </c>
      <c r="AO453" s="2">
        <v>0</v>
      </c>
      <c r="AP453" s="2">
        <v>0</v>
      </c>
      <c r="AQ453" s="2">
        <v>0</v>
      </c>
      <c r="AR453" s="2">
        <v>0</v>
      </c>
      <c r="AS453" s="2">
        <v>0</v>
      </c>
      <c r="AT453" s="2">
        <v>0</v>
      </c>
      <c r="AU453" s="2">
        <v>0</v>
      </c>
      <c r="AV453" s="2">
        <v>0</v>
      </c>
      <c r="AW453" s="2">
        <v>0</v>
      </c>
      <c r="AX453" s="2">
        <v>0</v>
      </c>
      <c r="AY453" s="2">
        <v>0</v>
      </c>
      <c r="AZ453" s="2">
        <v>0</v>
      </c>
      <c r="BA453" s="2">
        <v>0</v>
      </c>
      <c r="BB453" s="2">
        <v>0</v>
      </c>
      <c r="BC453" s="2">
        <v>0</v>
      </c>
      <c r="BD453" s="2">
        <v>0</v>
      </c>
      <c r="BE453" s="2">
        <v>0</v>
      </c>
      <c r="BF453" s="2">
        <v>0</v>
      </c>
      <c r="BG453" s="2">
        <v>0</v>
      </c>
    </row>
    <row r="454" spans="1:59" x14ac:dyDescent="0.3">
      <c r="A454" s="2" t="s">
        <v>193</v>
      </c>
      <c r="B454" s="2">
        <v>0</v>
      </c>
      <c r="C454" s="2">
        <v>0</v>
      </c>
      <c r="D454" s="2">
        <v>0</v>
      </c>
      <c r="E454" s="2">
        <v>0</v>
      </c>
      <c r="F454" s="2">
        <v>0</v>
      </c>
      <c r="G454" s="2"/>
      <c r="H454" s="2">
        <v>0</v>
      </c>
      <c r="I454" s="2">
        <v>0</v>
      </c>
      <c r="J454" s="2">
        <v>0</v>
      </c>
      <c r="K454" s="2"/>
      <c r="L454" s="2">
        <v>0</v>
      </c>
      <c r="M454" s="2">
        <v>0</v>
      </c>
      <c r="N454" s="2">
        <v>0</v>
      </c>
      <c r="O454" s="2">
        <v>0</v>
      </c>
      <c r="P454" s="2">
        <v>0</v>
      </c>
      <c r="Q454" s="2">
        <v>0</v>
      </c>
      <c r="R454" s="2">
        <v>0</v>
      </c>
      <c r="S454" s="2">
        <v>0</v>
      </c>
      <c r="T454" s="2">
        <v>0</v>
      </c>
      <c r="U454" s="2">
        <v>0</v>
      </c>
      <c r="V454" s="2">
        <v>0</v>
      </c>
      <c r="W454" s="2">
        <v>0</v>
      </c>
      <c r="X454" s="2">
        <v>0</v>
      </c>
      <c r="Y454" s="2">
        <v>0</v>
      </c>
      <c r="Z454" s="2">
        <v>0</v>
      </c>
      <c r="AA454" s="2">
        <v>0</v>
      </c>
      <c r="AB454" s="2">
        <v>0</v>
      </c>
      <c r="AC454" s="2">
        <v>0</v>
      </c>
      <c r="AD454" s="2">
        <v>0</v>
      </c>
      <c r="AE454" s="2">
        <v>0</v>
      </c>
      <c r="AF454" s="2">
        <v>0</v>
      </c>
      <c r="AG454" s="2">
        <v>0</v>
      </c>
      <c r="AH454" s="2">
        <v>0</v>
      </c>
      <c r="AI454" s="2">
        <v>0</v>
      </c>
      <c r="AJ454" s="2">
        <v>0</v>
      </c>
      <c r="AK454" s="2">
        <v>0</v>
      </c>
      <c r="AL454" s="2">
        <v>0</v>
      </c>
      <c r="AM454" s="2">
        <v>0</v>
      </c>
      <c r="AN454" s="2">
        <v>0</v>
      </c>
      <c r="AO454" s="2">
        <v>0</v>
      </c>
      <c r="AP454" s="2">
        <v>0</v>
      </c>
      <c r="AQ454" s="2">
        <v>0</v>
      </c>
      <c r="AR454" s="2">
        <v>0</v>
      </c>
      <c r="AS454" s="2">
        <v>0</v>
      </c>
      <c r="AT454" s="2">
        <v>0</v>
      </c>
      <c r="AU454" s="2">
        <v>0</v>
      </c>
      <c r="AV454" s="2">
        <v>0</v>
      </c>
      <c r="AW454" s="2">
        <v>0</v>
      </c>
      <c r="AX454" s="2">
        <v>0</v>
      </c>
      <c r="AY454" s="2">
        <v>0</v>
      </c>
      <c r="AZ454" s="2">
        <v>0</v>
      </c>
      <c r="BA454" s="2">
        <v>0</v>
      </c>
      <c r="BB454" s="2">
        <v>0</v>
      </c>
      <c r="BC454" s="2">
        <v>0</v>
      </c>
      <c r="BD454" s="2">
        <v>0</v>
      </c>
      <c r="BE454" s="2">
        <v>0</v>
      </c>
      <c r="BF454" s="2">
        <v>0</v>
      </c>
      <c r="BG454" s="2">
        <v>0</v>
      </c>
    </row>
    <row r="455" spans="1:59" x14ac:dyDescent="0.3">
      <c r="A455" s="2" t="s">
        <v>194</v>
      </c>
      <c r="B455" s="2">
        <v>0</v>
      </c>
      <c r="C455" s="2">
        <v>0</v>
      </c>
      <c r="D455" s="2">
        <v>0</v>
      </c>
      <c r="E455" s="2">
        <v>0</v>
      </c>
      <c r="F455" s="2">
        <v>0</v>
      </c>
      <c r="G455" s="2"/>
      <c r="H455" s="2">
        <v>0</v>
      </c>
      <c r="I455" s="2">
        <v>0</v>
      </c>
      <c r="J455" s="2">
        <v>0</v>
      </c>
      <c r="K455" s="2"/>
      <c r="L455" s="2">
        <v>0</v>
      </c>
      <c r="M455" s="2">
        <v>0</v>
      </c>
      <c r="N455" s="2">
        <v>0</v>
      </c>
      <c r="O455" s="2">
        <v>0</v>
      </c>
      <c r="P455" s="2">
        <v>0</v>
      </c>
      <c r="Q455" s="2">
        <v>0</v>
      </c>
      <c r="R455" s="2">
        <v>0</v>
      </c>
      <c r="S455" s="2">
        <v>0</v>
      </c>
      <c r="T455" s="2">
        <v>0</v>
      </c>
      <c r="U455" s="2">
        <v>0</v>
      </c>
      <c r="V455" s="2">
        <v>0</v>
      </c>
      <c r="W455" s="2">
        <v>0</v>
      </c>
      <c r="X455" s="2">
        <v>0</v>
      </c>
      <c r="Y455" s="2">
        <v>0</v>
      </c>
      <c r="Z455" s="2">
        <v>0</v>
      </c>
      <c r="AA455" s="2">
        <v>0</v>
      </c>
      <c r="AB455" s="2">
        <v>0</v>
      </c>
      <c r="AC455" s="2">
        <v>0</v>
      </c>
      <c r="AD455" s="2">
        <v>0</v>
      </c>
      <c r="AE455" s="2">
        <v>0</v>
      </c>
      <c r="AF455" s="2">
        <v>0</v>
      </c>
      <c r="AG455" s="2">
        <v>0</v>
      </c>
      <c r="AH455" s="2">
        <v>0</v>
      </c>
      <c r="AI455" s="2">
        <v>0</v>
      </c>
      <c r="AJ455" s="2">
        <v>0</v>
      </c>
      <c r="AK455" s="2">
        <v>0</v>
      </c>
      <c r="AL455" s="2">
        <v>0</v>
      </c>
      <c r="AM455" s="2">
        <v>0</v>
      </c>
      <c r="AN455" s="2">
        <v>0</v>
      </c>
      <c r="AO455" s="2">
        <v>0</v>
      </c>
      <c r="AP455" s="2">
        <v>0</v>
      </c>
      <c r="AQ455" s="2">
        <v>0</v>
      </c>
      <c r="AR455" s="2">
        <v>0</v>
      </c>
      <c r="AS455" s="2">
        <v>0</v>
      </c>
      <c r="AT455" s="2">
        <v>0</v>
      </c>
      <c r="AU455" s="2">
        <v>0</v>
      </c>
      <c r="AV455" s="2">
        <v>0</v>
      </c>
      <c r="AW455" s="2">
        <v>0</v>
      </c>
      <c r="AX455" s="2">
        <v>0</v>
      </c>
      <c r="AY455" s="2">
        <v>0</v>
      </c>
      <c r="AZ455" s="2">
        <v>0</v>
      </c>
      <c r="BA455" s="2">
        <v>0</v>
      </c>
      <c r="BB455" s="2">
        <v>0</v>
      </c>
      <c r="BC455" s="2">
        <v>0</v>
      </c>
      <c r="BD455" s="2">
        <v>0</v>
      </c>
      <c r="BE455" s="2">
        <v>0</v>
      </c>
      <c r="BF455" s="2">
        <v>0</v>
      </c>
      <c r="BG455" s="2">
        <v>0</v>
      </c>
    </row>
    <row r="458" spans="1:59" x14ac:dyDescent="0.3">
      <c r="A458" s="2" t="s">
        <v>196</v>
      </c>
      <c r="B458" s="2">
        <v>0</v>
      </c>
      <c r="C458" s="2">
        <v>0</v>
      </c>
      <c r="D458" s="2">
        <v>0</v>
      </c>
      <c r="E458" s="2">
        <v>0</v>
      </c>
      <c r="F458" s="2">
        <v>0</v>
      </c>
      <c r="G458" s="2"/>
      <c r="H458" s="2">
        <v>0</v>
      </c>
      <c r="I458" s="2">
        <v>0</v>
      </c>
      <c r="J458" s="2">
        <v>0</v>
      </c>
      <c r="K458" s="2"/>
      <c r="L458" s="2">
        <v>0</v>
      </c>
      <c r="M458" s="2">
        <v>0</v>
      </c>
      <c r="N458" s="2">
        <v>0</v>
      </c>
      <c r="O458" s="2">
        <v>0</v>
      </c>
      <c r="P458" s="2">
        <v>0</v>
      </c>
      <c r="Q458" s="2">
        <v>0</v>
      </c>
      <c r="R458" s="2">
        <v>0</v>
      </c>
      <c r="S458" s="2">
        <v>0</v>
      </c>
      <c r="T458" s="2">
        <v>0</v>
      </c>
      <c r="U458" s="2">
        <v>0</v>
      </c>
      <c r="V458" s="2">
        <v>0</v>
      </c>
      <c r="W458" s="2">
        <v>0</v>
      </c>
      <c r="X458" s="2">
        <v>0</v>
      </c>
      <c r="Y458" s="2">
        <v>0</v>
      </c>
      <c r="Z458" s="2">
        <v>0</v>
      </c>
      <c r="AA458" s="2">
        <v>0</v>
      </c>
      <c r="AB458" s="2">
        <v>0</v>
      </c>
      <c r="AC458" s="2">
        <v>0</v>
      </c>
      <c r="AD458" s="2">
        <v>0</v>
      </c>
      <c r="AE458" s="2">
        <v>0</v>
      </c>
      <c r="AF458" s="2">
        <v>0</v>
      </c>
      <c r="AG458" s="2">
        <v>0</v>
      </c>
      <c r="AH458" s="2">
        <v>0</v>
      </c>
      <c r="AI458" s="2">
        <v>0</v>
      </c>
      <c r="AJ458" s="2">
        <v>0</v>
      </c>
      <c r="AK458" s="2">
        <v>0</v>
      </c>
      <c r="AL458" s="2">
        <v>0</v>
      </c>
      <c r="AM458" s="2">
        <v>0</v>
      </c>
      <c r="AN458" s="2">
        <v>0</v>
      </c>
      <c r="AO458" s="2">
        <v>0</v>
      </c>
      <c r="AP458" s="2">
        <v>0</v>
      </c>
      <c r="AQ458" s="2">
        <v>0</v>
      </c>
      <c r="AR458" s="2">
        <v>0</v>
      </c>
      <c r="AS458" s="2">
        <v>0</v>
      </c>
      <c r="AT458" s="2">
        <v>0</v>
      </c>
      <c r="AU458" s="2">
        <v>0</v>
      </c>
      <c r="AV458" s="2">
        <v>0</v>
      </c>
      <c r="AW458" s="2">
        <v>0</v>
      </c>
      <c r="AX458" s="2">
        <v>0</v>
      </c>
      <c r="AY458" s="2">
        <v>0</v>
      </c>
      <c r="AZ458" s="2">
        <v>0</v>
      </c>
      <c r="BA458" s="2">
        <v>0</v>
      </c>
      <c r="BB458" s="2">
        <v>0</v>
      </c>
      <c r="BC458" s="2">
        <v>0</v>
      </c>
      <c r="BD458" s="2">
        <v>0</v>
      </c>
      <c r="BE458" s="2">
        <v>0</v>
      </c>
      <c r="BF458" s="2">
        <v>0</v>
      </c>
      <c r="BG458" s="2">
        <v>0</v>
      </c>
    </row>
    <row r="459" spans="1:59" x14ac:dyDescent="0.3">
      <c r="A459" s="2" t="s">
        <v>189</v>
      </c>
      <c r="B459" s="2">
        <v>0</v>
      </c>
      <c r="C459" s="2">
        <v>0</v>
      </c>
      <c r="D459" s="2">
        <v>0</v>
      </c>
      <c r="E459" s="2">
        <v>0</v>
      </c>
      <c r="F459" s="2">
        <v>0</v>
      </c>
      <c r="G459" s="2"/>
      <c r="H459" s="2">
        <v>0</v>
      </c>
      <c r="I459" s="2">
        <v>0</v>
      </c>
      <c r="J459" s="2">
        <v>0</v>
      </c>
      <c r="K459" s="2"/>
      <c r="L459" s="2">
        <v>0</v>
      </c>
      <c r="M459" s="2">
        <v>0</v>
      </c>
      <c r="N459" s="2">
        <v>0</v>
      </c>
      <c r="O459" s="2">
        <v>0</v>
      </c>
      <c r="P459" s="2">
        <v>0</v>
      </c>
      <c r="Q459" s="2">
        <v>0</v>
      </c>
      <c r="R459" s="2">
        <v>0</v>
      </c>
      <c r="S459" s="2">
        <v>0</v>
      </c>
      <c r="T459" s="2">
        <v>0</v>
      </c>
      <c r="U459" s="2">
        <v>0</v>
      </c>
      <c r="V459" s="2">
        <v>0</v>
      </c>
      <c r="W459" s="2">
        <v>0</v>
      </c>
      <c r="X459" s="2">
        <v>0</v>
      </c>
      <c r="Y459" s="2">
        <v>0</v>
      </c>
      <c r="Z459" s="2">
        <v>0</v>
      </c>
      <c r="AA459" s="2">
        <v>0</v>
      </c>
      <c r="AB459" s="2">
        <v>0</v>
      </c>
      <c r="AC459" s="2">
        <v>0</v>
      </c>
      <c r="AD459" s="2">
        <v>0</v>
      </c>
      <c r="AE459" s="2">
        <v>0</v>
      </c>
      <c r="AF459" s="2">
        <v>0</v>
      </c>
      <c r="AG459" s="2">
        <v>0</v>
      </c>
      <c r="AH459" s="2">
        <v>0</v>
      </c>
      <c r="AI459" s="2">
        <v>0</v>
      </c>
      <c r="AJ459" s="2">
        <v>0</v>
      </c>
      <c r="AK459" s="2">
        <v>0</v>
      </c>
      <c r="AL459" s="2">
        <v>0</v>
      </c>
      <c r="AM459" s="2">
        <v>0</v>
      </c>
      <c r="AN459" s="2">
        <v>0</v>
      </c>
      <c r="AO459" s="2">
        <v>0</v>
      </c>
      <c r="AP459" s="2">
        <v>0</v>
      </c>
      <c r="AQ459" s="2">
        <v>0</v>
      </c>
      <c r="AR459" s="2">
        <v>0</v>
      </c>
      <c r="AS459" s="2">
        <v>0</v>
      </c>
      <c r="AT459" s="2">
        <v>0</v>
      </c>
      <c r="AU459" s="2">
        <v>0</v>
      </c>
      <c r="AV459" s="2">
        <v>0</v>
      </c>
      <c r="AW459" s="2">
        <v>0</v>
      </c>
      <c r="AX459" s="2">
        <v>0</v>
      </c>
      <c r="AY459" s="2">
        <v>0</v>
      </c>
      <c r="AZ459" s="2">
        <v>0</v>
      </c>
      <c r="BA459" s="2">
        <v>0</v>
      </c>
      <c r="BB459" s="2">
        <v>0</v>
      </c>
      <c r="BC459" s="2">
        <v>0</v>
      </c>
      <c r="BD459" s="2">
        <v>0</v>
      </c>
      <c r="BE459" s="2">
        <v>0</v>
      </c>
      <c r="BF459" s="2">
        <v>0</v>
      </c>
      <c r="BG459" s="2">
        <v>0</v>
      </c>
    </row>
    <row r="460" spans="1:59" x14ac:dyDescent="0.3">
      <c r="A460" s="2" t="s">
        <v>190</v>
      </c>
      <c r="B460" s="2">
        <v>0</v>
      </c>
      <c r="C460" s="2">
        <v>0</v>
      </c>
      <c r="D460" s="2">
        <v>0</v>
      </c>
      <c r="E460" s="2">
        <v>0</v>
      </c>
      <c r="F460" s="2">
        <v>0</v>
      </c>
      <c r="G460" s="2"/>
      <c r="H460" s="2">
        <v>0</v>
      </c>
      <c r="I460" s="2">
        <v>0</v>
      </c>
      <c r="J460" s="2">
        <v>0</v>
      </c>
      <c r="K460" s="2"/>
      <c r="L460" s="2">
        <v>0</v>
      </c>
      <c r="M460" s="2">
        <v>0</v>
      </c>
      <c r="N460" s="2">
        <v>0</v>
      </c>
      <c r="O460" s="2">
        <v>0</v>
      </c>
      <c r="P460" s="2">
        <v>0</v>
      </c>
      <c r="Q460" s="2">
        <v>0</v>
      </c>
      <c r="R460" s="2">
        <v>0</v>
      </c>
      <c r="S460" s="2">
        <v>0</v>
      </c>
      <c r="T460" s="2">
        <v>0</v>
      </c>
      <c r="U460" s="2">
        <v>0</v>
      </c>
      <c r="V460" s="2">
        <v>0</v>
      </c>
      <c r="W460" s="2">
        <v>0</v>
      </c>
      <c r="X460" s="2">
        <v>0</v>
      </c>
      <c r="Y460" s="2">
        <v>0</v>
      </c>
      <c r="Z460" s="2">
        <v>0</v>
      </c>
      <c r="AA460" s="2">
        <v>0</v>
      </c>
      <c r="AB460" s="2">
        <v>0</v>
      </c>
      <c r="AC460" s="2">
        <v>0</v>
      </c>
      <c r="AD460" s="2">
        <v>0</v>
      </c>
      <c r="AE460" s="2">
        <v>0</v>
      </c>
      <c r="AF460" s="2">
        <v>0</v>
      </c>
      <c r="AG460" s="2">
        <v>0</v>
      </c>
      <c r="AH460" s="2">
        <v>0</v>
      </c>
      <c r="AI460" s="2">
        <v>0</v>
      </c>
      <c r="AJ460" s="2">
        <v>0</v>
      </c>
      <c r="AK460" s="2">
        <v>0</v>
      </c>
      <c r="AL460" s="2">
        <v>0</v>
      </c>
      <c r="AM460" s="2">
        <v>0</v>
      </c>
      <c r="AN460" s="2">
        <v>0</v>
      </c>
      <c r="AO460" s="2">
        <v>0</v>
      </c>
      <c r="AP460" s="2">
        <v>0</v>
      </c>
      <c r="AQ460" s="2">
        <v>0</v>
      </c>
      <c r="AR460" s="2">
        <v>0</v>
      </c>
      <c r="AS460" s="2">
        <v>0</v>
      </c>
      <c r="AT460" s="2">
        <v>0</v>
      </c>
      <c r="AU460" s="2">
        <v>0</v>
      </c>
      <c r="AV460" s="2">
        <v>0</v>
      </c>
      <c r="AW460" s="2">
        <v>0</v>
      </c>
      <c r="AX460" s="2">
        <v>0</v>
      </c>
      <c r="AY460" s="2">
        <v>0</v>
      </c>
      <c r="AZ460" s="2">
        <v>0</v>
      </c>
      <c r="BA460" s="2">
        <v>0</v>
      </c>
      <c r="BB460" s="2">
        <v>0</v>
      </c>
      <c r="BC460" s="2">
        <v>0</v>
      </c>
      <c r="BD460" s="2">
        <v>0</v>
      </c>
      <c r="BE460" s="2">
        <v>0</v>
      </c>
      <c r="BF460" s="2">
        <v>0</v>
      </c>
      <c r="BG460" s="2">
        <v>0</v>
      </c>
    </row>
    <row r="461" spans="1:59" x14ac:dyDescent="0.3">
      <c r="A461" s="2" t="s">
        <v>191</v>
      </c>
      <c r="B461" s="2">
        <v>0</v>
      </c>
      <c r="C461" s="2">
        <v>0</v>
      </c>
      <c r="D461" s="2">
        <v>0</v>
      </c>
      <c r="E461" s="2">
        <v>0</v>
      </c>
      <c r="F461" s="2">
        <v>0</v>
      </c>
      <c r="G461" s="2"/>
      <c r="H461" s="2">
        <v>0</v>
      </c>
      <c r="I461" s="2">
        <v>0</v>
      </c>
      <c r="J461" s="2">
        <v>0</v>
      </c>
      <c r="K461" s="2"/>
      <c r="L461" s="2">
        <v>0</v>
      </c>
      <c r="M461" s="2">
        <v>0</v>
      </c>
      <c r="N461" s="2">
        <v>0</v>
      </c>
      <c r="O461" s="2">
        <v>0</v>
      </c>
      <c r="P461" s="2">
        <v>0</v>
      </c>
      <c r="Q461" s="2">
        <v>0</v>
      </c>
      <c r="R461" s="2">
        <v>0</v>
      </c>
      <c r="S461" s="2">
        <v>0</v>
      </c>
      <c r="T461" s="2">
        <v>0</v>
      </c>
      <c r="U461" s="2">
        <v>0</v>
      </c>
      <c r="V461" s="2">
        <v>0</v>
      </c>
      <c r="W461" s="2">
        <v>0</v>
      </c>
      <c r="X461" s="2">
        <v>0</v>
      </c>
      <c r="Y461" s="2">
        <v>0</v>
      </c>
      <c r="Z461" s="2">
        <v>0</v>
      </c>
      <c r="AA461" s="2">
        <v>0</v>
      </c>
      <c r="AB461" s="2">
        <v>0</v>
      </c>
      <c r="AC461" s="2">
        <v>0</v>
      </c>
      <c r="AD461" s="2">
        <v>0</v>
      </c>
      <c r="AE461" s="2">
        <v>0</v>
      </c>
      <c r="AF461" s="2">
        <v>0</v>
      </c>
      <c r="AG461" s="2">
        <v>0</v>
      </c>
      <c r="AH461" s="2">
        <v>0</v>
      </c>
      <c r="AI461" s="2">
        <v>0</v>
      </c>
      <c r="AJ461" s="2">
        <v>0</v>
      </c>
      <c r="AK461" s="2">
        <v>0</v>
      </c>
      <c r="AL461" s="2">
        <v>0</v>
      </c>
      <c r="AM461" s="2">
        <v>0</v>
      </c>
      <c r="AN461" s="2">
        <v>0</v>
      </c>
      <c r="AO461" s="2">
        <v>0</v>
      </c>
      <c r="AP461" s="2">
        <v>0</v>
      </c>
      <c r="AQ461" s="2">
        <v>0</v>
      </c>
      <c r="AR461" s="2">
        <v>0</v>
      </c>
      <c r="AS461" s="2">
        <v>0</v>
      </c>
      <c r="AT461" s="2">
        <v>0</v>
      </c>
      <c r="AU461" s="2">
        <v>0</v>
      </c>
      <c r="AV461" s="2">
        <v>0</v>
      </c>
      <c r="AW461" s="2">
        <v>0</v>
      </c>
      <c r="AX461" s="2">
        <v>0</v>
      </c>
      <c r="AY461" s="2">
        <v>0</v>
      </c>
      <c r="AZ461" s="2">
        <v>0</v>
      </c>
      <c r="BA461" s="2">
        <v>0</v>
      </c>
      <c r="BB461" s="2">
        <v>0</v>
      </c>
      <c r="BC461" s="2">
        <v>0</v>
      </c>
      <c r="BD461" s="2">
        <v>0</v>
      </c>
      <c r="BE461" s="2">
        <v>0</v>
      </c>
      <c r="BF461" s="2">
        <v>0</v>
      </c>
      <c r="BG461" s="2">
        <v>0</v>
      </c>
    </row>
    <row r="462" spans="1:59" x14ac:dyDescent="0.3">
      <c r="A462" s="2" t="s">
        <v>192</v>
      </c>
      <c r="B462" s="2">
        <v>0</v>
      </c>
      <c r="C462" s="2">
        <v>0</v>
      </c>
      <c r="D462" s="2">
        <v>0</v>
      </c>
      <c r="E462" s="2">
        <v>0</v>
      </c>
      <c r="F462" s="2">
        <v>0</v>
      </c>
      <c r="G462" s="2"/>
      <c r="H462" s="2">
        <v>0</v>
      </c>
      <c r="I462" s="2">
        <v>0</v>
      </c>
      <c r="J462" s="2">
        <v>0</v>
      </c>
      <c r="K462" s="2"/>
      <c r="L462" s="2">
        <v>0</v>
      </c>
      <c r="M462" s="2">
        <v>0</v>
      </c>
      <c r="N462" s="2">
        <v>0</v>
      </c>
      <c r="O462" s="2">
        <v>0</v>
      </c>
      <c r="P462" s="2">
        <v>0</v>
      </c>
      <c r="Q462" s="2">
        <v>0</v>
      </c>
      <c r="R462" s="2">
        <v>0</v>
      </c>
      <c r="S462" s="2">
        <v>0</v>
      </c>
      <c r="T462" s="2">
        <v>0</v>
      </c>
      <c r="U462" s="2">
        <v>0</v>
      </c>
      <c r="V462" s="2">
        <v>0</v>
      </c>
      <c r="W462" s="2">
        <v>0</v>
      </c>
      <c r="X462" s="2">
        <v>0</v>
      </c>
      <c r="Y462" s="2">
        <v>0</v>
      </c>
      <c r="Z462" s="2">
        <v>0</v>
      </c>
      <c r="AA462" s="2">
        <v>0</v>
      </c>
      <c r="AB462" s="2">
        <v>0</v>
      </c>
      <c r="AC462" s="2">
        <v>0</v>
      </c>
      <c r="AD462" s="2">
        <v>0</v>
      </c>
      <c r="AE462" s="2">
        <v>0</v>
      </c>
      <c r="AF462" s="2">
        <v>0</v>
      </c>
      <c r="AG462" s="2">
        <v>0</v>
      </c>
      <c r="AH462" s="2">
        <v>0</v>
      </c>
      <c r="AI462" s="2">
        <v>0</v>
      </c>
      <c r="AJ462" s="2">
        <v>0</v>
      </c>
      <c r="AK462" s="2">
        <v>0</v>
      </c>
      <c r="AL462" s="2">
        <v>0</v>
      </c>
      <c r="AM462" s="2">
        <v>0</v>
      </c>
      <c r="AN462" s="2">
        <v>0</v>
      </c>
      <c r="AO462" s="2">
        <v>0</v>
      </c>
      <c r="AP462" s="2">
        <v>0</v>
      </c>
      <c r="AQ462" s="2">
        <v>0</v>
      </c>
      <c r="AR462" s="2">
        <v>0</v>
      </c>
      <c r="AS462" s="2">
        <v>0</v>
      </c>
      <c r="AT462" s="2">
        <v>0</v>
      </c>
      <c r="AU462" s="2">
        <v>0</v>
      </c>
      <c r="AV462" s="2">
        <v>0</v>
      </c>
      <c r="AW462" s="2">
        <v>0</v>
      </c>
      <c r="AX462" s="2">
        <v>0</v>
      </c>
      <c r="AY462" s="2">
        <v>0</v>
      </c>
      <c r="AZ462" s="2">
        <v>0</v>
      </c>
      <c r="BA462" s="2">
        <v>0</v>
      </c>
      <c r="BB462" s="2">
        <v>0</v>
      </c>
      <c r="BC462" s="2">
        <v>0</v>
      </c>
      <c r="BD462" s="2">
        <v>0</v>
      </c>
      <c r="BE462" s="2">
        <v>0</v>
      </c>
      <c r="BF462" s="2">
        <v>0</v>
      </c>
      <c r="BG462" s="2">
        <v>0</v>
      </c>
    </row>
    <row r="463" spans="1:59" x14ac:dyDescent="0.3">
      <c r="A463" s="2" t="s">
        <v>193</v>
      </c>
      <c r="B463" s="2">
        <v>0</v>
      </c>
      <c r="C463" s="2">
        <v>0</v>
      </c>
      <c r="D463" s="2">
        <v>0</v>
      </c>
      <c r="E463" s="2">
        <v>0</v>
      </c>
      <c r="F463" s="2">
        <v>0</v>
      </c>
      <c r="G463" s="2"/>
      <c r="H463" s="2">
        <v>0</v>
      </c>
      <c r="I463" s="2">
        <v>0</v>
      </c>
      <c r="J463" s="2">
        <v>0</v>
      </c>
      <c r="K463" s="2"/>
      <c r="L463" s="2">
        <v>0</v>
      </c>
      <c r="M463" s="2">
        <v>0</v>
      </c>
      <c r="N463" s="2">
        <v>0</v>
      </c>
      <c r="O463" s="2">
        <v>0</v>
      </c>
      <c r="P463" s="2">
        <v>0</v>
      </c>
      <c r="Q463" s="2">
        <v>0</v>
      </c>
      <c r="R463" s="2">
        <v>0</v>
      </c>
      <c r="S463" s="2">
        <v>0</v>
      </c>
      <c r="T463" s="2">
        <v>0</v>
      </c>
      <c r="U463" s="2">
        <v>0</v>
      </c>
      <c r="V463" s="2">
        <v>0</v>
      </c>
      <c r="W463" s="2">
        <v>0</v>
      </c>
      <c r="X463" s="2">
        <v>0</v>
      </c>
      <c r="Y463" s="2">
        <v>0</v>
      </c>
      <c r="Z463" s="2">
        <v>0</v>
      </c>
      <c r="AA463" s="2">
        <v>0</v>
      </c>
      <c r="AB463" s="2">
        <v>0</v>
      </c>
      <c r="AC463" s="2">
        <v>0</v>
      </c>
      <c r="AD463" s="2">
        <v>0</v>
      </c>
      <c r="AE463" s="2">
        <v>0</v>
      </c>
      <c r="AF463" s="2">
        <v>0</v>
      </c>
      <c r="AG463" s="2">
        <v>0</v>
      </c>
      <c r="AH463" s="2">
        <v>0</v>
      </c>
      <c r="AI463" s="2">
        <v>0</v>
      </c>
      <c r="AJ463" s="2">
        <v>0</v>
      </c>
      <c r="AK463" s="2">
        <v>0</v>
      </c>
      <c r="AL463" s="2">
        <v>0</v>
      </c>
      <c r="AM463" s="2">
        <v>0</v>
      </c>
      <c r="AN463" s="2">
        <v>0</v>
      </c>
      <c r="AO463" s="2">
        <v>0</v>
      </c>
      <c r="AP463" s="2">
        <v>0</v>
      </c>
      <c r="AQ463" s="2">
        <v>0</v>
      </c>
      <c r="AR463" s="2">
        <v>0</v>
      </c>
      <c r="AS463" s="2">
        <v>0</v>
      </c>
      <c r="AT463" s="2">
        <v>0</v>
      </c>
      <c r="AU463" s="2">
        <v>0</v>
      </c>
      <c r="AV463" s="2">
        <v>0</v>
      </c>
      <c r="AW463" s="2">
        <v>0</v>
      </c>
      <c r="AX463" s="2">
        <v>0</v>
      </c>
      <c r="AY463" s="2">
        <v>0</v>
      </c>
      <c r="AZ463" s="2">
        <v>0</v>
      </c>
      <c r="BA463" s="2">
        <v>0</v>
      </c>
      <c r="BB463" s="2">
        <v>0</v>
      </c>
      <c r="BC463" s="2">
        <v>0</v>
      </c>
      <c r="BD463" s="2">
        <v>0</v>
      </c>
      <c r="BE463" s="2">
        <v>0</v>
      </c>
      <c r="BF463" s="2">
        <v>0</v>
      </c>
      <c r="BG463" s="2">
        <v>0</v>
      </c>
    </row>
    <row r="464" spans="1:59" x14ac:dyDescent="0.3">
      <c r="A464" s="2" t="s">
        <v>194</v>
      </c>
      <c r="B464" s="2">
        <v>0</v>
      </c>
      <c r="C464" s="2">
        <v>0</v>
      </c>
      <c r="D464" s="2">
        <v>0</v>
      </c>
      <c r="E464" s="2">
        <v>0</v>
      </c>
      <c r="F464" s="2">
        <v>0</v>
      </c>
      <c r="G464" s="2"/>
      <c r="H464" s="2">
        <v>0</v>
      </c>
      <c r="I464" s="2">
        <v>0</v>
      </c>
      <c r="J464" s="2">
        <v>0</v>
      </c>
      <c r="K464" s="2"/>
      <c r="L464" s="2">
        <v>0</v>
      </c>
      <c r="M464" s="2">
        <v>0</v>
      </c>
      <c r="N464" s="2">
        <v>0</v>
      </c>
      <c r="O464" s="2">
        <v>0</v>
      </c>
      <c r="P464" s="2">
        <v>0</v>
      </c>
      <c r="Q464" s="2">
        <v>0</v>
      </c>
      <c r="R464" s="2">
        <v>0</v>
      </c>
      <c r="S464" s="2">
        <v>0</v>
      </c>
      <c r="T464" s="2">
        <v>0</v>
      </c>
      <c r="U464" s="2">
        <v>0</v>
      </c>
      <c r="V464" s="2">
        <v>0</v>
      </c>
      <c r="W464" s="2">
        <v>0</v>
      </c>
      <c r="X464" s="2">
        <v>0</v>
      </c>
      <c r="Y464" s="2">
        <v>0</v>
      </c>
      <c r="Z464" s="2">
        <v>0</v>
      </c>
      <c r="AA464" s="2">
        <v>0</v>
      </c>
      <c r="AB464" s="2">
        <v>0</v>
      </c>
      <c r="AC464" s="2">
        <v>0</v>
      </c>
      <c r="AD464" s="2">
        <v>0</v>
      </c>
      <c r="AE464" s="2">
        <v>0</v>
      </c>
      <c r="AF464" s="2">
        <v>0</v>
      </c>
      <c r="AG464" s="2">
        <v>0</v>
      </c>
      <c r="AH464" s="2">
        <v>0</v>
      </c>
      <c r="AI464" s="2">
        <v>0</v>
      </c>
      <c r="AJ464" s="2">
        <v>0</v>
      </c>
      <c r="AK464" s="2">
        <v>0</v>
      </c>
      <c r="AL464" s="2">
        <v>0</v>
      </c>
      <c r="AM464" s="2">
        <v>0</v>
      </c>
      <c r="AN464" s="2">
        <v>0</v>
      </c>
      <c r="AO464" s="2">
        <v>0</v>
      </c>
      <c r="AP464" s="2">
        <v>0</v>
      </c>
      <c r="AQ464" s="2">
        <v>0</v>
      </c>
      <c r="AR464" s="2">
        <v>0</v>
      </c>
      <c r="AS464" s="2">
        <v>0</v>
      </c>
      <c r="AT464" s="2">
        <v>0</v>
      </c>
      <c r="AU464" s="2">
        <v>0</v>
      </c>
      <c r="AV464" s="2">
        <v>0</v>
      </c>
      <c r="AW464" s="2">
        <v>0</v>
      </c>
      <c r="AX464" s="2">
        <v>0</v>
      </c>
      <c r="AY464" s="2">
        <v>0</v>
      </c>
      <c r="AZ464" s="2">
        <v>0</v>
      </c>
      <c r="BA464" s="2">
        <v>0</v>
      </c>
      <c r="BB464" s="2">
        <v>0</v>
      </c>
      <c r="BC464" s="2">
        <v>0</v>
      </c>
      <c r="BD464" s="2">
        <v>0</v>
      </c>
      <c r="BE464" s="2">
        <v>0</v>
      </c>
      <c r="BF464" s="2">
        <v>0</v>
      </c>
      <c r="BG464" s="2">
        <v>0</v>
      </c>
    </row>
    <row r="467" spans="1:59" x14ac:dyDescent="0.3">
      <c r="A467" s="2" t="s">
        <v>197</v>
      </c>
      <c r="B467" s="2">
        <v>0</v>
      </c>
      <c r="C467" s="2">
        <v>0</v>
      </c>
      <c r="D467" s="2">
        <v>0</v>
      </c>
      <c r="E467" s="2">
        <v>0</v>
      </c>
      <c r="F467" s="2">
        <v>0</v>
      </c>
      <c r="G467" s="2"/>
      <c r="H467" s="2">
        <v>0</v>
      </c>
      <c r="I467" s="2">
        <v>0</v>
      </c>
      <c r="J467" s="2">
        <v>0</v>
      </c>
      <c r="K467" s="2"/>
      <c r="L467" s="2">
        <v>0</v>
      </c>
      <c r="M467" s="2">
        <v>0</v>
      </c>
      <c r="N467" s="2">
        <v>0</v>
      </c>
      <c r="O467" s="2">
        <v>0</v>
      </c>
      <c r="P467" s="2">
        <v>0</v>
      </c>
      <c r="Q467" s="2">
        <v>0</v>
      </c>
      <c r="R467" s="2">
        <v>0</v>
      </c>
      <c r="S467" s="2">
        <v>0</v>
      </c>
      <c r="T467" s="2">
        <v>0</v>
      </c>
      <c r="U467" s="2">
        <v>0</v>
      </c>
      <c r="V467" s="2">
        <v>0</v>
      </c>
      <c r="W467" s="2">
        <v>0</v>
      </c>
      <c r="X467" s="2">
        <v>0</v>
      </c>
      <c r="Y467" s="2">
        <v>0</v>
      </c>
      <c r="Z467" s="2">
        <v>0</v>
      </c>
      <c r="AA467" s="2">
        <v>0</v>
      </c>
      <c r="AB467" s="2">
        <v>0</v>
      </c>
      <c r="AC467" s="2">
        <v>0</v>
      </c>
      <c r="AD467" s="2">
        <v>0</v>
      </c>
      <c r="AE467" s="2">
        <v>0</v>
      </c>
      <c r="AF467" s="2">
        <v>0</v>
      </c>
      <c r="AG467" s="2">
        <v>0</v>
      </c>
      <c r="AH467" s="2">
        <v>0</v>
      </c>
      <c r="AI467" s="2">
        <v>0</v>
      </c>
      <c r="AJ467" s="2">
        <v>0</v>
      </c>
      <c r="AK467" s="2">
        <v>0</v>
      </c>
      <c r="AL467" s="2">
        <v>0</v>
      </c>
      <c r="AM467" s="2">
        <v>0</v>
      </c>
      <c r="AN467" s="2">
        <v>0</v>
      </c>
      <c r="AO467" s="2">
        <v>0</v>
      </c>
      <c r="AP467" s="2">
        <v>0</v>
      </c>
      <c r="AQ467" s="2">
        <v>0</v>
      </c>
      <c r="AR467" s="2">
        <v>0</v>
      </c>
      <c r="AS467" s="2">
        <v>0</v>
      </c>
      <c r="AT467" s="2">
        <v>0</v>
      </c>
      <c r="AU467" s="2">
        <v>0</v>
      </c>
      <c r="AV467" s="2">
        <v>0</v>
      </c>
      <c r="AW467" s="2">
        <v>0</v>
      </c>
      <c r="AX467" s="2">
        <v>0</v>
      </c>
      <c r="AY467" s="2">
        <v>0</v>
      </c>
      <c r="AZ467" s="2">
        <v>0</v>
      </c>
      <c r="BA467" s="2">
        <v>0</v>
      </c>
      <c r="BB467" s="2">
        <v>0</v>
      </c>
      <c r="BC467" s="2">
        <v>0</v>
      </c>
      <c r="BD467" s="2">
        <v>0</v>
      </c>
      <c r="BE467" s="2">
        <v>0</v>
      </c>
      <c r="BF467" s="2">
        <v>0</v>
      </c>
      <c r="BG467" s="2">
        <v>0</v>
      </c>
    </row>
    <row r="468" spans="1:59" x14ac:dyDescent="0.3">
      <c r="A468" s="2" t="s">
        <v>189</v>
      </c>
      <c r="B468" s="2">
        <v>0</v>
      </c>
      <c r="C468" s="2">
        <v>0</v>
      </c>
      <c r="D468" s="2">
        <v>0</v>
      </c>
      <c r="E468" s="2">
        <v>0</v>
      </c>
      <c r="F468" s="2">
        <v>0</v>
      </c>
      <c r="G468" s="2"/>
      <c r="H468" s="2">
        <v>0</v>
      </c>
      <c r="I468" s="2">
        <v>0</v>
      </c>
      <c r="J468" s="2">
        <v>0</v>
      </c>
      <c r="K468" s="2"/>
      <c r="L468" s="2">
        <v>0</v>
      </c>
      <c r="M468" s="2">
        <v>0</v>
      </c>
      <c r="N468" s="2">
        <v>0</v>
      </c>
      <c r="O468" s="2">
        <v>0</v>
      </c>
      <c r="P468" s="2">
        <v>0</v>
      </c>
      <c r="Q468" s="2">
        <v>0</v>
      </c>
      <c r="R468" s="2">
        <v>0</v>
      </c>
      <c r="S468" s="2">
        <v>0</v>
      </c>
      <c r="T468" s="2">
        <v>0</v>
      </c>
      <c r="U468" s="2">
        <v>0</v>
      </c>
      <c r="V468" s="2">
        <v>0</v>
      </c>
      <c r="W468" s="2">
        <v>0</v>
      </c>
      <c r="X468" s="2">
        <v>0</v>
      </c>
      <c r="Y468" s="2">
        <v>0</v>
      </c>
      <c r="Z468" s="2">
        <v>0</v>
      </c>
      <c r="AA468" s="2">
        <v>0</v>
      </c>
      <c r="AB468" s="2">
        <v>0</v>
      </c>
      <c r="AC468" s="2">
        <v>0</v>
      </c>
      <c r="AD468" s="2">
        <v>0</v>
      </c>
      <c r="AE468" s="2">
        <v>0</v>
      </c>
      <c r="AF468" s="2">
        <v>0</v>
      </c>
      <c r="AG468" s="2">
        <v>0</v>
      </c>
      <c r="AH468" s="2">
        <v>0</v>
      </c>
      <c r="AI468" s="2">
        <v>0</v>
      </c>
      <c r="AJ468" s="2">
        <v>0</v>
      </c>
      <c r="AK468" s="2">
        <v>0</v>
      </c>
      <c r="AL468" s="2">
        <v>0</v>
      </c>
      <c r="AM468" s="2">
        <v>0</v>
      </c>
      <c r="AN468" s="2">
        <v>0</v>
      </c>
      <c r="AO468" s="2">
        <v>0</v>
      </c>
      <c r="AP468" s="2">
        <v>0</v>
      </c>
      <c r="AQ468" s="2">
        <v>0</v>
      </c>
      <c r="AR468" s="2">
        <v>0</v>
      </c>
      <c r="AS468" s="2">
        <v>0</v>
      </c>
      <c r="AT468" s="2">
        <v>0</v>
      </c>
      <c r="AU468" s="2">
        <v>0</v>
      </c>
      <c r="AV468" s="2">
        <v>0</v>
      </c>
      <c r="AW468" s="2">
        <v>0</v>
      </c>
      <c r="AX468" s="2">
        <v>0</v>
      </c>
      <c r="AY468" s="2">
        <v>0</v>
      </c>
      <c r="AZ468" s="2">
        <v>0</v>
      </c>
      <c r="BA468" s="2">
        <v>0</v>
      </c>
      <c r="BB468" s="2">
        <v>0</v>
      </c>
      <c r="BC468" s="2">
        <v>0</v>
      </c>
      <c r="BD468" s="2">
        <v>0</v>
      </c>
      <c r="BE468" s="2">
        <v>0</v>
      </c>
      <c r="BF468" s="2">
        <v>0</v>
      </c>
      <c r="BG468" s="2">
        <v>0</v>
      </c>
    </row>
    <row r="469" spans="1:59" x14ac:dyDescent="0.3">
      <c r="A469" s="2" t="s">
        <v>190</v>
      </c>
      <c r="B469" s="2">
        <v>0</v>
      </c>
      <c r="C469" s="2">
        <v>0</v>
      </c>
      <c r="D469" s="2">
        <v>0</v>
      </c>
      <c r="E469" s="2">
        <v>0</v>
      </c>
      <c r="F469" s="2">
        <v>0</v>
      </c>
      <c r="G469" s="2"/>
      <c r="H469" s="2">
        <v>0</v>
      </c>
      <c r="I469" s="2">
        <v>0</v>
      </c>
      <c r="J469" s="2">
        <v>0</v>
      </c>
      <c r="K469" s="2"/>
      <c r="L469" s="2">
        <v>0</v>
      </c>
      <c r="M469" s="2">
        <v>0</v>
      </c>
      <c r="N469" s="2">
        <v>0</v>
      </c>
      <c r="O469" s="2">
        <v>0</v>
      </c>
      <c r="P469" s="2">
        <v>0</v>
      </c>
      <c r="Q469" s="2">
        <v>0</v>
      </c>
      <c r="R469" s="2">
        <v>0</v>
      </c>
      <c r="S469" s="2">
        <v>0</v>
      </c>
      <c r="T469" s="2">
        <v>0</v>
      </c>
      <c r="U469" s="2">
        <v>0</v>
      </c>
      <c r="V469" s="2">
        <v>0</v>
      </c>
      <c r="W469" s="2">
        <v>0</v>
      </c>
      <c r="X469" s="2">
        <v>0</v>
      </c>
      <c r="Y469" s="2">
        <v>0</v>
      </c>
      <c r="Z469" s="2">
        <v>0</v>
      </c>
      <c r="AA469" s="2">
        <v>0</v>
      </c>
      <c r="AB469" s="2">
        <v>0</v>
      </c>
      <c r="AC469" s="2">
        <v>0</v>
      </c>
      <c r="AD469" s="2">
        <v>0</v>
      </c>
      <c r="AE469" s="2">
        <v>0</v>
      </c>
      <c r="AF469" s="2">
        <v>0</v>
      </c>
      <c r="AG469" s="2">
        <v>0</v>
      </c>
      <c r="AH469" s="2">
        <v>0</v>
      </c>
      <c r="AI469" s="2">
        <v>0</v>
      </c>
      <c r="AJ469" s="2">
        <v>0</v>
      </c>
      <c r="AK469" s="2">
        <v>0</v>
      </c>
      <c r="AL469" s="2">
        <v>0</v>
      </c>
      <c r="AM469" s="2">
        <v>0</v>
      </c>
      <c r="AN469" s="2">
        <v>0</v>
      </c>
      <c r="AO469" s="2">
        <v>0</v>
      </c>
      <c r="AP469" s="2">
        <v>0</v>
      </c>
      <c r="AQ469" s="2">
        <v>0</v>
      </c>
      <c r="AR469" s="2">
        <v>0</v>
      </c>
      <c r="AS469" s="2">
        <v>0</v>
      </c>
      <c r="AT469" s="2">
        <v>0</v>
      </c>
      <c r="AU469" s="2">
        <v>0</v>
      </c>
      <c r="AV469" s="2">
        <v>0</v>
      </c>
      <c r="AW469" s="2">
        <v>0</v>
      </c>
      <c r="AX469" s="2">
        <v>0</v>
      </c>
      <c r="AY469" s="2">
        <v>0</v>
      </c>
      <c r="AZ469" s="2">
        <v>0</v>
      </c>
      <c r="BA469" s="2">
        <v>0</v>
      </c>
      <c r="BB469" s="2">
        <v>0</v>
      </c>
      <c r="BC469" s="2">
        <v>0</v>
      </c>
      <c r="BD469" s="2">
        <v>0</v>
      </c>
      <c r="BE469" s="2">
        <v>0</v>
      </c>
      <c r="BF469" s="2">
        <v>0</v>
      </c>
      <c r="BG469" s="2">
        <v>0</v>
      </c>
    </row>
    <row r="470" spans="1:59" x14ac:dyDescent="0.3">
      <c r="A470" s="2" t="s">
        <v>191</v>
      </c>
      <c r="B470" s="2">
        <v>0</v>
      </c>
      <c r="C470" s="2">
        <v>0</v>
      </c>
      <c r="D470" s="2">
        <v>0</v>
      </c>
      <c r="E470" s="2">
        <v>0</v>
      </c>
      <c r="F470" s="2">
        <v>0</v>
      </c>
      <c r="G470" s="2"/>
      <c r="H470" s="2">
        <v>0</v>
      </c>
      <c r="I470" s="2">
        <v>0</v>
      </c>
      <c r="J470" s="2">
        <v>0</v>
      </c>
      <c r="K470" s="2"/>
      <c r="L470" s="2">
        <v>0</v>
      </c>
      <c r="M470" s="2">
        <v>0</v>
      </c>
      <c r="N470" s="2">
        <v>0</v>
      </c>
      <c r="O470" s="2">
        <v>0</v>
      </c>
      <c r="P470" s="2">
        <v>0</v>
      </c>
      <c r="Q470" s="2">
        <v>0</v>
      </c>
      <c r="R470" s="2">
        <v>0</v>
      </c>
      <c r="S470" s="2">
        <v>0</v>
      </c>
      <c r="T470" s="2">
        <v>0</v>
      </c>
      <c r="U470" s="2">
        <v>0</v>
      </c>
      <c r="V470" s="2">
        <v>0</v>
      </c>
      <c r="W470" s="2">
        <v>0</v>
      </c>
      <c r="X470" s="2">
        <v>0</v>
      </c>
      <c r="Y470" s="2">
        <v>0</v>
      </c>
      <c r="Z470" s="2">
        <v>0</v>
      </c>
      <c r="AA470" s="2">
        <v>0</v>
      </c>
      <c r="AB470" s="2">
        <v>0</v>
      </c>
      <c r="AC470" s="2">
        <v>0</v>
      </c>
      <c r="AD470" s="2">
        <v>0</v>
      </c>
      <c r="AE470" s="2">
        <v>0</v>
      </c>
      <c r="AF470" s="2">
        <v>0</v>
      </c>
      <c r="AG470" s="2">
        <v>0</v>
      </c>
      <c r="AH470" s="2">
        <v>0</v>
      </c>
      <c r="AI470" s="2">
        <v>0</v>
      </c>
      <c r="AJ470" s="2">
        <v>0</v>
      </c>
      <c r="AK470" s="2">
        <v>0</v>
      </c>
      <c r="AL470" s="2">
        <v>0</v>
      </c>
      <c r="AM470" s="2">
        <v>0</v>
      </c>
      <c r="AN470" s="2">
        <v>0</v>
      </c>
      <c r="AO470" s="2">
        <v>0</v>
      </c>
      <c r="AP470" s="2">
        <v>0</v>
      </c>
      <c r="AQ470" s="2">
        <v>0</v>
      </c>
      <c r="AR470" s="2">
        <v>0</v>
      </c>
      <c r="AS470" s="2">
        <v>0</v>
      </c>
      <c r="AT470" s="2">
        <v>0</v>
      </c>
      <c r="AU470" s="2">
        <v>0</v>
      </c>
      <c r="AV470" s="2">
        <v>0</v>
      </c>
      <c r="AW470" s="2">
        <v>0</v>
      </c>
      <c r="AX470" s="2">
        <v>0</v>
      </c>
      <c r="AY470" s="2">
        <v>0</v>
      </c>
      <c r="AZ470" s="2">
        <v>0</v>
      </c>
      <c r="BA470" s="2">
        <v>0</v>
      </c>
      <c r="BB470" s="2">
        <v>0</v>
      </c>
      <c r="BC470" s="2">
        <v>0</v>
      </c>
      <c r="BD470" s="2">
        <v>0</v>
      </c>
      <c r="BE470" s="2">
        <v>0</v>
      </c>
      <c r="BF470" s="2">
        <v>0</v>
      </c>
      <c r="BG470" s="2">
        <v>0</v>
      </c>
    </row>
    <row r="471" spans="1:59" x14ac:dyDescent="0.3">
      <c r="A471" s="2" t="s">
        <v>192</v>
      </c>
      <c r="B471" s="2">
        <v>0</v>
      </c>
      <c r="C471" s="2">
        <v>0</v>
      </c>
      <c r="D471" s="2">
        <v>0</v>
      </c>
      <c r="E471" s="2">
        <v>0</v>
      </c>
      <c r="F471" s="2">
        <v>0</v>
      </c>
      <c r="G471" s="2"/>
      <c r="H471" s="2">
        <v>0</v>
      </c>
      <c r="I471" s="2">
        <v>0</v>
      </c>
      <c r="J471" s="2">
        <v>0</v>
      </c>
      <c r="K471" s="2"/>
      <c r="L471" s="2">
        <v>0</v>
      </c>
      <c r="M471" s="2">
        <v>0</v>
      </c>
      <c r="N471" s="2">
        <v>0</v>
      </c>
      <c r="O471" s="2">
        <v>0</v>
      </c>
      <c r="P471" s="2">
        <v>0</v>
      </c>
      <c r="Q471" s="2">
        <v>0</v>
      </c>
      <c r="R471" s="2">
        <v>0</v>
      </c>
      <c r="S471" s="2">
        <v>0</v>
      </c>
      <c r="T471" s="2">
        <v>0</v>
      </c>
      <c r="U471" s="2">
        <v>0</v>
      </c>
      <c r="V471" s="2">
        <v>0</v>
      </c>
      <c r="W471" s="2">
        <v>0</v>
      </c>
      <c r="X471" s="2">
        <v>0</v>
      </c>
      <c r="Y471" s="2">
        <v>0</v>
      </c>
      <c r="Z471" s="2">
        <v>0</v>
      </c>
      <c r="AA471" s="2">
        <v>0</v>
      </c>
      <c r="AB471" s="2">
        <v>0</v>
      </c>
      <c r="AC471" s="2">
        <v>0</v>
      </c>
      <c r="AD471" s="2">
        <v>0</v>
      </c>
      <c r="AE471" s="2">
        <v>0</v>
      </c>
      <c r="AF471" s="2">
        <v>0</v>
      </c>
      <c r="AG471" s="2">
        <v>0</v>
      </c>
      <c r="AH471" s="2">
        <v>0</v>
      </c>
      <c r="AI471" s="2">
        <v>0</v>
      </c>
      <c r="AJ471" s="2">
        <v>0</v>
      </c>
      <c r="AK471" s="2">
        <v>0</v>
      </c>
      <c r="AL471" s="2">
        <v>0</v>
      </c>
      <c r="AM471" s="2">
        <v>0</v>
      </c>
      <c r="AN471" s="2">
        <v>0</v>
      </c>
      <c r="AO471" s="2">
        <v>0</v>
      </c>
      <c r="AP471" s="2">
        <v>0</v>
      </c>
      <c r="AQ471" s="2">
        <v>0</v>
      </c>
      <c r="AR471" s="2">
        <v>0</v>
      </c>
      <c r="AS471" s="2">
        <v>0</v>
      </c>
      <c r="AT471" s="2">
        <v>0</v>
      </c>
      <c r="AU471" s="2">
        <v>0</v>
      </c>
      <c r="AV471" s="2">
        <v>0</v>
      </c>
      <c r="AW471" s="2">
        <v>0</v>
      </c>
      <c r="AX471" s="2">
        <v>0</v>
      </c>
      <c r="AY471" s="2">
        <v>0</v>
      </c>
      <c r="AZ471" s="2">
        <v>0</v>
      </c>
      <c r="BA471" s="2">
        <v>0</v>
      </c>
      <c r="BB471" s="2">
        <v>0</v>
      </c>
      <c r="BC471" s="2">
        <v>0</v>
      </c>
      <c r="BD471" s="2">
        <v>0</v>
      </c>
      <c r="BE471" s="2">
        <v>0</v>
      </c>
      <c r="BF471" s="2">
        <v>0</v>
      </c>
      <c r="BG471" s="2">
        <v>0</v>
      </c>
    </row>
    <row r="472" spans="1:59" x14ac:dyDescent="0.3">
      <c r="A472" s="2" t="s">
        <v>193</v>
      </c>
      <c r="B472" s="2">
        <v>0</v>
      </c>
      <c r="C472" s="2">
        <v>0</v>
      </c>
      <c r="D472" s="2">
        <v>0</v>
      </c>
      <c r="E472" s="2">
        <v>0</v>
      </c>
      <c r="F472" s="2">
        <v>0</v>
      </c>
      <c r="G472" s="2"/>
      <c r="H472" s="2">
        <v>0</v>
      </c>
      <c r="I472" s="2">
        <v>0</v>
      </c>
      <c r="J472" s="2">
        <v>0</v>
      </c>
      <c r="K472" s="2"/>
      <c r="L472" s="2">
        <v>0</v>
      </c>
      <c r="M472" s="2">
        <v>0</v>
      </c>
      <c r="N472" s="2">
        <v>0</v>
      </c>
      <c r="O472" s="2">
        <v>0</v>
      </c>
      <c r="P472" s="2">
        <v>0</v>
      </c>
      <c r="Q472" s="2">
        <v>0</v>
      </c>
      <c r="R472" s="2">
        <v>0</v>
      </c>
      <c r="S472" s="2">
        <v>0</v>
      </c>
      <c r="T472" s="2">
        <v>0</v>
      </c>
      <c r="U472" s="2">
        <v>0</v>
      </c>
      <c r="V472" s="2">
        <v>0</v>
      </c>
      <c r="W472" s="2">
        <v>0</v>
      </c>
      <c r="X472" s="2">
        <v>0</v>
      </c>
      <c r="Y472" s="2">
        <v>0</v>
      </c>
      <c r="Z472" s="2">
        <v>0</v>
      </c>
      <c r="AA472" s="2">
        <v>0</v>
      </c>
      <c r="AB472" s="2">
        <v>0</v>
      </c>
      <c r="AC472" s="2">
        <v>0</v>
      </c>
      <c r="AD472" s="2">
        <v>0</v>
      </c>
      <c r="AE472" s="2">
        <v>0</v>
      </c>
      <c r="AF472" s="2">
        <v>0</v>
      </c>
      <c r="AG472" s="2">
        <v>0</v>
      </c>
      <c r="AH472" s="2">
        <v>0</v>
      </c>
      <c r="AI472" s="2">
        <v>0</v>
      </c>
      <c r="AJ472" s="2">
        <v>0</v>
      </c>
      <c r="AK472" s="2">
        <v>0</v>
      </c>
      <c r="AL472" s="2">
        <v>0</v>
      </c>
      <c r="AM472" s="2">
        <v>0</v>
      </c>
      <c r="AN472" s="2">
        <v>0</v>
      </c>
      <c r="AO472" s="2">
        <v>0</v>
      </c>
      <c r="AP472" s="2">
        <v>0</v>
      </c>
      <c r="AQ472" s="2">
        <v>0</v>
      </c>
      <c r="AR472" s="2">
        <v>0</v>
      </c>
      <c r="AS472" s="2">
        <v>0</v>
      </c>
      <c r="AT472" s="2">
        <v>0</v>
      </c>
      <c r="AU472" s="2">
        <v>0</v>
      </c>
      <c r="AV472" s="2">
        <v>0</v>
      </c>
      <c r="AW472" s="2">
        <v>0</v>
      </c>
      <c r="AX472" s="2">
        <v>0</v>
      </c>
      <c r="AY472" s="2">
        <v>0</v>
      </c>
      <c r="AZ472" s="2">
        <v>0</v>
      </c>
      <c r="BA472" s="2">
        <v>0</v>
      </c>
      <c r="BB472" s="2">
        <v>0</v>
      </c>
      <c r="BC472" s="2">
        <v>0</v>
      </c>
      <c r="BD472" s="2">
        <v>0</v>
      </c>
      <c r="BE472" s="2">
        <v>0</v>
      </c>
      <c r="BF472" s="2">
        <v>0</v>
      </c>
      <c r="BG472" s="2">
        <v>0</v>
      </c>
    </row>
    <row r="473" spans="1:59" x14ac:dyDescent="0.3">
      <c r="A473" s="2" t="s">
        <v>194</v>
      </c>
      <c r="B473" s="2">
        <v>0</v>
      </c>
      <c r="C473" s="2">
        <v>0</v>
      </c>
      <c r="D473" s="2">
        <v>0</v>
      </c>
      <c r="E473" s="2">
        <v>0</v>
      </c>
      <c r="F473" s="2">
        <v>0</v>
      </c>
      <c r="G473" s="2"/>
      <c r="H473" s="2">
        <v>0</v>
      </c>
      <c r="I473" s="2">
        <v>0</v>
      </c>
      <c r="J473" s="2">
        <v>0</v>
      </c>
      <c r="K473" s="2"/>
      <c r="L473" s="2">
        <v>0</v>
      </c>
      <c r="M473" s="2">
        <v>0</v>
      </c>
      <c r="N473" s="2">
        <v>0</v>
      </c>
      <c r="O473" s="2">
        <v>0</v>
      </c>
      <c r="P473" s="2">
        <v>0</v>
      </c>
      <c r="Q473" s="2">
        <v>0</v>
      </c>
      <c r="R473" s="2">
        <v>0</v>
      </c>
      <c r="S473" s="2">
        <v>0</v>
      </c>
      <c r="T473" s="2">
        <v>0</v>
      </c>
      <c r="U473" s="2">
        <v>0</v>
      </c>
      <c r="V473" s="2">
        <v>0</v>
      </c>
      <c r="W473" s="2">
        <v>0</v>
      </c>
      <c r="X473" s="2">
        <v>0</v>
      </c>
      <c r="Y473" s="2">
        <v>0</v>
      </c>
      <c r="Z473" s="2">
        <v>0</v>
      </c>
      <c r="AA473" s="2">
        <v>0</v>
      </c>
      <c r="AB473" s="2">
        <v>0</v>
      </c>
      <c r="AC473" s="2">
        <v>0</v>
      </c>
      <c r="AD473" s="2">
        <v>0</v>
      </c>
      <c r="AE473" s="2">
        <v>0</v>
      </c>
      <c r="AF473" s="2">
        <v>0</v>
      </c>
      <c r="AG473" s="2">
        <v>0</v>
      </c>
      <c r="AH473" s="2">
        <v>0</v>
      </c>
      <c r="AI473" s="2">
        <v>0</v>
      </c>
      <c r="AJ473" s="2">
        <v>0</v>
      </c>
      <c r="AK473" s="2">
        <v>0</v>
      </c>
      <c r="AL473" s="2">
        <v>0</v>
      </c>
      <c r="AM473" s="2">
        <v>0</v>
      </c>
      <c r="AN473" s="2">
        <v>0</v>
      </c>
      <c r="AO473" s="2">
        <v>0</v>
      </c>
      <c r="AP473" s="2">
        <v>0</v>
      </c>
      <c r="AQ473" s="2">
        <v>0</v>
      </c>
      <c r="AR473" s="2">
        <v>0</v>
      </c>
      <c r="AS473" s="2">
        <v>0</v>
      </c>
      <c r="AT473" s="2">
        <v>0</v>
      </c>
      <c r="AU473" s="2">
        <v>0</v>
      </c>
      <c r="AV473" s="2">
        <v>0</v>
      </c>
      <c r="AW473" s="2">
        <v>0</v>
      </c>
      <c r="AX473" s="2">
        <v>0</v>
      </c>
      <c r="AY473" s="2">
        <v>0</v>
      </c>
      <c r="AZ473" s="2">
        <v>0</v>
      </c>
      <c r="BA473" s="2">
        <v>0</v>
      </c>
      <c r="BB473" s="2">
        <v>0</v>
      </c>
      <c r="BC473" s="2">
        <v>0</v>
      </c>
      <c r="BD473" s="2">
        <v>0</v>
      </c>
      <c r="BE473" s="2">
        <v>0</v>
      </c>
      <c r="BF473" s="2">
        <v>0</v>
      </c>
      <c r="BG473" s="2">
        <v>0</v>
      </c>
    </row>
    <row r="476" spans="1:59" x14ac:dyDescent="0.3">
      <c r="A476" s="2" t="s">
        <v>198</v>
      </c>
      <c r="B476" s="2">
        <v>0</v>
      </c>
      <c r="C476" s="2">
        <v>0</v>
      </c>
      <c r="D476" s="2">
        <v>0</v>
      </c>
      <c r="E476" s="2">
        <v>0</v>
      </c>
      <c r="F476" s="2">
        <v>0</v>
      </c>
      <c r="G476" s="2"/>
      <c r="H476" s="2">
        <v>0</v>
      </c>
      <c r="I476" s="2">
        <v>0</v>
      </c>
      <c r="J476" s="2">
        <v>0</v>
      </c>
      <c r="K476" s="2"/>
      <c r="L476" s="2">
        <v>0</v>
      </c>
      <c r="M476" s="2">
        <v>0</v>
      </c>
      <c r="N476" s="2">
        <v>0</v>
      </c>
      <c r="O476" s="2">
        <v>0</v>
      </c>
      <c r="P476" s="2">
        <v>0</v>
      </c>
      <c r="Q476" s="2">
        <v>0</v>
      </c>
      <c r="R476" s="2">
        <v>0</v>
      </c>
      <c r="S476" s="2">
        <v>0</v>
      </c>
      <c r="T476" s="2">
        <v>0</v>
      </c>
      <c r="U476" s="2">
        <v>0</v>
      </c>
      <c r="V476" s="2">
        <v>0</v>
      </c>
      <c r="W476" s="2">
        <v>0</v>
      </c>
      <c r="X476" s="2">
        <v>0</v>
      </c>
      <c r="Y476" s="2">
        <v>0</v>
      </c>
      <c r="Z476" s="2">
        <v>0</v>
      </c>
      <c r="AA476" s="2">
        <v>0</v>
      </c>
      <c r="AB476" s="2">
        <v>0</v>
      </c>
      <c r="AC476" s="2">
        <v>0</v>
      </c>
      <c r="AD476" s="2">
        <v>0</v>
      </c>
      <c r="AE476" s="2">
        <v>0</v>
      </c>
      <c r="AF476" s="2">
        <v>0</v>
      </c>
      <c r="AG476" s="2">
        <v>0</v>
      </c>
      <c r="AH476" s="2">
        <v>0</v>
      </c>
      <c r="AI476" s="2">
        <v>0</v>
      </c>
      <c r="AJ476" s="2">
        <v>0</v>
      </c>
      <c r="AK476" s="2">
        <v>0</v>
      </c>
      <c r="AL476" s="2">
        <v>0</v>
      </c>
      <c r="AM476" s="2">
        <v>0</v>
      </c>
      <c r="AN476" s="2">
        <v>0</v>
      </c>
      <c r="AO476" s="2">
        <v>0</v>
      </c>
      <c r="AP476" s="2">
        <v>0</v>
      </c>
      <c r="AQ476" s="2">
        <v>0</v>
      </c>
      <c r="AR476" s="2">
        <v>0</v>
      </c>
      <c r="AS476" s="2">
        <v>0</v>
      </c>
      <c r="AT476" s="2">
        <v>0</v>
      </c>
      <c r="AU476" s="2">
        <v>0</v>
      </c>
      <c r="AV476" s="2">
        <v>0</v>
      </c>
      <c r="AW476" s="2">
        <v>0</v>
      </c>
      <c r="AX476" s="2">
        <v>0</v>
      </c>
      <c r="AY476" s="2">
        <v>0</v>
      </c>
      <c r="AZ476" s="2">
        <v>0</v>
      </c>
      <c r="BA476" s="2">
        <v>0</v>
      </c>
      <c r="BB476" s="2">
        <v>0</v>
      </c>
      <c r="BC476" s="2">
        <v>0</v>
      </c>
      <c r="BD476" s="2">
        <v>0</v>
      </c>
      <c r="BE476" s="2">
        <v>0</v>
      </c>
      <c r="BF476" s="2">
        <v>0</v>
      </c>
      <c r="BG476" s="2">
        <v>0</v>
      </c>
    </row>
    <row r="477" spans="1:59" x14ac:dyDescent="0.3">
      <c r="A477" s="2" t="s">
        <v>189</v>
      </c>
      <c r="B477" s="2">
        <v>0</v>
      </c>
      <c r="C477" s="2">
        <v>0</v>
      </c>
      <c r="D477" s="2">
        <v>0</v>
      </c>
      <c r="E477" s="2">
        <v>0</v>
      </c>
      <c r="F477" s="2">
        <v>0</v>
      </c>
      <c r="G477" s="2"/>
      <c r="H477" s="2">
        <v>0</v>
      </c>
      <c r="I477" s="2">
        <v>0</v>
      </c>
      <c r="J477" s="2">
        <v>0</v>
      </c>
      <c r="K477" s="2"/>
      <c r="L477" s="2">
        <v>0</v>
      </c>
      <c r="M477" s="2">
        <v>0</v>
      </c>
      <c r="N477" s="2">
        <v>0</v>
      </c>
      <c r="O477" s="2">
        <v>0</v>
      </c>
      <c r="P477" s="2">
        <v>0</v>
      </c>
      <c r="Q477" s="2">
        <v>0</v>
      </c>
      <c r="R477" s="2">
        <v>0</v>
      </c>
      <c r="S477" s="2">
        <v>0</v>
      </c>
      <c r="T477" s="2">
        <v>0</v>
      </c>
      <c r="U477" s="2">
        <v>0</v>
      </c>
      <c r="V477" s="2">
        <v>0</v>
      </c>
      <c r="W477" s="2">
        <v>0</v>
      </c>
      <c r="X477" s="2">
        <v>0</v>
      </c>
      <c r="Y477" s="2">
        <v>0</v>
      </c>
      <c r="Z477" s="2">
        <v>0</v>
      </c>
      <c r="AA477" s="2">
        <v>0</v>
      </c>
      <c r="AB477" s="2">
        <v>0</v>
      </c>
      <c r="AC477" s="2">
        <v>0</v>
      </c>
      <c r="AD477" s="2">
        <v>0</v>
      </c>
      <c r="AE477" s="2">
        <v>0</v>
      </c>
      <c r="AF477" s="2">
        <v>0</v>
      </c>
      <c r="AG477" s="2">
        <v>0</v>
      </c>
      <c r="AH477" s="2">
        <v>0</v>
      </c>
      <c r="AI477" s="2">
        <v>0</v>
      </c>
      <c r="AJ477" s="2">
        <v>0</v>
      </c>
      <c r="AK477" s="2">
        <v>0</v>
      </c>
      <c r="AL477" s="2">
        <v>0</v>
      </c>
      <c r="AM477" s="2">
        <v>0</v>
      </c>
      <c r="AN477" s="2">
        <v>0</v>
      </c>
      <c r="AO477" s="2">
        <v>0</v>
      </c>
      <c r="AP477" s="2">
        <v>0</v>
      </c>
      <c r="AQ477" s="2">
        <v>0</v>
      </c>
      <c r="AR477" s="2">
        <v>0</v>
      </c>
      <c r="AS477" s="2">
        <v>0</v>
      </c>
      <c r="AT477" s="2">
        <v>0</v>
      </c>
      <c r="AU477" s="2">
        <v>0</v>
      </c>
      <c r="AV477" s="2">
        <v>0</v>
      </c>
      <c r="AW477" s="2">
        <v>0</v>
      </c>
      <c r="AX477" s="2">
        <v>0</v>
      </c>
      <c r="AY477" s="2">
        <v>0</v>
      </c>
      <c r="AZ477" s="2">
        <v>0</v>
      </c>
      <c r="BA477" s="2">
        <v>0</v>
      </c>
      <c r="BB477" s="2">
        <v>0</v>
      </c>
      <c r="BC477" s="2">
        <v>0</v>
      </c>
      <c r="BD477" s="2">
        <v>0</v>
      </c>
      <c r="BE477" s="2">
        <v>0</v>
      </c>
      <c r="BF477" s="2">
        <v>0</v>
      </c>
      <c r="BG477" s="2">
        <v>0</v>
      </c>
    </row>
    <row r="478" spans="1:59" x14ac:dyDescent="0.3">
      <c r="A478" s="2" t="s">
        <v>191</v>
      </c>
      <c r="B478" s="2">
        <v>0</v>
      </c>
      <c r="C478" s="2">
        <v>0</v>
      </c>
      <c r="D478" s="2">
        <v>0</v>
      </c>
      <c r="E478" s="2">
        <v>0</v>
      </c>
      <c r="F478" s="2">
        <v>0</v>
      </c>
      <c r="G478" s="2"/>
      <c r="H478" s="2">
        <v>0</v>
      </c>
      <c r="I478" s="2">
        <v>0</v>
      </c>
      <c r="J478" s="2">
        <v>0</v>
      </c>
      <c r="K478" s="2"/>
      <c r="L478" s="2">
        <v>0</v>
      </c>
      <c r="M478" s="2">
        <v>0</v>
      </c>
      <c r="N478" s="2">
        <v>0</v>
      </c>
      <c r="O478" s="2">
        <v>0</v>
      </c>
      <c r="P478" s="2">
        <v>0</v>
      </c>
      <c r="Q478" s="2">
        <v>0</v>
      </c>
      <c r="R478" s="2">
        <v>0</v>
      </c>
      <c r="S478" s="2">
        <v>0</v>
      </c>
      <c r="T478" s="2">
        <v>0</v>
      </c>
      <c r="U478" s="2">
        <v>0</v>
      </c>
      <c r="V478" s="2">
        <v>0</v>
      </c>
      <c r="W478" s="2">
        <v>0</v>
      </c>
      <c r="X478" s="2">
        <v>0</v>
      </c>
      <c r="Y478" s="2">
        <v>0</v>
      </c>
      <c r="Z478" s="2">
        <v>0</v>
      </c>
      <c r="AA478" s="2">
        <v>0</v>
      </c>
      <c r="AB478" s="2">
        <v>0</v>
      </c>
      <c r="AC478" s="2">
        <v>0</v>
      </c>
      <c r="AD478" s="2">
        <v>0</v>
      </c>
      <c r="AE478" s="2">
        <v>0</v>
      </c>
      <c r="AF478" s="2">
        <v>0</v>
      </c>
      <c r="AG478" s="2">
        <v>0</v>
      </c>
      <c r="AH478" s="2">
        <v>0</v>
      </c>
      <c r="AI478" s="2">
        <v>0</v>
      </c>
      <c r="AJ478" s="2">
        <v>0</v>
      </c>
      <c r="AK478" s="2">
        <v>0</v>
      </c>
      <c r="AL478" s="2">
        <v>0</v>
      </c>
      <c r="AM478" s="2">
        <v>0</v>
      </c>
      <c r="AN478" s="2">
        <v>0</v>
      </c>
      <c r="AO478" s="2">
        <v>0</v>
      </c>
      <c r="AP478" s="2">
        <v>0</v>
      </c>
      <c r="AQ478" s="2">
        <v>0</v>
      </c>
      <c r="AR478" s="2">
        <v>0</v>
      </c>
      <c r="AS478" s="2">
        <v>0</v>
      </c>
      <c r="AT478" s="2">
        <v>0</v>
      </c>
      <c r="AU478" s="2">
        <v>0</v>
      </c>
      <c r="AV478" s="2">
        <v>0</v>
      </c>
      <c r="AW478" s="2">
        <v>0</v>
      </c>
      <c r="AX478" s="2">
        <v>0</v>
      </c>
      <c r="AY478" s="2">
        <v>0</v>
      </c>
      <c r="AZ478" s="2">
        <v>0</v>
      </c>
      <c r="BA478" s="2">
        <v>0</v>
      </c>
      <c r="BB478" s="2">
        <v>0</v>
      </c>
      <c r="BC478" s="2">
        <v>0</v>
      </c>
      <c r="BD478" s="2">
        <v>0</v>
      </c>
      <c r="BE478" s="2">
        <v>0</v>
      </c>
      <c r="BF478" s="2">
        <v>0</v>
      </c>
      <c r="BG478" s="2">
        <v>0</v>
      </c>
    </row>
    <row r="479" spans="1:59" x14ac:dyDescent="0.3">
      <c r="A479" s="2" t="s">
        <v>192</v>
      </c>
      <c r="B479" s="2">
        <v>0</v>
      </c>
      <c r="C479" s="2">
        <v>0</v>
      </c>
      <c r="D479" s="2">
        <v>0</v>
      </c>
      <c r="E479" s="2">
        <v>0</v>
      </c>
      <c r="F479" s="2">
        <v>0</v>
      </c>
      <c r="G479" s="2"/>
      <c r="H479" s="2">
        <v>0</v>
      </c>
      <c r="I479" s="2">
        <v>0</v>
      </c>
      <c r="J479" s="2">
        <v>0</v>
      </c>
      <c r="K479" s="2"/>
      <c r="L479" s="2">
        <v>0</v>
      </c>
      <c r="M479" s="2">
        <v>0</v>
      </c>
      <c r="N479" s="2">
        <v>0</v>
      </c>
      <c r="O479" s="2">
        <v>0</v>
      </c>
      <c r="P479" s="2">
        <v>0</v>
      </c>
      <c r="Q479" s="2">
        <v>0</v>
      </c>
      <c r="R479" s="2">
        <v>0</v>
      </c>
      <c r="S479" s="2">
        <v>0</v>
      </c>
      <c r="T479" s="2">
        <v>0</v>
      </c>
      <c r="U479" s="2">
        <v>0</v>
      </c>
      <c r="V479" s="2">
        <v>0</v>
      </c>
      <c r="W479" s="2">
        <v>0</v>
      </c>
      <c r="X479" s="2">
        <v>0</v>
      </c>
      <c r="Y479" s="2">
        <v>0</v>
      </c>
      <c r="Z479" s="2">
        <v>0</v>
      </c>
      <c r="AA479" s="2">
        <v>0</v>
      </c>
      <c r="AB479" s="2">
        <v>0</v>
      </c>
      <c r="AC479" s="2">
        <v>0</v>
      </c>
      <c r="AD479" s="2">
        <v>0</v>
      </c>
      <c r="AE479" s="2">
        <v>0</v>
      </c>
      <c r="AF479" s="2">
        <v>0</v>
      </c>
      <c r="AG479" s="2">
        <v>0</v>
      </c>
      <c r="AH479" s="2">
        <v>0</v>
      </c>
      <c r="AI479" s="2">
        <v>0</v>
      </c>
      <c r="AJ479" s="2">
        <v>0</v>
      </c>
      <c r="AK479" s="2">
        <v>0</v>
      </c>
      <c r="AL479" s="2">
        <v>0</v>
      </c>
      <c r="AM479" s="2">
        <v>0</v>
      </c>
      <c r="AN479" s="2">
        <v>0</v>
      </c>
      <c r="AO479" s="2">
        <v>0</v>
      </c>
      <c r="AP479" s="2">
        <v>0</v>
      </c>
      <c r="AQ479" s="2">
        <v>0</v>
      </c>
      <c r="AR479" s="2">
        <v>0</v>
      </c>
      <c r="AS479" s="2">
        <v>0</v>
      </c>
      <c r="AT479" s="2">
        <v>0</v>
      </c>
      <c r="AU479" s="2">
        <v>0</v>
      </c>
      <c r="AV479" s="2">
        <v>0</v>
      </c>
      <c r="AW479" s="2">
        <v>0</v>
      </c>
      <c r="AX479" s="2">
        <v>0</v>
      </c>
      <c r="AY479" s="2">
        <v>0</v>
      </c>
      <c r="AZ479" s="2">
        <v>0</v>
      </c>
      <c r="BA479" s="2">
        <v>0</v>
      </c>
      <c r="BB479" s="2">
        <v>0</v>
      </c>
      <c r="BC479" s="2">
        <v>0</v>
      </c>
      <c r="BD479" s="2">
        <v>0</v>
      </c>
      <c r="BE479" s="2">
        <v>0</v>
      </c>
      <c r="BF479" s="2">
        <v>0</v>
      </c>
      <c r="BG479" s="2">
        <v>0</v>
      </c>
    </row>
    <row r="480" spans="1:59" x14ac:dyDescent="0.3">
      <c r="A480" s="2" t="s">
        <v>193</v>
      </c>
      <c r="B480" s="2">
        <v>0</v>
      </c>
      <c r="C480" s="2">
        <v>0</v>
      </c>
      <c r="D480" s="2">
        <v>0</v>
      </c>
      <c r="E480" s="2">
        <v>0</v>
      </c>
      <c r="F480" s="2">
        <v>0</v>
      </c>
      <c r="G480" s="2"/>
      <c r="H480" s="2">
        <v>0</v>
      </c>
      <c r="I480" s="2">
        <v>0</v>
      </c>
      <c r="J480" s="2">
        <v>0</v>
      </c>
      <c r="K480" s="2"/>
      <c r="L480" s="2">
        <v>0</v>
      </c>
      <c r="M480" s="2">
        <v>0</v>
      </c>
      <c r="N480" s="2">
        <v>0</v>
      </c>
      <c r="O480" s="2">
        <v>0</v>
      </c>
      <c r="P480" s="2">
        <v>0</v>
      </c>
      <c r="Q480" s="2">
        <v>0</v>
      </c>
      <c r="R480" s="2">
        <v>0</v>
      </c>
      <c r="S480" s="2">
        <v>0</v>
      </c>
      <c r="T480" s="2">
        <v>0</v>
      </c>
      <c r="U480" s="2">
        <v>0</v>
      </c>
      <c r="V480" s="2">
        <v>0</v>
      </c>
      <c r="W480" s="2">
        <v>0</v>
      </c>
      <c r="X480" s="2">
        <v>0</v>
      </c>
      <c r="Y480" s="2">
        <v>0</v>
      </c>
      <c r="Z480" s="2">
        <v>0</v>
      </c>
      <c r="AA480" s="2">
        <v>0</v>
      </c>
      <c r="AB480" s="2">
        <v>0</v>
      </c>
      <c r="AC480" s="2">
        <v>0</v>
      </c>
      <c r="AD480" s="2">
        <v>0</v>
      </c>
      <c r="AE480" s="2">
        <v>0</v>
      </c>
      <c r="AF480" s="2">
        <v>0</v>
      </c>
      <c r="AG480" s="2">
        <v>0</v>
      </c>
      <c r="AH480" s="2">
        <v>0</v>
      </c>
      <c r="AI480" s="2">
        <v>0</v>
      </c>
      <c r="AJ480" s="2">
        <v>0</v>
      </c>
      <c r="AK480" s="2">
        <v>0</v>
      </c>
      <c r="AL480" s="2">
        <v>0</v>
      </c>
      <c r="AM480" s="2">
        <v>0</v>
      </c>
      <c r="AN480" s="2">
        <v>0</v>
      </c>
      <c r="AO480" s="2">
        <v>0</v>
      </c>
      <c r="AP480" s="2">
        <v>0</v>
      </c>
      <c r="AQ480" s="2">
        <v>0</v>
      </c>
      <c r="AR480" s="2">
        <v>0</v>
      </c>
      <c r="AS480" s="2">
        <v>0</v>
      </c>
      <c r="AT480" s="2">
        <v>0</v>
      </c>
      <c r="AU480" s="2">
        <v>0</v>
      </c>
      <c r="AV480" s="2">
        <v>0</v>
      </c>
      <c r="AW480" s="2">
        <v>0</v>
      </c>
      <c r="AX480" s="2">
        <v>0</v>
      </c>
      <c r="AY480" s="2">
        <v>0</v>
      </c>
      <c r="AZ480" s="2">
        <v>0</v>
      </c>
      <c r="BA480" s="2">
        <v>0</v>
      </c>
      <c r="BB480" s="2">
        <v>0</v>
      </c>
      <c r="BC480" s="2">
        <v>0</v>
      </c>
      <c r="BD480" s="2">
        <v>0</v>
      </c>
      <c r="BE480" s="2">
        <v>0</v>
      </c>
      <c r="BF480" s="2">
        <v>0</v>
      </c>
      <c r="BG480" s="2">
        <v>0</v>
      </c>
    </row>
    <row r="481" spans="1:59" x14ac:dyDescent="0.3">
      <c r="A481" s="2" t="s">
        <v>194</v>
      </c>
      <c r="B481" s="2">
        <v>0</v>
      </c>
      <c r="C481" s="2">
        <v>0</v>
      </c>
      <c r="D481" s="2">
        <v>0</v>
      </c>
      <c r="E481" s="2">
        <v>0</v>
      </c>
      <c r="F481" s="2">
        <v>0</v>
      </c>
      <c r="G481" s="2"/>
      <c r="H481" s="2">
        <v>0</v>
      </c>
      <c r="I481" s="2">
        <v>0</v>
      </c>
      <c r="J481" s="2">
        <v>0</v>
      </c>
      <c r="K481" s="2"/>
      <c r="L481" s="2">
        <v>0</v>
      </c>
      <c r="M481" s="2">
        <v>0</v>
      </c>
      <c r="N481" s="2">
        <v>0</v>
      </c>
      <c r="O481" s="2">
        <v>0</v>
      </c>
      <c r="P481" s="2">
        <v>0</v>
      </c>
      <c r="Q481" s="2">
        <v>0</v>
      </c>
      <c r="R481" s="2">
        <v>0</v>
      </c>
      <c r="S481" s="2">
        <v>0</v>
      </c>
      <c r="T481" s="2">
        <v>0</v>
      </c>
      <c r="U481" s="2">
        <v>0</v>
      </c>
      <c r="V481" s="2">
        <v>0</v>
      </c>
      <c r="W481" s="2">
        <v>0</v>
      </c>
      <c r="X481" s="2">
        <v>0</v>
      </c>
      <c r="Y481" s="2">
        <v>0</v>
      </c>
      <c r="Z481" s="2">
        <v>0</v>
      </c>
      <c r="AA481" s="2">
        <v>0</v>
      </c>
      <c r="AB481" s="2">
        <v>0</v>
      </c>
      <c r="AC481" s="2">
        <v>0</v>
      </c>
      <c r="AD481" s="2">
        <v>0</v>
      </c>
      <c r="AE481" s="2">
        <v>0</v>
      </c>
      <c r="AF481" s="2">
        <v>0</v>
      </c>
      <c r="AG481" s="2">
        <v>0</v>
      </c>
      <c r="AH481" s="2">
        <v>0</v>
      </c>
      <c r="AI481" s="2">
        <v>0</v>
      </c>
      <c r="AJ481" s="2">
        <v>0</v>
      </c>
      <c r="AK481" s="2">
        <v>0</v>
      </c>
      <c r="AL481" s="2">
        <v>0</v>
      </c>
      <c r="AM481" s="2">
        <v>0</v>
      </c>
      <c r="AN481" s="2">
        <v>0</v>
      </c>
      <c r="AO481" s="2">
        <v>0</v>
      </c>
      <c r="AP481" s="2">
        <v>0</v>
      </c>
      <c r="AQ481" s="2">
        <v>0</v>
      </c>
      <c r="AR481" s="2">
        <v>0</v>
      </c>
      <c r="AS481" s="2">
        <v>0</v>
      </c>
      <c r="AT481" s="2">
        <v>0</v>
      </c>
      <c r="AU481" s="2">
        <v>0</v>
      </c>
      <c r="AV481" s="2">
        <v>0</v>
      </c>
      <c r="AW481" s="2">
        <v>0</v>
      </c>
      <c r="AX481" s="2">
        <v>0</v>
      </c>
      <c r="AY481" s="2">
        <v>0</v>
      </c>
      <c r="AZ481" s="2">
        <v>0</v>
      </c>
      <c r="BA481" s="2">
        <v>0</v>
      </c>
      <c r="BB481" s="2">
        <v>0</v>
      </c>
      <c r="BC481" s="2">
        <v>0</v>
      </c>
      <c r="BD481" s="2">
        <v>0</v>
      </c>
      <c r="BE481" s="2">
        <v>0</v>
      </c>
      <c r="BF481" s="2">
        <v>0</v>
      </c>
      <c r="BG481" s="2">
        <v>0</v>
      </c>
    </row>
    <row r="484" spans="1:59" x14ac:dyDescent="0.3">
      <c r="A484" s="2" t="s">
        <v>199</v>
      </c>
      <c r="B484" s="2">
        <v>0</v>
      </c>
      <c r="C484" s="2">
        <v>0</v>
      </c>
      <c r="D484" s="2">
        <v>0</v>
      </c>
      <c r="E484" s="2">
        <v>0</v>
      </c>
      <c r="F484" s="2">
        <v>0</v>
      </c>
      <c r="G484" s="2"/>
      <c r="H484" s="2">
        <v>0</v>
      </c>
      <c r="I484" s="2">
        <v>0</v>
      </c>
      <c r="J484" s="2">
        <v>0</v>
      </c>
      <c r="K484" s="2"/>
      <c r="L484" s="2">
        <v>0</v>
      </c>
      <c r="M484" s="2">
        <v>0</v>
      </c>
      <c r="N484" s="2">
        <v>0</v>
      </c>
      <c r="O484" s="2">
        <v>0</v>
      </c>
      <c r="P484" s="2">
        <v>0</v>
      </c>
      <c r="Q484" s="2">
        <v>0</v>
      </c>
      <c r="R484" s="2">
        <v>0</v>
      </c>
      <c r="S484" s="2">
        <v>0</v>
      </c>
      <c r="T484" s="2">
        <v>0</v>
      </c>
      <c r="U484" s="2">
        <v>0</v>
      </c>
      <c r="V484" s="2">
        <v>0</v>
      </c>
      <c r="W484" s="2">
        <v>0</v>
      </c>
      <c r="X484" s="2">
        <v>0</v>
      </c>
      <c r="Y484" s="2">
        <v>0</v>
      </c>
      <c r="Z484" s="2">
        <v>0</v>
      </c>
      <c r="AA484" s="2">
        <v>0</v>
      </c>
      <c r="AB484" s="2">
        <v>0</v>
      </c>
      <c r="AC484" s="2">
        <v>0</v>
      </c>
      <c r="AD484" s="2">
        <v>0</v>
      </c>
      <c r="AE484" s="2">
        <v>0</v>
      </c>
      <c r="AF484" s="2">
        <v>0</v>
      </c>
      <c r="AG484" s="2">
        <v>0</v>
      </c>
      <c r="AH484" s="2">
        <v>0</v>
      </c>
      <c r="AI484" s="2">
        <v>0</v>
      </c>
      <c r="AJ484" s="2">
        <v>0</v>
      </c>
      <c r="AK484" s="2">
        <v>0</v>
      </c>
      <c r="AL484" s="2">
        <v>0</v>
      </c>
      <c r="AM484" s="2">
        <v>0</v>
      </c>
      <c r="AN484" s="2">
        <v>0</v>
      </c>
      <c r="AO484" s="2">
        <v>0</v>
      </c>
      <c r="AP484" s="2">
        <v>0</v>
      </c>
      <c r="AQ484" s="2">
        <v>0</v>
      </c>
      <c r="AR484" s="2">
        <v>0</v>
      </c>
      <c r="AS484" s="2">
        <v>0</v>
      </c>
      <c r="AT484" s="2">
        <v>0</v>
      </c>
      <c r="AU484" s="2">
        <v>0</v>
      </c>
      <c r="AV484" s="2">
        <v>0</v>
      </c>
      <c r="AW484" s="2">
        <v>0</v>
      </c>
      <c r="AX484" s="2">
        <v>0</v>
      </c>
      <c r="AY484" s="2">
        <v>0</v>
      </c>
      <c r="AZ484" s="2">
        <v>0</v>
      </c>
      <c r="BA484" s="2">
        <v>0</v>
      </c>
      <c r="BB484" s="2">
        <v>0</v>
      </c>
      <c r="BC484" s="2">
        <v>0</v>
      </c>
      <c r="BD484" s="2">
        <v>0</v>
      </c>
      <c r="BE484" s="2">
        <v>0</v>
      </c>
      <c r="BF484" s="2">
        <v>0</v>
      </c>
      <c r="BG484" s="2">
        <v>0</v>
      </c>
    </row>
    <row r="485" spans="1:59" x14ac:dyDescent="0.3">
      <c r="A485" s="2" t="s">
        <v>189</v>
      </c>
      <c r="B485" s="2">
        <v>0</v>
      </c>
      <c r="C485" s="2">
        <v>0</v>
      </c>
      <c r="D485" s="2">
        <v>0</v>
      </c>
      <c r="E485" s="2">
        <v>0</v>
      </c>
      <c r="F485" s="2">
        <v>0</v>
      </c>
      <c r="G485" s="2"/>
      <c r="H485" s="2">
        <v>0</v>
      </c>
      <c r="I485" s="2">
        <v>0</v>
      </c>
      <c r="J485" s="2">
        <v>0</v>
      </c>
      <c r="K485" s="2"/>
      <c r="L485" s="2">
        <v>0</v>
      </c>
      <c r="M485" s="2">
        <v>0</v>
      </c>
      <c r="N485" s="2">
        <v>0</v>
      </c>
      <c r="O485" s="2">
        <v>0</v>
      </c>
      <c r="P485" s="2">
        <v>0</v>
      </c>
      <c r="Q485" s="2">
        <v>0</v>
      </c>
      <c r="R485" s="2">
        <v>0</v>
      </c>
      <c r="S485" s="2">
        <v>0</v>
      </c>
      <c r="T485" s="2">
        <v>0</v>
      </c>
      <c r="U485" s="2">
        <v>0</v>
      </c>
      <c r="V485" s="2">
        <v>0</v>
      </c>
      <c r="W485" s="2">
        <v>0</v>
      </c>
      <c r="X485" s="2">
        <v>0</v>
      </c>
      <c r="Y485" s="2">
        <v>0</v>
      </c>
      <c r="Z485" s="2">
        <v>0</v>
      </c>
      <c r="AA485" s="2">
        <v>0</v>
      </c>
      <c r="AB485" s="2">
        <v>0</v>
      </c>
      <c r="AC485" s="2">
        <v>0</v>
      </c>
      <c r="AD485" s="2">
        <v>0</v>
      </c>
      <c r="AE485" s="2">
        <v>0</v>
      </c>
      <c r="AF485" s="2">
        <v>0</v>
      </c>
      <c r="AG485" s="2">
        <v>0</v>
      </c>
      <c r="AH485" s="2">
        <v>0</v>
      </c>
      <c r="AI485" s="2">
        <v>0</v>
      </c>
      <c r="AJ485" s="2">
        <v>0</v>
      </c>
      <c r="AK485" s="2">
        <v>0</v>
      </c>
      <c r="AL485" s="2">
        <v>0</v>
      </c>
      <c r="AM485" s="2">
        <v>0</v>
      </c>
      <c r="AN485" s="2">
        <v>0</v>
      </c>
      <c r="AO485" s="2">
        <v>0</v>
      </c>
      <c r="AP485" s="2">
        <v>0</v>
      </c>
      <c r="AQ485" s="2">
        <v>0</v>
      </c>
      <c r="AR485" s="2">
        <v>0</v>
      </c>
      <c r="AS485" s="2">
        <v>0</v>
      </c>
      <c r="AT485" s="2">
        <v>0</v>
      </c>
      <c r="AU485" s="2">
        <v>0</v>
      </c>
      <c r="AV485" s="2">
        <v>0</v>
      </c>
      <c r="AW485" s="2">
        <v>0</v>
      </c>
      <c r="AX485" s="2">
        <v>0</v>
      </c>
      <c r="AY485" s="2">
        <v>0</v>
      </c>
      <c r="AZ485" s="2">
        <v>0</v>
      </c>
      <c r="BA485" s="2">
        <v>0</v>
      </c>
      <c r="BB485" s="2">
        <v>0</v>
      </c>
      <c r="BC485" s="2">
        <v>0</v>
      </c>
      <c r="BD485" s="2">
        <v>0</v>
      </c>
      <c r="BE485" s="2">
        <v>0</v>
      </c>
      <c r="BF485" s="2">
        <v>0</v>
      </c>
      <c r="BG485" s="2">
        <v>0</v>
      </c>
    </row>
    <row r="486" spans="1:59" x14ac:dyDescent="0.3">
      <c r="A486" s="2" t="s">
        <v>190</v>
      </c>
      <c r="B486" s="2">
        <v>0</v>
      </c>
      <c r="C486" s="2">
        <v>0</v>
      </c>
      <c r="D486" s="2">
        <v>0</v>
      </c>
      <c r="E486" s="2">
        <v>0</v>
      </c>
      <c r="F486" s="2">
        <v>0</v>
      </c>
      <c r="G486" s="2"/>
      <c r="H486" s="2">
        <v>0</v>
      </c>
      <c r="I486" s="2">
        <v>0</v>
      </c>
      <c r="J486" s="2">
        <v>0</v>
      </c>
      <c r="K486" s="2"/>
      <c r="L486" s="2">
        <v>0</v>
      </c>
      <c r="M486" s="2">
        <v>0</v>
      </c>
      <c r="N486" s="2">
        <v>0</v>
      </c>
      <c r="O486" s="2">
        <v>0</v>
      </c>
      <c r="P486" s="2">
        <v>0</v>
      </c>
      <c r="Q486" s="2">
        <v>0</v>
      </c>
      <c r="R486" s="2">
        <v>0</v>
      </c>
      <c r="S486" s="2">
        <v>0</v>
      </c>
      <c r="T486" s="2">
        <v>0</v>
      </c>
      <c r="U486" s="2">
        <v>0</v>
      </c>
      <c r="V486" s="2">
        <v>0</v>
      </c>
      <c r="W486" s="2">
        <v>0</v>
      </c>
      <c r="X486" s="2">
        <v>0</v>
      </c>
      <c r="Y486" s="2">
        <v>0</v>
      </c>
      <c r="Z486" s="2">
        <v>0</v>
      </c>
      <c r="AA486" s="2">
        <v>0</v>
      </c>
      <c r="AB486" s="2">
        <v>0</v>
      </c>
      <c r="AC486" s="2">
        <v>0</v>
      </c>
      <c r="AD486" s="2">
        <v>0</v>
      </c>
      <c r="AE486" s="2">
        <v>0</v>
      </c>
      <c r="AF486" s="2">
        <v>0</v>
      </c>
      <c r="AG486" s="2">
        <v>0</v>
      </c>
      <c r="AH486" s="2">
        <v>0</v>
      </c>
      <c r="AI486" s="2">
        <v>0</v>
      </c>
      <c r="AJ486" s="2">
        <v>0</v>
      </c>
      <c r="AK486" s="2">
        <v>0</v>
      </c>
      <c r="AL486" s="2">
        <v>0</v>
      </c>
      <c r="AM486" s="2">
        <v>0</v>
      </c>
      <c r="AN486" s="2">
        <v>0</v>
      </c>
      <c r="AO486" s="2">
        <v>0</v>
      </c>
      <c r="AP486" s="2">
        <v>0</v>
      </c>
      <c r="AQ486" s="2">
        <v>0</v>
      </c>
      <c r="AR486" s="2">
        <v>0</v>
      </c>
      <c r="AS486" s="2">
        <v>0</v>
      </c>
      <c r="AT486" s="2">
        <v>0</v>
      </c>
      <c r="AU486" s="2">
        <v>0</v>
      </c>
      <c r="AV486" s="2">
        <v>0</v>
      </c>
      <c r="AW486" s="2">
        <v>0</v>
      </c>
      <c r="AX486" s="2">
        <v>0</v>
      </c>
      <c r="AY486" s="2">
        <v>0</v>
      </c>
      <c r="AZ486" s="2">
        <v>0</v>
      </c>
      <c r="BA486" s="2">
        <v>0</v>
      </c>
      <c r="BB486" s="2">
        <v>0</v>
      </c>
      <c r="BC486" s="2">
        <v>0</v>
      </c>
      <c r="BD486" s="2">
        <v>0</v>
      </c>
      <c r="BE486" s="2">
        <v>0</v>
      </c>
      <c r="BF486" s="2">
        <v>0</v>
      </c>
      <c r="BG486" s="2">
        <v>0</v>
      </c>
    </row>
    <row r="487" spans="1:59" x14ac:dyDescent="0.3">
      <c r="A487" s="2" t="s">
        <v>191</v>
      </c>
      <c r="B487" s="2">
        <v>0</v>
      </c>
      <c r="C487" s="2">
        <v>0</v>
      </c>
      <c r="D487" s="2">
        <v>0</v>
      </c>
      <c r="E487" s="2">
        <v>0</v>
      </c>
      <c r="F487" s="2">
        <v>0</v>
      </c>
      <c r="G487" s="2"/>
      <c r="H487" s="2">
        <v>0</v>
      </c>
      <c r="I487" s="2">
        <v>0</v>
      </c>
      <c r="J487" s="2">
        <v>0</v>
      </c>
      <c r="K487" s="2"/>
      <c r="L487" s="2">
        <v>0</v>
      </c>
      <c r="M487" s="2">
        <v>0</v>
      </c>
      <c r="N487" s="2">
        <v>0</v>
      </c>
      <c r="O487" s="2">
        <v>0</v>
      </c>
      <c r="P487" s="2">
        <v>0</v>
      </c>
      <c r="Q487" s="2">
        <v>0</v>
      </c>
      <c r="R487" s="2">
        <v>0</v>
      </c>
      <c r="S487" s="2">
        <v>0</v>
      </c>
      <c r="T487" s="2">
        <v>0</v>
      </c>
      <c r="U487" s="2">
        <v>0</v>
      </c>
      <c r="V487" s="2">
        <v>0</v>
      </c>
      <c r="W487" s="2">
        <v>0</v>
      </c>
      <c r="X487" s="2">
        <v>0</v>
      </c>
      <c r="Y487" s="2">
        <v>0</v>
      </c>
      <c r="Z487" s="2">
        <v>0</v>
      </c>
      <c r="AA487" s="2">
        <v>0</v>
      </c>
      <c r="AB487" s="2">
        <v>0</v>
      </c>
      <c r="AC487" s="2">
        <v>0</v>
      </c>
      <c r="AD487" s="2">
        <v>0</v>
      </c>
      <c r="AE487" s="2">
        <v>0</v>
      </c>
      <c r="AF487" s="2">
        <v>0</v>
      </c>
      <c r="AG487" s="2">
        <v>0</v>
      </c>
      <c r="AH487" s="2">
        <v>0</v>
      </c>
      <c r="AI487" s="2">
        <v>0</v>
      </c>
      <c r="AJ487" s="2">
        <v>0</v>
      </c>
      <c r="AK487" s="2">
        <v>0</v>
      </c>
      <c r="AL487" s="2">
        <v>0</v>
      </c>
      <c r="AM487" s="2">
        <v>0</v>
      </c>
      <c r="AN487" s="2">
        <v>0</v>
      </c>
      <c r="AO487" s="2">
        <v>0</v>
      </c>
      <c r="AP487" s="2">
        <v>0</v>
      </c>
      <c r="AQ487" s="2">
        <v>0</v>
      </c>
      <c r="AR487" s="2">
        <v>0</v>
      </c>
      <c r="AS487" s="2">
        <v>0</v>
      </c>
      <c r="AT487" s="2">
        <v>0</v>
      </c>
      <c r="AU487" s="2">
        <v>0</v>
      </c>
      <c r="AV487" s="2">
        <v>0</v>
      </c>
      <c r="AW487" s="2">
        <v>0</v>
      </c>
      <c r="AX487" s="2">
        <v>0</v>
      </c>
      <c r="AY487" s="2">
        <v>0</v>
      </c>
      <c r="AZ487" s="2">
        <v>0</v>
      </c>
      <c r="BA487" s="2">
        <v>0</v>
      </c>
      <c r="BB487" s="2">
        <v>0</v>
      </c>
      <c r="BC487" s="2">
        <v>0</v>
      </c>
      <c r="BD487" s="2">
        <v>0</v>
      </c>
      <c r="BE487" s="2">
        <v>0</v>
      </c>
      <c r="BF487" s="2">
        <v>0</v>
      </c>
      <c r="BG487" s="2">
        <v>0</v>
      </c>
    </row>
    <row r="488" spans="1:59" x14ac:dyDescent="0.3">
      <c r="A488" s="2" t="s">
        <v>192</v>
      </c>
      <c r="B488" s="2">
        <v>0</v>
      </c>
      <c r="C488" s="2">
        <v>0</v>
      </c>
      <c r="D488" s="2">
        <v>0</v>
      </c>
      <c r="E488" s="2">
        <v>0</v>
      </c>
      <c r="F488" s="2">
        <v>0</v>
      </c>
      <c r="G488" s="2"/>
      <c r="H488" s="2">
        <v>0</v>
      </c>
      <c r="I488" s="2">
        <v>0</v>
      </c>
      <c r="J488" s="2">
        <v>0</v>
      </c>
      <c r="K488" s="2"/>
      <c r="L488" s="2">
        <v>0</v>
      </c>
      <c r="M488" s="2">
        <v>0</v>
      </c>
      <c r="N488" s="2">
        <v>0</v>
      </c>
      <c r="O488" s="2">
        <v>0</v>
      </c>
      <c r="P488" s="2">
        <v>0</v>
      </c>
      <c r="Q488" s="2">
        <v>0</v>
      </c>
      <c r="R488" s="2">
        <v>0</v>
      </c>
      <c r="S488" s="2">
        <v>0</v>
      </c>
      <c r="T488" s="2">
        <v>0</v>
      </c>
      <c r="U488" s="2">
        <v>0</v>
      </c>
      <c r="V488" s="2">
        <v>0</v>
      </c>
      <c r="W488" s="2">
        <v>0</v>
      </c>
      <c r="X488" s="2">
        <v>0</v>
      </c>
      <c r="Y488" s="2">
        <v>0</v>
      </c>
      <c r="Z488" s="2">
        <v>0</v>
      </c>
      <c r="AA488" s="2">
        <v>0</v>
      </c>
      <c r="AB488" s="2">
        <v>0</v>
      </c>
      <c r="AC488" s="2">
        <v>0</v>
      </c>
      <c r="AD488" s="2">
        <v>0</v>
      </c>
      <c r="AE488" s="2">
        <v>0</v>
      </c>
      <c r="AF488" s="2">
        <v>0</v>
      </c>
      <c r="AG488" s="2">
        <v>0</v>
      </c>
      <c r="AH488" s="2">
        <v>0</v>
      </c>
      <c r="AI488" s="2">
        <v>0</v>
      </c>
      <c r="AJ488" s="2">
        <v>0</v>
      </c>
      <c r="AK488" s="2">
        <v>0</v>
      </c>
      <c r="AL488" s="2">
        <v>0</v>
      </c>
      <c r="AM488" s="2">
        <v>0</v>
      </c>
      <c r="AN488" s="2">
        <v>0</v>
      </c>
      <c r="AO488" s="2">
        <v>0</v>
      </c>
      <c r="AP488" s="2">
        <v>0</v>
      </c>
      <c r="AQ488" s="2">
        <v>0</v>
      </c>
      <c r="AR488" s="2">
        <v>0</v>
      </c>
      <c r="AS488" s="2">
        <v>0</v>
      </c>
      <c r="AT488" s="2">
        <v>0</v>
      </c>
      <c r="AU488" s="2">
        <v>0</v>
      </c>
      <c r="AV488" s="2">
        <v>0</v>
      </c>
      <c r="AW488" s="2">
        <v>0</v>
      </c>
      <c r="AX488" s="2">
        <v>0</v>
      </c>
      <c r="AY488" s="2">
        <v>0</v>
      </c>
      <c r="AZ488" s="2">
        <v>0</v>
      </c>
      <c r="BA488" s="2">
        <v>0</v>
      </c>
      <c r="BB488" s="2">
        <v>0</v>
      </c>
      <c r="BC488" s="2">
        <v>0</v>
      </c>
      <c r="BD488" s="2">
        <v>0</v>
      </c>
      <c r="BE488" s="2">
        <v>0</v>
      </c>
      <c r="BF488" s="2">
        <v>0</v>
      </c>
      <c r="BG488" s="2">
        <v>0</v>
      </c>
    </row>
    <row r="489" spans="1:59" x14ac:dyDescent="0.3">
      <c r="A489" s="2" t="s">
        <v>193</v>
      </c>
      <c r="B489" s="2">
        <v>0</v>
      </c>
      <c r="C489" s="2">
        <v>0</v>
      </c>
      <c r="D489" s="2">
        <v>0</v>
      </c>
      <c r="E489" s="2">
        <v>0</v>
      </c>
      <c r="F489" s="2">
        <v>0</v>
      </c>
      <c r="G489" s="2"/>
      <c r="H489" s="2">
        <v>0</v>
      </c>
      <c r="I489" s="2">
        <v>0</v>
      </c>
      <c r="J489" s="2">
        <v>0</v>
      </c>
      <c r="K489" s="2"/>
      <c r="L489" s="2">
        <v>0</v>
      </c>
      <c r="M489" s="2">
        <v>0</v>
      </c>
      <c r="N489" s="2">
        <v>0</v>
      </c>
      <c r="O489" s="2">
        <v>0</v>
      </c>
      <c r="P489" s="2">
        <v>0</v>
      </c>
      <c r="Q489" s="2">
        <v>0</v>
      </c>
      <c r="R489" s="2">
        <v>0</v>
      </c>
      <c r="S489" s="2">
        <v>0</v>
      </c>
      <c r="T489" s="2">
        <v>0</v>
      </c>
      <c r="U489" s="2">
        <v>0</v>
      </c>
      <c r="V489" s="2">
        <v>0</v>
      </c>
      <c r="W489" s="2">
        <v>0</v>
      </c>
      <c r="X489" s="2">
        <v>0</v>
      </c>
      <c r="Y489" s="2">
        <v>0</v>
      </c>
      <c r="Z489" s="2">
        <v>0</v>
      </c>
      <c r="AA489" s="2">
        <v>0</v>
      </c>
      <c r="AB489" s="2">
        <v>0</v>
      </c>
      <c r="AC489" s="2">
        <v>0</v>
      </c>
      <c r="AD489" s="2">
        <v>0</v>
      </c>
      <c r="AE489" s="2">
        <v>0</v>
      </c>
      <c r="AF489" s="2">
        <v>0</v>
      </c>
      <c r="AG489" s="2">
        <v>0</v>
      </c>
      <c r="AH489" s="2">
        <v>0</v>
      </c>
      <c r="AI489" s="2">
        <v>0</v>
      </c>
      <c r="AJ489" s="2">
        <v>0</v>
      </c>
      <c r="AK489" s="2">
        <v>0</v>
      </c>
      <c r="AL489" s="2">
        <v>0</v>
      </c>
      <c r="AM489" s="2">
        <v>0</v>
      </c>
      <c r="AN489" s="2">
        <v>0</v>
      </c>
      <c r="AO489" s="2">
        <v>0</v>
      </c>
      <c r="AP489" s="2">
        <v>0</v>
      </c>
      <c r="AQ489" s="2">
        <v>0</v>
      </c>
      <c r="AR489" s="2">
        <v>0</v>
      </c>
      <c r="AS489" s="2">
        <v>0</v>
      </c>
      <c r="AT489" s="2">
        <v>0</v>
      </c>
      <c r="AU489" s="2">
        <v>0</v>
      </c>
      <c r="AV489" s="2">
        <v>0</v>
      </c>
      <c r="AW489" s="2">
        <v>0</v>
      </c>
      <c r="AX489" s="2">
        <v>0</v>
      </c>
      <c r="AY489" s="2">
        <v>0</v>
      </c>
      <c r="AZ489" s="2">
        <v>0</v>
      </c>
      <c r="BA489" s="2">
        <v>0</v>
      </c>
      <c r="BB489" s="2">
        <v>0</v>
      </c>
      <c r="BC489" s="2">
        <v>0</v>
      </c>
      <c r="BD489" s="2">
        <v>0</v>
      </c>
      <c r="BE489" s="2">
        <v>0</v>
      </c>
      <c r="BF489" s="2">
        <v>0</v>
      </c>
      <c r="BG489" s="2">
        <v>0</v>
      </c>
    </row>
    <row r="490" spans="1:59" x14ac:dyDescent="0.3">
      <c r="A490" s="2" t="s">
        <v>194</v>
      </c>
      <c r="B490" s="2">
        <v>0</v>
      </c>
      <c r="C490" s="2">
        <v>0</v>
      </c>
      <c r="D490" s="2">
        <v>0</v>
      </c>
      <c r="E490" s="2">
        <v>0</v>
      </c>
      <c r="F490" s="2">
        <v>0</v>
      </c>
      <c r="G490" s="2"/>
      <c r="H490" s="2">
        <v>0</v>
      </c>
      <c r="I490" s="2">
        <v>0</v>
      </c>
      <c r="J490" s="2">
        <v>0</v>
      </c>
      <c r="K490" s="2"/>
      <c r="L490" s="2">
        <v>0</v>
      </c>
      <c r="M490" s="2">
        <v>0</v>
      </c>
      <c r="N490" s="2">
        <v>0</v>
      </c>
      <c r="O490" s="2">
        <v>0</v>
      </c>
      <c r="P490" s="2">
        <v>0</v>
      </c>
      <c r="Q490" s="2">
        <v>0</v>
      </c>
      <c r="R490" s="2">
        <v>0</v>
      </c>
      <c r="S490" s="2">
        <v>0</v>
      </c>
      <c r="T490" s="2">
        <v>0</v>
      </c>
      <c r="U490" s="2">
        <v>0</v>
      </c>
      <c r="V490" s="2">
        <v>0</v>
      </c>
      <c r="W490" s="2">
        <v>0</v>
      </c>
      <c r="X490" s="2">
        <v>0</v>
      </c>
      <c r="Y490" s="2">
        <v>0</v>
      </c>
      <c r="Z490" s="2">
        <v>0</v>
      </c>
      <c r="AA490" s="2">
        <v>0</v>
      </c>
      <c r="AB490" s="2">
        <v>0</v>
      </c>
      <c r="AC490" s="2">
        <v>0</v>
      </c>
      <c r="AD490" s="2">
        <v>0</v>
      </c>
      <c r="AE490" s="2">
        <v>0</v>
      </c>
      <c r="AF490" s="2">
        <v>0</v>
      </c>
      <c r="AG490" s="2">
        <v>0</v>
      </c>
      <c r="AH490" s="2">
        <v>0</v>
      </c>
      <c r="AI490" s="2">
        <v>0</v>
      </c>
      <c r="AJ490" s="2">
        <v>0</v>
      </c>
      <c r="AK490" s="2">
        <v>0</v>
      </c>
      <c r="AL490" s="2">
        <v>0</v>
      </c>
      <c r="AM490" s="2">
        <v>0</v>
      </c>
      <c r="AN490" s="2">
        <v>0</v>
      </c>
      <c r="AO490" s="2">
        <v>0</v>
      </c>
      <c r="AP490" s="2">
        <v>0</v>
      </c>
      <c r="AQ490" s="2">
        <v>0</v>
      </c>
      <c r="AR490" s="2">
        <v>0</v>
      </c>
      <c r="AS490" s="2">
        <v>0</v>
      </c>
      <c r="AT490" s="2">
        <v>0</v>
      </c>
      <c r="AU490" s="2">
        <v>0</v>
      </c>
      <c r="AV490" s="2">
        <v>0</v>
      </c>
      <c r="AW490" s="2">
        <v>0</v>
      </c>
      <c r="AX490" s="2">
        <v>0</v>
      </c>
      <c r="AY490" s="2">
        <v>0</v>
      </c>
      <c r="AZ490" s="2">
        <v>0</v>
      </c>
      <c r="BA490" s="2">
        <v>0</v>
      </c>
      <c r="BB490" s="2">
        <v>0</v>
      </c>
      <c r="BC490" s="2">
        <v>0</v>
      </c>
      <c r="BD490" s="2">
        <v>0</v>
      </c>
      <c r="BE490" s="2">
        <v>0</v>
      </c>
      <c r="BF490" s="2">
        <v>0</v>
      </c>
      <c r="BG490" s="2">
        <v>0</v>
      </c>
    </row>
    <row r="493" spans="1:59" x14ac:dyDescent="0.3">
      <c r="A493" s="2" t="s">
        <v>200</v>
      </c>
      <c r="B493" s="2">
        <v>0</v>
      </c>
      <c r="C493" s="2">
        <v>0</v>
      </c>
      <c r="D493" s="2">
        <v>0</v>
      </c>
      <c r="E493" s="2">
        <v>0</v>
      </c>
      <c r="F493" s="2">
        <v>0</v>
      </c>
      <c r="G493" s="2"/>
      <c r="H493" s="2">
        <v>0</v>
      </c>
      <c r="I493" s="2">
        <v>0</v>
      </c>
      <c r="J493" s="2">
        <v>0</v>
      </c>
      <c r="K493" s="2"/>
      <c r="L493" s="2">
        <v>0</v>
      </c>
      <c r="M493" s="2">
        <v>0</v>
      </c>
      <c r="N493" s="2">
        <v>0</v>
      </c>
      <c r="O493" s="2">
        <v>0</v>
      </c>
      <c r="P493" s="2">
        <v>0</v>
      </c>
      <c r="Q493" s="2">
        <v>0</v>
      </c>
      <c r="R493" s="2">
        <v>0</v>
      </c>
      <c r="S493" s="2">
        <v>0</v>
      </c>
      <c r="T493" s="2">
        <v>0</v>
      </c>
      <c r="U493" s="2">
        <v>0</v>
      </c>
      <c r="V493" s="2">
        <v>0</v>
      </c>
      <c r="W493" s="2">
        <v>0</v>
      </c>
      <c r="X493" s="2">
        <v>0</v>
      </c>
      <c r="Y493" s="2">
        <v>0</v>
      </c>
      <c r="Z493" s="2">
        <v>0</v>
      </c>
      <c r="AA493" s="2">
        <v>0</v>
      </c>
      <c r="AB493" s="2">
        <v>0</v>
      </c>
      <c r="AC493" s="2">
        <v>0</v>
      </c>
      <c r="AD493" s="2">
        <v>0</v>
      </c>
      <c r="AE493" s="2">
        <v>0</v>
      </c>
      <c r="AF493" s="2">
        <v>0</v>
      </c>
      <c r="AG493" s="2">
        <v>0</v>
      </c>
      <c r="AH493" s="2">
        <v>0</v>
      </c>
      <c r="AI493" s="2">
        <v>0</v>
      </c>
      <c r="AJ493" s="2">
        <v>0</v>
      </c>
      <c r="AK493" s="2">
        <v>0</v>
      </c>
      <c r="AL493" s="2">
        <v>0</v>
      </c>
      <c r="AM493" s="2">
        <v>0</v>
      </c>
      <c r="AN493" s="2">
        <v>0</v>
      </c>
      <c r="AO493" s="2">
        <v>0</v>
      </c>
      <c r="AP493" s="2">
        <v>0</v>
      </c>
      <c r="AQ493" s="2">
        <v>0</v>
      </c>
      <c r="AR493" s="2">
        <v>0</v>
      </c>
      <c r="AS493" s="2">
        <v>0</v>
      </c>
      <c r="AT493" s="2">
        <v>0</v>
      </c>
      <c r="AU493" s="2">
        <v>0</v>
      </c>
      <c r="AV493" s="2">
        <v>0</v>
      </c>
      <c r="AW493" s="2">
        <v>0</v>
      </c>
      <c r="AX493" s="2">
        <v>0</v>
      </c>
      <c r="AY493" s="2">
        <v>0</v>
      </c>
      <c r="AZ493" s="2">
        <v>0</v>
      </c>
      <c r="BA493" s="2">
        <v>0</v>
      </c>
      <c r="BB493" s="2">
        <v>0</v>
      </c>
      <c r="BC493" s="2">
        <v>0</v>
      </c>
      <c r="BD493" s="2">
        <v>0</v>
      </c>
      <c r="BE493" s="2">
        <v>0</v>
      </c>
      <c r="BF493" s="2">
        <v>0</v>
      </c>
      <c r="BG493" s="2">
        <v>0</v>
      </c>
    </row>
    <row r="494" spans="1:59" x14ac:dyDescent="0.3">
      <c r="A494" s="2" t="s">
        <v>189</v>
      </c>
      <c r="B494" s="2">
        <v>0</v>
      </c>
      <c r="C494" s="2">
        <v>0</v>
      </c>
      <c r="D494" s="2">
        <v>0</v>
      </c>
      <c r="E494" s="2">
        <v>0</v>
      </c>
      <c r="F494" s="2">
        <v>0</v>
      </c>
      <c r="G494" s="2"/>
      <c r="H494" s="2">
        <v>0</v>
      </c>
      <c r="I494" s="2">
        <v>0</v>
      </c>
      <c r="J494" s="2">
        <v>0</v>
      </c>
      <c r="K494" s="2"/>
      <c r="L494" s="2">
        <v>0</v>
      </c>
      <c r="M494" s="2">
        <v>0</v>
      </c>
      <c r="N494" s="2">
        <v>0</v>
      </c>
      <c r="O494" s="2">
        <v>0</v>
      </c>
      <c r="P494" s="2">
        <v>0</v>
      </c>
      <c r="Q494" s="2">
        <v>0</v>
      </c>
      <c r="R494" s="2">
        <v>0</v>
      </c>
      <c r="S494" s="2">
        <v>0</v>
      </c>
      <c r="T494" s="2">
        <v>0</v>
      </c>
      <c r="U494" s="2">
        <v>0</v>
      </c>
      <c r="V494" s="2">
        <v>0</v>
      </c>
      <c r="W494" s="2">
        <v>0</v>
      </c>
      <c r="X494" s="2">
        <v>0</v>
      </c>
      <c r="Y494" s="2">
        <v>0</v>
      </c>
      <c r="Z494" s="2">
        <v>0</v>
      </c>
      <c r="AA494" s="2">
        <v>0</v>
      </c>
      <c r="AB494" s="2">
        <v>0</v>
      </c>
      <c r="AC494" s="2">
        <v>0</v>
      </c>
      <c r="AD494" s="2">
        <v>0</v>
      </c>
      <c r="AE494" s="2">
        <v>0</v>
      </c>
      <c r="AF494" s="2">
        <v>0</v>
      </c>
      <c r="AG494" s="2">
        <v>0</v>
      </c>
      <c r="AH494" s="2">
        <v>0</v>
      </c>
      <c r="AI494" s="2">
        <v>0</v>
      </c>
      <c r="AJ494" s="2">
        <v>0</v>
      </c>
      <c r="AK494" s="2">
        <v>0</v>
      </c>
      <c r="AL494" s="2">
        <v>0</v>
      </c>
      <c r="AM494" s="2">
        <v>0</v>
      </c>
      <c r="AN494" s="2">
        <v>0</v>
      </c>
      <c r="AO494" s="2">
        <v>0</v>
      </c>
      <c r="AP494" s="2">
        <v>0</v>
      </c>
      <c r="AQ494" s="2">
        <v>0</v>
      </c>
      <c r="AR494" s="2">
        <v>0</v>
      </c>
      <c r="AS494" s="2">
        <v>0</v>
      </c>
      <c r="AT494" s="2">
        <v>0</v>
      </c>
      <c r="AU494" s="2">
        <v>0</v>
      </c>
      <c r="AV494" s="2">
        <v>0</v>
      </c>
      <c r="AW494" s="2">
        <v>0</v>
      </c>
      <c r="AX494" s="2">
        <v>0</v>
      </c>
      <c r="AY494" s="2">
        <v>0</v>
      </c>
      <c r="AZ494" s="2">
        <v>0</v>
      </c>
      <c r="BA494" s="2">
        <v>0</v>
      </c>
      <c r="BB494" s="2">
        <v>0</v>
      </c>
      <c r="BC494" s="2">
        <v>0</v>
      </c>
      <c r="BD494" s="2">
        <v>0</v>
      </c>
      <c r="BE494" s="2">
        <v>0</v>
      </c>
      <c r="BF494" s="2">
        <v>0</v>
      </c>
      <c r="BG494" s="2">
        <v>0</v>
      </c>
    </row>
    <row r="495" spans="1:59" x14ac:dyDescent="0.3">
      <c r="A495" s="2" t="s">
        <v>190</v>
      </c>
      <c r="B495" s="2">
        <v>0</v>
      </c>
      <c r="C495" s="2">
        <v>0</v>
      </c>
      <c r="D495" s="2">
        <v>0</v>
      </c>
      <c r="E495" s="2">
        <v>0</v>
      </c>
      <c r="F495" s="2">
        <v>0</v>
      </c>
      <c r="G495" s="2"/>
      <c r="H495" s="2">
        <v>0</v>
      </c>
      <c r="I495" s="2">
        <v>0</v>
      </c>
      <c r="J495" s="2">
        <v>0</v>
      </c>
      <c r="K495" s="2"/>
      <c r="L495" s="2">
        <v>0</v>
      </c>
      <c r="M495" s="2">
        <v>0</v>
      </c>
      <c r="N495" s="2">
        <v>0</v>
      </c>
      <c r="O495" s="2">
        <v>0</v>
      </c>
      <c r="P495" s="2">
        <v>0</v>
      </c>
      <c r="Q495" s="2">
        <v>0</v>
      </c>
      <c r="R495" s="2">
        <v>0</v>
      </c>
      <c r="S495" s="2">
        <v>0</v>
      </c>
      <c r="T495" s="2">
        <v>0</v>
      </c>
      <c r="U495" s="2">
        <v>0</v>
      </c>
      <c r="V495" s="2">
        <v>0</v>
      </c>
      <c r="W495" s="2">
        <v>0</v>
      </c>
      <c r="X495" s="2">
        <v>0</v>
      </c>
      <c r="Y495" s="2">
        <v>0</v>
      </c>
      <c r="Z495" s="2">
        <v>0</v>
      </c>
      <c r="AA495" s="2">
        <v>0</v>
      </c>
      <c r="AB495" s="2">
        <v>0</v>
      </c>
      <c r="AC495" s="2">
        <v>0</v>
      </c>
      <c r="AD495" s="2">
        <v>0</v>
      </c>
      <c r="AE495" s="2">
        <v>0</v>
      </c>
      <c r="AF495" s="2">
        <v>0</v>
      </c>
      <c r="AG495" s="2">
        <v>0</v>
      </c>
      <c r="AH495" s="2">
        <v>0</v>
      </c>
      <c r="AI495" s="2">
        <v>0</v>
      </c>
      <c r="AJ495" s="2">
        <v>0</v>
      </c>
      <c r="AK495" s="2">
        <v>0</v>
      </c>
      <c r="AL495" s="2">
        <v>0</v>
      </c>
      <c r="AM495" s="2">
        <v>0</v>
      </c>
      <c r="AN495" s="2">
        <v>0</v>
      </c>
      <c r="AO495" s="2">
        <v>0</v>
      </c>
      <c r="AP495" s="2">
        <v>0</v>
      </c>
      <c r="AQ495" s="2">
        <v>0</v>
      </c>
      <c r="AR495" s="2">
        <v>0</v>
      </c>
      <c r="AS495" s="2">
        <v>0</v>
      </c>
      <c r="AT495" s="2">
        <v>0</v>
      </c>
      <c r="AU495" s="2">
        <v>0</v>
      </c>
      <c r="AV495" s="2">
        <v>0</v>
      </c>
      <c r="AW495" s="2">
        <v>0</v>
      </c>
      <c r="AX495" s="2">
        <v>0</v>
      </c>
      <c r="AY495" s="2">
        <v>0</v>
      </c>
      <c r="AZ495" s="2">
        <v>0</v>
      </c>
      <c r="BA495" s="2">
        <v>0</v>
      </c>
      <c r="BB495" s="2">
        <v>0</v>
      </c>
      <c r="BC495" s="2">
        <v>0</v>
      </c>
      <c r="BD495" s="2">
        <v>0</v>
      </c>
      <c r="BE495" s="2">
        <v>0</v>
      </c>
      <c r="BF495" s="2">
        <v>0</v>
      </c>
      <c r="BG495" s="2">
        <v>0</v>
      </c>
    </row>
    <row r="496" spans="1:59" x14ac:dyDescent="0.3">
      <c r="A496" s="2" t="s">
        <v>191</v>
      </c>
      <c r="B496" s="2">
        <v>0</v>
      </c>
      <c r="C496" s="2">
        <v>0</v>
      </c>
      <c r="D496" s="2">
        <v>0</v>
      </c>
      <c r="E496" s="2">
        <v>0</v>
      </c>
      <c r="F496" s="2">
        <v>0</v>
      </c>
      <c r="G496" s="2"/>
      <c r="H496" s="2">
        <v>0</v>
      </c>
      <c r="I496" s="2">
        <v>0</v>
      </c>
      <c r="J496" s="2">
        <v>0</v>
      </c>
      <c r="K496" s="2"/>
      <c r="L496" s="2">
        <v>0</v>
      </c>
      <c r="M496" s="2">
        <v>0</v>
      </c>
      <c r="N496" s="2">
        <v>0</v>
      </c>
      <c r="O496" s="2">
        <v>0</v>
      </c>
      <c r="P496" s="2">
        <v>0</v>
      </c>
      <c r="Q496" s="2">
        <v>0</v>
      </c>
      <c r="R496" s="2">
        <v>0</v>
      </c>
      <c r="S496" s="2">
        <v>0</v>
      </c>
      <c r="T496" s="2">
        <v>0</v>
      </c>
      <c r="U496" s="2">
        <v>0</v>
      </c>
      <c r="V496" s="2">
        <v>0</v>
      </c>
      <c r="W496" s="2">
        <v>0</v>
      </c>
      <c r="X496" s="2">
        <v>0</v>
      </c>
      <c r="Y496" s="2">
        <v>0</v>
      </c>
      <c r="Z496" s="2">
        <v>0</v>
      </c>
      <c r="AA496" s="2">
        <v>0</v>
      </c>
      <c r="AB496" s="2">
        <v>0</v>
      </c>
      <c r="AC496" s="2">
        <v>0</v>
      </c>
      <c r="AD496" s="2">
        <v>0</v>
      </c>
      <c r="AE496" s="2">
        <v>0</v>
      </c>
      <c r="AF496" s="2">
        <v>0</v>
      </c>
      <c r="AG496" s="2">
        <v>0</v>
      </c>
      <c r="AH496" s="2">
        <v>0</v>
      </c>
      <c r="AI496" s="2">
        <v>0</v>
      </c>
      <c r="AJ496" s="2">
        <v>0</v>
      </c>
      <c r="AK496" s="2">
        <v>0</v>
      </c>
      <c r="AL496" s="2">
        <v>0</v>
      </c>
      <c r="AM496" s="2">
        <v>0</v>
      </c>
      <c r="AN496" s="2">
        <v>0</v>
      </c>
      <c r="AO496" s="2">
        <v>0</v>
      </c>
      <c r="AP496" s="2">
        <v>0</v>
      </c>
      <c r="AQ496" s="2">
        <v>0</v>
      </c>
      <c r="AR496" s="2">
        <v>0</v>
      </c>
      <c r="AS496" s="2">
        <v>0</v>
      </c>
      <c r="AT496" s="2">
        <v>0</v>
      </c>
      <c r="AU496" s="2">
        <v>0</v>
      </c>
      <c r="AV496" s="2">
        <v>0</v>
      </c>
      <c r="AW496" s="2">
        <v>0</v>
      </c>
      <c r="AX496" s="2">
        <v>0</v>
      </c>
      <c r="AY496" s="2">
        <v>0</v>
      </c>
      <c r="AZ496" s="2">
        <v>0</v>
      </c>
      <c r="BA496" s="2">
        <v>0</v>
      </c>
      <c r="BB496" s="2">
        <v>0</v>
      </c>
      <c r="BC496" s="2">
        <v>0</v>
      </c>
      <c r="BD496" s="2">
        <v>0</v>
      </c>
      <c r="BE496" s="2">
        <v>0</v>
      </c>
      <c r="BF496" s="2">
        <v>0</v>
      </c>
      <c r="BG496" s="2">
        <v>0</v>
      </c>
    </row>
    <row r="497" spans="1:59" x14ac:dyDescent="0.3">
      <c r="A497" s="2" t="s">
        <v>192</v>
      </c>
      <c r="B497" s="2">
        <v>0</v>
      </c>
      <c r="C497" s="2">
        <v>0</v>
      </c>
      <c r="D497" s="2">
        <v>0</v>
      </c>
      <c r="E497" s="2">
        <v>0</v>
      </c>
      <c r="F497" s="2">
        <v>0</v>
      </c>
      <c r="G497" s="2"/>
      <c r="H497" s="2">
        <v>0</v>
      </c>
      <c r="I497" s="2">
        <v>0</v>
      </c>
      <c r="J497" s="2">
        <v>0</v>
      </c>
      <c r="K497" s="2"/>
      <c r="L497" s="2">
        <v>0</v>
      </c>
      <c r="M497" s="2">
        <v>0</v>
      </c>
      <c r="N497" s="2">
        <v>0</v>
      </c>
      <c r="O497" s="2">
        <v>0</v>
      </c>
      <c r="P497" s="2">
        <v>0</v>
      </c>
      <c r="Q497" s="2">
        <v>0</v>
      </c>
      <c r="R497" s="2">
        <v>0</v>
      </c>
      <c r="S497" s="2">
        <v>0</v>
      </c>
      <c r="T497" s="2">
        <v>0</v>
      </c>
      <c r="U497" s="2">
        <v>0</v>
      </c>
      <c r="V497" s="2">
        <v>0</v>
      </c>
      <c r="W497" s="2">
        <v>0</v>
      </c>
      <c r="X497" s="2">
        <v>0</v>
      </c>
      <c r="Y497" s="2">
        <v>0</v>
      </c>
      <c r="Z497" s="2">
        <v>0</v>
      </c>
      <c r="AA497" s="2">
        <v>0</v>
      </c>
      <c r="AB497" s="2">
        <v>0</v>
      </c>
      <c r="AC497" s="2">
        <v>0</v>
      </c>
      <c r="AD497" s="2">
        <v>0</v>
      </c>
      <c r="AE497" s="2">
        <v>0</v>
      </c>
      <c r="AF497" s="2">
        <v>0</v>
      </c>
      <c r="AG497" s="2">
        <v>0</v>
      </c>
      <c r="AH497" s="2">
        <v>0</v>
      </c>
      <c r="AI497" s="2">
        <v>0</v>
      </c>
      <c r="AJ497" s="2">
        <v>0</v>
      </c>
      <c r="AK497" s="2">
        <v>0</v>
      </c>
      <c r="AL497" s="2">
        <v>0</v>
      </c>
      <c r="AM497" s="2">
        <v>0</v>
      </c>
      <c r="AN497" s="2">
        <v>0</v>
      </c>
      <c r="AO497" s="2">
        <v>0</v>
      </c>
      <c r="AP497" s="2">
        <v>0</v>
      </c>
      <c r="AQ497" s="2">
        <v>0</v>
      </c>
      <c r="AR497" s="2">
        <v>0</v>
      </c>
      <c r="AS497" s="2">
        <v>0</v>
      </c>
      <c r="AT497" s="2">
        <v>0</v>
      </c>
      <c r="AU497" s="2">
        <v>0</v>
      </c>
      <c r="AV497" s="2">
        <v>0</v>
      </c>
      <c r="AW497" s="2">
        <v>0</v>
      </c>
      <c r="AX497" s="2">
        <v>0</v>
      </c>
      <c r="AY497" s="2">
        <v>0</v>
      </c>
      <c r="AZ497" s="2">
        <v>0</v>
      </c>
      <c r="BA497" s="2">
        <v>0</v>
      </c>
      <c r="BB497" s="2">
        <v>0</v>
      </c>
      <c r="BC497" s="2">
        <v>0</v>
      </c>
      <c r="BD497" s="2">
        <v>0</v>
      </c>
      <c r="BE497" s="2">
        <v>0</v>
      </c>
      <c r="BF497" s="2">
        <v>0</v>
      </c>
      <c r="BG497" s="2">
        <v>0</v>
      </c>
    </row>
    <row r="498" spans="1:59" x14ac:dyDescent="0.3">
      <c r="A498" s="2" t="s">
        <v>193</v>
      </c>
      <c r="B498" s="2">
        <v>0</v>
      </c>
      <c r="C498" s="2">
        <v>0</v>
      </c>
      <c r="D498" s="2">
        <v>0</v>
      </c>
      <c r="E498" s="2">
        <v>0</v>
      </c>
      <c r="F498" s="2">
        <v>0</v>
      </c>
      <c r="G498" s="2"/>
      <c r="H498" s="2">
        <v>0</v>
      </c>
      <c r="I498" s="2">
        <v>0</v>
      </c>
      <c r="J498" s="2">
        <v>0</v>
      </c>
      <c r="K498" s="2"/>
      <c r="L498" s="2">
        <v>0</v>
      </c>
      <c r="M498" s="2">
        <v>0</v>
      </c>
      <c r="N498" s="2">
        <v>0</v>
      </c>
      <c r="O498" s="2">
        <v>0</v>
      </c>
      <c r="P498" s="2">
        <v>0</v>
      </c>
      <c r="Q498" s="2">
        <v>0</v>
      </c>
      <c r="R498" s="2">
        <v>0</v>
      </c>
      <c r="S498" s="2">
        <v>0</v>
      </c>
      <c r="T498" s="2">
        <v>0</v>
      </c>
      <c r="U498" s="2">
        <v>0</v>
      </c>
      <c r="V498" s="2">
        <v>0</v>
      </c>
      <c r="W498" s="2">
        <v>0</v>
      </c>
      <c r="X498" s="2">
        <v>0</v>
      </c>
      <c r="Y498" s="2">
        <v>0</v>
      </c>
      <c r="Z498" s="2">
        <v>0</v>
      </c>
      <c r="AA498" s="2">
        <v>0</v>
      </c>
      <c r="AB498" s="2">
        <v>0</v>
      </c>
      <c r="AC498" s="2">
        <v>0</v>
      </c>
      <c r="AD498" s="2">
        <v>0</v>
      </c>
      <c r="AE498" s="2">
        <v>0</v>
      </c>
      <c r="AF498" s="2">
        <v>0</v>
      </c>
      <c r="AG498" s="2">
        <v>0</v>
      </c>
      <c r="AH498" s="2">
        <v>0</v>
      </c>
      <c r="AI498" s="2">
        <v>0</v>
      </c>
      <c r="AJ498" s="2">
        <v>0</v>
      </c>
      <c r="AK498" s="2">
        <v>0</v>
      </c>
      <c r="AL498" s="2">
        <v>0</v>
      </c>
      <c r="AM498" s="2">
        <v>0</v>
      </c>
      <c r="AN498" s="2">
        <v>0</v>
      </c>
      <c r="AO498" s="2">
        <v>0</v>
      </c>
      <c r="AP498" s="2">
        <v>0</v>
      </c>
      <c r="AQ498" s="2">
        <v>0</v>
      </c>
      <c r="AR498" s="2">
        <v>0</v>
      </c>
      <c r="AS498" s="2">
        <v>0</v>
      </c>
      <c r="AT498" s="2">
        <v>0</v>
      </c>
      <c r="AU498" s="2">
        <v>0</v>
      </c>
      <c r="AV498" s="2">
        <v>0</v>
      </c>
      <c r="AW498" s="2">
        <v>0</v>
      </c>
      <c r="AX498" s="2">
        <v>0</v>
      </c>
      <c r="AY498" s="2">
        <v>0</v>
      </c>
      <c r="AZ498" s="2">
        <v>0</v>
      </c>
      <c r="BA498" s="2">
        <v>0</v>
      </c>
      <c r="BB498" s="2">
        <v>0</v>
      </c>
      <c r="BC498" s="2">
        <v>0</v>
      </c>
      <c r="BD498" s="2">
        <v>0</v>
      </c>
      <c r="BE498" s="2">
        <v>0</v>
      </c>
      <c r="BF498" s="2">
        <v>0</v>
      </c>
      <c r="BG498" s="2">
        <v>0</v>
      </c>
    </row>
    <row r="499" spans="1:59" x14ac:dyDescent="0.3">
      <c r="A499" s="2" t="s">
        <v>194</v>
      </c>
      <c r="B499" s="2">
        <v>0</v>
      </c>
      <c r="C499" s="2">
        <v>0</v>
      </c>
      <c r="D499" s="2">
        <v>0</v>
      </c>
      <c r="E499" s="2">
        <v>0</v>
      </c>
      <c r="F499" s="2">
        <v>0</v>
      </c>
      <c r="G499" s="2"/>
      <c r="H499" s="2">
        <v>0</v>
      </c>
      <c r="I499" s="2">
        <v>0</v>
      </c>
      <c r="J499" s="2">
        <v>0</v>
      </c>
      <c r="K499" s="2"/>
      <c r="L499" s="2">
        <v>0</v>
      </c>
      <c r="M499" s="2">
        <v>0</v>
      </c>
      <c r="N499" s="2">
        <v>0</v>
      </c>
      <c r="O499" s="2">
        <v>0</v>
      </c>
      <c r="P499" s="2">
        <v>0</v>
      </c>
      <c r="Q499" s="2">
        <v>0</v>
      </c>
      <c r="R499" s="2">
        <v>0</v>
      </c>
      <c r="S499" s="2">
        <v>0</v>
      </c>
      <c r="T499" s="2">
        <v>0</v>
      </c>
      <c r="U499" s="2">
        <v>0</v>
      </c>
      <c r="V499" s="2">
        <v>0</v>
      </c>
      <c r="W499" s="2">
        <v>0</v>
      </c>
      <c r="X499" s="2">
        <v>0</v>
      </c>
      <c r="Y499" s="2">
        <v>0</v>
      </c>
      <c r="Z499" s="2">
        <v>0</v>
      </c>
      <c r="AA499" s="2">
        <v>0</v>
      </c>
      <c r="AB499" s="2">
        <v>0</v>
      </c>
      <c r="AC499" s="2">
        <v>0</v>
      </c>
      <c r="AD499" s="2">
        <v>0</v>
      </c>
      <c r="AE499" s="2">
        <v>0</v>
      </c>
      <c r="AF499" s="2">
        <v>0</v>
      </c>
      <c r="AG499" s="2">
        <v>0</v>
      </c>
      <c r="AH499" s="2">
        <v>0</v>
      </c>
      <c r="AI499" s="2">
        <v>0</v>
      </c>
      <c r="AJ499" s="2">
        <v>0</v>
      </c>
      <c r="AK499" s="2">
        <v>0</v>
      </c>
      <c r="AL499" s="2">
        <v>0</v>
      </c>
      <c r="AM499" s="2">
        <v>0</v>
      </c>
      <c r="AN499" s="2">
        <v>0</v>
      </c>
      <c r="AO499" s="2">
        <v>0</v>
      </c>
      <c r="AP499" s="2">
        <v>0</v>
      </c>
      <c r="AQ499" s="2">
        <v>0</v>
      </c>
      <c r="AR499" s="2">
        <v>0</v>
      </c>
      <c r="AS499" s="2">
        <v>0</v>
      </c>
      <c r="AT499" s="2">
        <v>0</v>
      </c>
      <c r="AU499" s="2">
        <v>0</v>
      </c>
      <c r="AV499" s="2">
        <v>0</v>
      </c>
      <c r="AW499" s="2">
        <v>0</v>
      </c>
      <c r="AX499" s="2">
        <v>0</v>
      </c>
      <c r="AY499" s="2">
        <v>0</v>
      </c>
      <c r="AZ499" s="2">
        <v>0</v>
      </c>
      <c r="BA499" s="2">
        <v>0</v>
      </c>
      <c r="BB499" s="2">
        <v>0</v>
      </c>
      <c r="BC499" s="2">
        <v>0</v>
      </c>
      <c r="BD499" s="2">
        <v>0</v>
      </c>
      <c r="BE499" s="2">
        <v>0</v>
      </c>
      <c r="BF499" s="2">
        <v>0</v>
      </c>
      <c r="BG499" s="2">
        <v>0</v>
      </c>
    </row>
    <row r="502" spans="1:59" x14ac:dyDescent="0.3">
      <c r="A502" s="2" t="s">
        <v>201</v>
      </c>
      <c r="B502" s="2">
        <v>0</v>
      </c>
      <c r="C502" s="2">
        <v>0</v>
      </c>
      <c r="D502" s="2">
        <v>0</v>
      </c>
      <c r="E502" s="2">
        <v>0</v>
      </c>
      <c r="F502" s="2">
        <v>0</v>
      </c>
      <c r="G502" s="2"/>
      <c r="H502" s="2">
        <v>0</v>
      </c>
      <c r="I502" s="2">
        <v>0</v>
      </c>
      <c r="J502" s="2">
        <v>0</v>
      </c>
      <c r="K502" s="2"/>
      <c r="L502" s="2">
        <v>0</v>
      </c>
      <c r="M502" s="2">
        <v>0</v>
      </c>
      <c r="N502" s="2">
        <v>0</v>
      </c>
      <c r="O502" s="2">
        <v>0</v>
      </c>
      <c r="P502" s="2">
        <v>0</v>
      </c>
      <c r="Q502" s="2">
        <v>0</v>
      </c>
      <c r="R502" s="2">
        <v>0</v>
      </c>
      <c r="S502" s="2">
        <v>0</v>
      </c>
      <c r="T502" s="2">
        <v>0</v>
      </c>
      <c r="U502" s="2">
        <v>0</v>
      </c>
      <c r="V502" s="2">
        <v>0</v>
      </c>
      <c r="W502" s="2">
        <v>0</v>
      </c>
      <c r="X502" s="2">
        <v>0</v>
      </c>
      <c r="Y502" s="2">
        <v>0</v>
      </c>
      <c r="Z502" s="2">
        <v>0</v>
      </c>
      <c r="AA502" s="2">
        <v>0</v>
      </c>
      <c r="AB502" s="2">
        <v>0</v>
      </c>
      <c r="AC502" s="2">
        <v>0</v>
      </c>
      <c r="AD502" s="2">
        <v>0</v>
      </c>
      <c r="AE502" s="2">
        <v>0</v>
      </c>
      <c r="AF502" s="2">
        <v>0</v>
      </c>
      <c r="AG502" s="2">
        <v>0</v>
      </c>
      <c r="AH502" s="2">
        <v>0</v>
      </c>
      <c r="AI502" s="2">
        <v>0</v>
      </c>
      <c r="AJ502" s="2">
        <v>0</v>
      </c>
      <c r="AK502" s="2">
        <v>0</v>
      </c>
      <c r="AL502" s="2">
        <v>0</v>
      </c>
      <c r="AM502" s="2">
        <v>0</v>
      </c>
      <c r="AN502" s="2">
        <v>0</v>
      </c>
      <c r="AO502" s="2">
        <v>0</v>
      </c>
      <c r="AP502" s="2">
        <v>0</v>
      </c>
      <c r="AQ502" s="2">
        <v>0</v>
      </c>
      <c r="AR502" s="2">
        <v>0</v>
      </c>
      <c r="AS502" s="2">
        <v>0</v>
      </c>
      <c r="AT502" s="2">
        <v>0</v>
      </c>
      <c r="AU502" s="2">
        <v>0</v>
      </c>
      <c r="AV502" s="2">
        <v>0</v>
      </c>
      <c r="AW502" s="2">
        <v>0</v>
      </c>
      <c r="AX502" s="2">
        <v>0</v>
      </c>
      <c r="AY502" s="2">
        <v>0</v>
      </c>
      <c r="AZ502" s="2">
        <v>0</v>
      </c>
      <c r="BA502" s="2">
        <v>0</v>
      </c>
      <c r="BB502" s="2">
        <v>0</v>
      </c>
      <c r="BC502" s="2">
        <v>0</v>
      </c>
      <c r="BD502" s="2">
        <v>0</v>
      </c>
      <c r="BE502" s="2">
        <v>0</v>
      </c>
      <c r="BF502" s="2">
        <v>0</v>
      </c>
      <c r="BG502" s="2">
        <v>0</v>
      </c>
    </row>
    <row r="503" spans="1:59" x14ac:dyDescent="0.3">
      <c r="A503" s="2" t="s">
        <v>189</v>
      </c>
      <c r="B503" s="2">
        <v>0</v>
      </c>
      <c r="C503" s="2">
        <v>0</v>
      </c>
      <c r="D503" s="2">
        <v>0</v>
      </c>
      <c r="E503" s="2">
        <v>0</v>
      </c>
      <c r="F503" s="2">
        <v>0</v>
      </c>
      <c r="G503" s="2"/>
      <c r="H503" s="2">
        <v>0</v>
      </c>
      <c r="I503" s="2">
        <v>0</v>
      </c>
      <c r="J503" s="2">
        <v>0</v>
      </c>
      <c r="K503" s="2"/>
      <c r="L503" s="2">
        <v>0</v>
      </c>
      <c r="M503" s="2">
        <v>0</v>
      </c>
      <c r="N503" s="2">
        <v>0</v>
      </c>
      <c r="O503" s="2">
        <v>0</v>
      </c>
      <c r="P503" s="2">
        <v>0</v>
      </c>
      <c r="Q503" s="2">
        <v>0</v>
      </c>
      <c r="R503" s="2">
        <v>0</v>
      </c>
      <c r="S503" s="2">
        <v>0</v>
      </c>
      <c r="T503" s="2">
        <v>0</v>
      </c>
      <c r="U503" s="2">
        <v>0</v>
      </c>
      <c r="V503" s="2">
        <v>0</v>
      </c>
      <c r="W503" s="2">
        <v>0</v>
      </c>
      <c r="X503" s="2">
        <v>0</v>
      </c>
      <c r="Y503" s="2">
        <v>0</v>
      </c>
      <c r="Z503" s="2">
        <v>0</v>
      </c>
      <c r="AA503" s="2">
        <v>0</v>
      </c>
      <c r="AB503" s="2">
        <v>0</v>
      </c>
      <c r="AC503" s="2">
        <v>0</v>
      </c>
      <c r="AD503" s="2">
        <v>0</v>
      </c>
      <c r="AE503" s="2">
        <v>0</v>
      </c>
      <c r="AF503" s="2">
        <v>0</v>
      </c>
      <c r="AG503" s="2">
        <v>0</v>
      </c>
      <c r="AH503" s="2">
        <v>0</v>
      </c>
      <c r="AI503" s="2">
        <v>0</v>
      </c>
      <c r="AJ503" s="2">
        <v>0</v>
      </c>
      <c r="AK503" s="2">
        <v>0</v>
      </c>
      <c r="AL503" s="2">
        <v>0</v>
      </c>
      <c r="AM503" s="2">
        <v>0</v>
      </c>
      <c r="AN503" s="2">
        <v>0</v>
      </c>
      <c r="AO503" s="2">
        <v>0</v>
      </c>
      <c r="AP503" s="2">
        <v>0</v>
      </c>
      <c r="AQ503" s="2">
        <v>0</v>
      </c>
      <c r="AR503" s="2">
        <v>0</v>
      </c>
      <c r="AS503" s="2">
        <v>0</v>
      </c>
      <c r="AT503" s="2">
        <v>0</v>
      </c>
      <c r="AU503" s="2">
        <v>0</v>
      </c>
      <c r="AV503" s="2">
        <v>0</v>
      </c>
      <c r="AW503" s="2">
        <v>0</v>
      </c>
      <c r="AX503" s="2">
        <v>0</v>
      </c>
      <c r="AY503" s="2">
        <v>0</v>
      </c>
      <c r="AZ503" s="2">
        <v>0</v>
      </c>
      <c r="BA503" s="2">
        <v>0</v>
      </c>
      <c r="BB503" s="2">
        <v>0</v>
      </c>
      <c r="BC503" s="2">
        <v>0</v>
      </c>
      <c r="BD503" s="2">
        <v>0</v>
      </c>
      <c r="BE503" s="2">
        <v>0</v>
      </c>
      <c r="BF503" s="2">
        <v>0</v>
      </c>
      <c r="BG503" s="2">
        <v>0</v>
      </c>
    </row>
    <row r="504" spans="1:59" x14ac:dyDescent="0.3">
      <c r="A504" s="2" t="s">
        <v>190</v>
      </c>
      <c r="B504" s="2">
        <v>0</v>
      </c>
      <c r="C504" s="2">
        <v>0</v>
      </c>
      <c r="D504" s="2">
        <v>0</v>
      </c>
      <c r="E504" s="2">
        <v>0</v>
      </c>
      <c r="F504" s="2">
        <v>0</v>
      </c>
      <c r="G504" s="2"/>
      <c r="H504" s="2">
        <v>0</v>
      </c>
      <c r="I504" s="2">
        <v>0</v>
      </c>
      <c r="J504" s="2">
        <v>0</v>
      </c>
      <c r="K504" s="2"/>
      <c r="L504" s="2">
        <v>0</v>
      </c>
      <c r="M504" s="2">
        <v>0</v>
      </c>
      <c r="N504" s="2">
        <v>0</v>
      </c>
      <c r="O504" s="2">
        <v>0</v>
      </c>
      <c r="P504" s="2">
        <v>0</v>
      </c>
      <c r="Q504" s="2">
        <v>0</v>
      </c>
      <c r="R504" s="2">
        <v>0</v>
      </c>
      <c r="S504" s="2">
        <v>0</v>
      </c>
      <c r="T504" s="2">
        <v>0</v>
      </c>
      <c r="U504" s="2">
        <v>0</v>
      </c>
      <c r="V504" s="2">
        <v>0</v>
      </c>
      <c r="W504" s="2">
        <v>0</v>
      </c>
      <c r="X504" s="2">
        <v>0</v>
      </c>
      <c r="Y504" s="2">
        <v>0</v>
      </c>
      <c r="Z504" s="2">
        <v>0</v>
      </c>
      <c r="AA504" s="2">
        <v>0</v>
      </c>
      <c r="AB504" s="2">
        <v>0</v>
      </c>
      <c r="AC504" s="2">
        <v>0</v>
      </c>
      <c r="AD504" s="2">
        <v>0</v>
      </c>
      <c r="AE504" s="2">
        <v>0</v>
      </c>
      <c r="AF504" s="2">
        <v>0</v>
      </c>
      <c r="AG504" s="2">
        <v>0</v>
      </c>
      <c r="AH504" s="2">
        <v>0</v>
      </c>
      <c r="AI504" s="2">
        <v>0</v>
      </c>
      <c r="AJ504" s="2">
        <v>0</v>
      </c>
      <c r="AK504" s="2">
        <v>0</v>
      </c>
      <c r="AL504" s="2">
        <v>0</v>
      </c>
      <c r="AM504" s="2">
        <v>0</v>
      </c>
      <c r="AN504" s="2">
        <v>0</v>
      </c>
      <c r="AO504" s="2">
        <v>0</v>
      </c>
      <c r="AP504" s="2">
        <v>0</v>
      </c>
      <c r="AQ504" s="2">
        <v>0</v>
      </c>
      <c r="AR504" s="2">
        <v>0</v>
      </c>
      <c r="AS504" s="2">
        <v>0</v>
      </c>
      <c r="AT504" s="2">
        <v>0</v>
      </c>
      <c r="AU504" s="2">
        <v>0</v>
      </c>
      <c r="AV504" s="2">
        <v>0</v>
      </c>
      <c r="AW504" s="2">
        <v>0</v>
      </c>
      <c r="AX504" s="2">
        <v>0</v>
      </c>
      <c r="AY504" s="2">
        <v>0</v>
      </c>
      <c r="AZ504" s="2">
        <v>0</v>
      </c>
      <c r="BA504" s="2">
        <v>0</v>
      </c>
      <c r="BB504" s="2">
        <v>0</v>
      </c>
      <c r="BC504" s="2">
        <v>0</v>
      </c>
      <c r="BD504" s="2">
        <v>0</v>
      </c>
      <c r="BE504" s="2">
        <v>0</v>
      </c>
      <c r="BF504" s="2">
        <v>0</v>
      </c>
      <c r="BG504" s="2">
        <v>0</v>
      </c>
    </row>
    <row r="505" spans="1:59" x14ac:dyDescent="0.3">
      <c r="A505" s="2" t="s">
        <v>191</v>
      </c>
      <c r="B505" s="2">
        <v>0</v>
      </c>
      <c r="C505" s="2">
        <v>0</v>
      </c>
      <c r="D505" s="2">
        <v>0</v>
      </c>
      <c r="E505" s="2">
        <v>0</v>
      </c>
      <c r="F505" s="2">
        <v>0</v>
      </c>
      <c r="G505" s="2"/>
      <c r="H505" s="2">
        <v>0</v>
      </c>
      <c r="I505" s="2">
        <v>0</v>
      </c>
      <c r="J505" s="2">
        <v>0</v>
      </c>
      <c r="K505" s="2"/>
      <c r="L505" s="2">
        <v>0</v>
      </c>
      <c r="M505" s="2">
        <v>0</v>
      </c>
      <c r="N505" s="2">
        <v>0</v>
      </c>
      <c r="O505" s="2">
        <v>0</v>
      </c>
      <c r="P505" s="2">
        <v>0</v>
      </c>
      <c r="Q505" s="2">
        <v>0</v>
      </c>
      <c r="R505" s="2">
        <v>0</v>
      </c>
      <c r="S505" s="2">
        <v>0</v>
      </c>
      <c r="T505" s="2">
        <v>0</v>
      </c>
      <c r="U505" s="2">
        <v>0</v>
      </c>
      <c r="V505" s="2">
        <v>0</v>
      </c>
      <c r="W505" s="2">
        <v>0</v>
      </c>
      <c r="X505" s="2">
        <v>0</v>
      </c>
      <c r="Y505" s="2">
        <v>0</v>
      </c>
      <c r="Z505" s="2">
        <v>0</v>
      </c>
      <c r="AA505" s="2">
        <v>0</v>
      </c>
      <c r="AB505" s="2">
        <v>0</v>
      </c>
      <c r="AC505" s="2">
        <v>0</v>
      </c>
      <c r="AD505" s="2">
        <v>0</v>
      </c>
      <c r="AE505" s="2">
        <v>0</v>
      </c>
      <c r="AF505" s="2">
        <v>0</v>
      </c>
      <c r="AG505" s="2">
        <v>0</v>
      </c>
      <c r="AH505" s="2">
        <v>0</v>
      </c>
      <c r="AI505" s="2">
        <v>0</v>
      </c>
      <c r="AJ505" s="2">
        <v>0</v>
      </c>
      <c r="AK505" s="2">
        <v>0</v>
      </c>
      <c r="AL505" s="2">
        <v>0</v>
      </c>
      <c r="AM505" s="2">
        <v>0</v>
      </c>
      <c r="AN505" s="2">
        <v>0</v>
      </c>
      <c r="AO505" s="2">
        <v>0</v>
      </c>
      <c r="AP505" s="2">
        <v>0</v>
      </c>
      <c r="AQ505" s="2">
        <v>0</v>
      </c>
      <c r="AR505" s="2">
        <v>0</v>
      </c>
      <c r="AS505" s="2">
        <v>0</v>
      </c>
      <c r="AT505" s="2">
        <v>0</v>
      </c>
      <c r="AU505" s="2">
        <v>0</v>
      </c>
      <c r="AV505" s="2">
        <v>0</v>
      </c>
      <c r="AW505" s="2">
        <v>0</v>
      </c>
      <c r="AX505" s="2">
        <v>0</v>
      </c>
      <c r="AY505" s="2">
        <v>0</v>
      </c>
      <c r="AZ505" s="2">
        <v>0</v>
      </c>
      <c r="BA505" s="2">
        <v>0</v>
      </c>
      <c r="BB505" s="2">
        <v>0</v>
      </c>
      <c r="BC505" s="2">
        <v>0</v>
      </c>
      <c r="BD505" s="2">
        <v>0</v>
      </c>
      <c r="BE505" s="2">
        <v>0</v>
      </c>
      <c r="BF505" s="2">
        <v>0</v>
      </c>
      <c r="BG505" s="2">
        <v>0</v>
      </c>
    </row>
    <row r="506" spans="1:59" x14ac:dyDescent="0.3">
      <c r="A506" s="2" t="s">
        <v>192</v>
      </c>
      <c r="B506" s="2">
        <v>0</v>
      </c>
      <c r="C506" s="2">
        <v>0</v>
      </c>
      <c r="D506" s="2">
        <v>0</v>
      </c>
      <c r="E506" s="2">
        <v>0</v>
      </c>
      <c r="F506" s="2">
        <v>0</v>
      </c>
      <c r="G506" s="2"/>
      <c r="H506" s="2">
        <v>0</v>
      </c>
      <c r="I506" s="2">
        <v>0</v>
      </c>
      <c r="J506" s="2">
        <v>0</v>
      </c>
      <c r="K506" s="2"/>
      <c r="L506" s="2">
        <v>0</v>
      </c>
      <c r="M506" s="2">
        <v>0</v>
      </c>
      <c r="N506" s="2">
        <v>0</v>
      </c>
      <c r="O506" s="2">
        <v>0</v>
      </c>
      <c r="P506" s="2">
        <v>0</v>
      </c>
      <c r="Q506" s="2">
        <v>0</v>
      </c>
      <c r="R506" s="2">
        <v>0</v>
      </c>
      <c r="S506" s="2">
        <v>0</v>
      </c>
      <c r="T506" s="2">
        <v>0</v>
      </c>
      <c r="U506" s="2">
        <v>0</v>
      </c>
      <c r="V506" s="2">
        <v>0</v>
      </c>
      <c r="W506" s="2">
        <v>0</v>
      </c>
      <c r="X506" s="2">
        <v>0</v>
      </c>
      <c r="Y506" s="2">
        <v>0</v>
      </c>
      <c r="Z506" s="2">
        <v>0</v>
      </c>
      <c r="AA506" s="2">
        <v>0</v>
      </c>
      <c r="AB506" s="2">
        <v>0</v>
      </c>
      <c r="AC506" s="2">
        <v>0</v>
      </c>
      <c r="AD506" s="2">
        <v>0</v>
      </c>
      <c r="AE506" s="2">
        <v>0</v>
      </c>
      <c r="AF506" s="2">
        <v>0</v>
      </c>
      <c r="AG506" s="2">
        <v>0</v>
      </c>
      <c r="AH506" s="2">
        <v>0</v>
      </c>
      <c r="AI506" s="2">
        <v>0</v>
      </c>
      <c r="AJ506" s="2">
        <v>0</v>
      </c>
      <c r="AK506" s="2">
        <v>0</v>
      </c>
      <c r="AL506" s="2">
        <v>0</v>
      </c>
      <c r="AM506" s="2">
        <v>0</v>
      </c>
      <c r="AN506" s="2">
        <v>0</v>
      </c>
      <c r="AO506" s="2">
        <v>0</v>
      </c>
      <c r="AP506" s="2">
        <v>0</v>
      </c>
      <c r="AQ506" s="2">
        <v>0</v>
      </c>
      <c r="AR506" s="2">
        <v>0</v>
      </c>
      <c r="AS506" s="2">
        <v>0</v>
      </c>
      <c r="AT506" s="2">
        <v>0</v>
      </c>
      <c r="AU506" s="2">
        <v>0</v>
      </c>
      <c r="AV506" s="2">
        <v>0</v>
      </c>
      <c r="AW506" s="2">
        <v>0</v>
      </c>
      <c r="AX506" s="2">
        <v>0</v>
      </c>
      <c r="AY506" s="2">
        <v>0</v>
      </c>
      <c r="AZ506" s="2">
        <v>0</v>
      </c>
      <c r="BA506" s="2">
        <v>0</v>
      </c>
      <c r="BB506" s="2">
        <v>0</v>
      </c>
      <c r="BC506" s="2">
        <v>0</v>
      </c>
      <c r="BD506" s="2">
        <v>0</v>
      </c>
      <c r="BE506" s="2">
        <v>0</v>
      </c>
      <c r="BF506" s="2">
        <v>0</v>
      </c>
      <c r="BG506" s="2">
        <v>0</v>
      </c>
    </row>
    <row r="507" spans="1:59" x14ac:dyDescent="0.3">
      <c r="A507" s="2" t="s">
        <v>193</v>
      </c>
      <c r="B507" s="2">
        <v>0</v>
      </c>
      <c r="C507" s="2">
        <v>0</v>
      </c>
      <c r="D507" s="2">
        <v>0</v>
      </c>
      <c r="E507" s="2">
        <v>0</v>
      </c>
      <c r="F507" s="2">
        <v>0</v>
      </c>
      <c r="G507" s="2"/>
      <c r="H507" s="2">
        <v>0</v>
      </c>
      <c r="I507" s="2">
        <v>0</v>
      </c>
      <c r="J507" s="2">
        <v>0</v>
      </c>
      <c r="K507" s="2"/>
      <c r="L507" s="2">
        <v>0</v>
      </c>
      <c r="M507" s="2">
        <v>0</v>
      </c>
      <c r="N507" s="2">
        <v>0</v>
      </c>
      <c r="O507" s="2">
        <v>0</v>
      </c>
      <c r="P507" s="2">
        <v>0</v>
      </c>
      <c r="Q507" s="2">
        <v>0</v>
      </c>
      <c r="R507" s="2">
        <v>0</v>
      </c>
      <c r="S507" s="2">
        <v>0</v>
      </c>
      <c r="T507" s="2">
        <v>0</v>
      </c>
      <c r="U507" s="2">
        <v>0</v>
      </c>
      <c r="V507" s="2">
        <v>0</v>
      </c>
      <c r="W507" s="2">
        <v>0</v>
      </c>
      <c r="X507" s="2">
        <v>0</v>
      </c>
      <c r="Y507" s="2">
        <v>0</v>
      </c>
      <c r="Z507" s="2">
        <v>0</v>
      </c>
      <c r="AA507" s="2">
        <v>0</v>
      </c>
      <c r="AB507" s="2">
        <v>0</v>
      </c>
      <c r="AC507" s="2">
        <v>0</v>
      </c>
      <c r="AD507" s="2">
        <v>0</v>
      </c>
      <c r="AE507" s="2">
        <v>0</v>
      </c>
      <c r="AF507" s="2">
        <v>0</v>
      </c>
      <c r="AG507" s="2">
        <v>0</v>
      </c>
      <c r="AH507" s="2">
        <v>0</v>
      </c>
      <c r="AI507" s="2">
        <v>0</v>
      </c>
      <c r="AJ507" s="2">
        <v>0</v>
      </c>
      <c r="AK507" s="2">
        <v>0</v>
      </c>
      <c r="AL507" s="2">
        <v>0</v>
      </c>
      <c r="AM507" s="2">
        <v>0</v>
      </c>
      <c r="AN507" s="2">
        <v>0</v>
      </c>
      <c r="AO507" s="2">
        <v>0</v>
      </c>
      <c r="AP507" s="2">
        <v>0</v>
      </c>
      <c r="AQ507" s="2">
        <v>0</v>
      </c>
      <c r="AR507" s="2">
        <v>0</v>
      </c>
      <c r="AS507" s="2">
        <v>0</v>
      </c>
      <c r="AT507" s="2">
        <v>0</v>
      </c>
      <c r="AU507" s="2">
        <v>0</v>
      </c>
      <c r="AV507" s="2">
        <v>0</v>
      </c>
      <c r="AW507" s="2">
        <v>0</v>
      </c>
      <c r="AX507" s="2">
        <v>0</v>
      </c>
      <c r="AY507" s="2">
        <v>0</v>
      </c>
      <c r="AZ507" s="2">
        <v>0</v>
      </c>
      <c r="BA507" s="2">
        <v>0</v>
      </c>
      <c r="BB507" s="2">
        <v>0</v>
      </c>
      <c r="BC507" s="2">
        <v>0</v>
      </c>
      <c r="BD507" s="2">
        <v>0</v>
      </c>
      <c r="BE507" s="2">
        <v>0</v>
      </c>
      <c r="BF507" s="2">
        <v>0</v>
      </c>
      <c r="BG507" s="2">
        <v>0</v>
      </c>
    </row>
    <row r="508" spans="1:59" x14ac:dyDescent="0.3">
      <c r="A508" s="2" t="s">
        <v>194</v>
      </c>
      <c r="B508" s="2">
        <v>0</v>
      </c>
      <c r="C508" s="2">
        <v>0</v>
      </c>
      <c r="D508" s="2">
        <v>0</v>
      </c>
      <c r="E508" s="2">
        <v>0</v>
      </c>
      <c r="F508" s="2">
        <v>0</v>
      </c>
      <c r="G508" s="2"/>
      <c r="H508" s="2">
        <v>0</v>
      </c>
      <c r="I508" s="2">
        <v>0</v>
      </c>
      <c r="J508" s="2">
        <v>0</v>
      </c>
      <c r="K508" s="2"/>
      <c r="L508" s="2">
        <v>0</v>
      </c>
      <c r="M508" s="2">
        <v>0</v>
      </c>
      <c r="N508" s="2">
        <v>0</v>
      </c>
      <c r="O508" s="2">
        <v>0</v>
      </c>
      <c r="P508" s="2">
        <v>0</v>
      </c>
      <c r="Q508" s="2">
        <v>0</v>
      </c>
      <c r="R508" s="2">
        <v>0</v>
      </c>
      <c r="S508" s="2">
        <v>0</v>
      </c>
      <c r="T508" s="2">
        <v>0</v>
      </c>
      <c r="U508" s="2">
        <v>0</v>
      </c>
      <c r="V508" s="2">
        <v>0</v>
      </c>
      <c r="W508" s="2">
        <v>0</v>
      </c>
      <c r="X508" s="2">
        <v>0</v>
      </c>
      <c r="Y508" s="2">
        <v>0</v>
      </c>
      <c r="Z508" s="2">
        <v>0</v>
      </c>
      <c r="AA508" s="2">
        <v>0</v>
      </c>
      <c r="AB508" s="2">
        <v>0</v>
      </c>
      <c r="AC508" s="2">
        <v>0</v>
      </c>
      <c r="AD508" s="2">
        <v>0</v>
      </c>
      <c r="AE508" s="2">
        <v>0</v>
      </c>
      <c r="AF508" s="2">
        <v>0</v>
      </c>
      <c r="AG508" s="2">
        <v>0</v>
      </c>
      <c r="AH508" s="2">
        <v>0</v>
      </c>
      <c r="AI508" s="2">
        <v>0</v>
      </c>
      <c r="AJ508" s="2">
        <v>0</v>
      </c>
      <c r="AK508" s="2">
        <v>0</v>
      </c>
      <c r="AL508" s="2">
        <v>0</v>
      </c>
      <c r="AM508" s="2">
        <v>0</v>
      </c>
      <c r="AN508" s="2">
        <v>0</v>
      </c>
      <c r="AO508" s="2">
        <v>0</v>
      </c>
      <c r="AP508" s="2">
        <v>0</v>
      </c>
      <c r="AQ508" s="2">
        <v>0</v>
      </c>
      <c r="AR508" s="2">
        <v>0</v>
      </c>
      <c r="AS508" s="2">
        <v>0</v>
      </c>
      <c r="AT508" s="2">
        <v>0</v>
      </c>
      <c r="AU508" s="2">
        <v>0</v>
      </c>
      <c r="AV508" s="2">
        <v>0</v>
      </c>
      <c r="AW508" s="2">
        <v>0</v>
      </c>
      <c r="AX508" s="2">
        <v>0</v>
      </c>
      <c r="AY508" s="2">
        <v>0</v>
      </c>
      <c r="AZ508" s="2">
        <v>0</v>
      </c>
      <c r="BA508" s="2">
        <v>0</v>
      </c>
      <c r="BB508" s="2">
        <v>0</v>
      </c>
      <c r="BC508" s="2">
        <v>0</v>
      </c>
      <c r="BD508" s="2">
        <v>0</v>
      </c>
      <c r="BE508" s="2">
        <v>0</v>
      </c>
      <c r="BF508" s="2">
        <v>0</v>
      </c>
      <c r="BG508" s="2">
        <v>0</v>
      </c>
    </row>
    <row r="511" spans="1:59" x14ac:dyDescent="0.3">
      <c r="A511" s="2" t="s">
        <v>202</v>
      </c>
      <c r="B511" s="2">
        <v>0</v>
      </c>
      <c r="C511" s="2">
        <v>0</v>
      </c>
      <c r="D511" s="2">
        <v>0</v>
      </c>
      <c r="E511" s="2">
        <v>0</v>
      </c>
      <c r="F511" s="2">
        <v>0</v>
      </c>
      <c r="G511" s="2"/>
      <c r="H511" s="2">
        <v>0</v>
      </c>
      <c r="I511" s="2">
        <v>0</v>
      </c>
      <c r="J511" s="2">
        <v>0</v>
      </c>
      <c r="K511" s="2"/>
      <c r="L511" s="2">
        <v>0</v>
      </c>
      <c r="M511" s="2">
        <v>0</v>
      </c>
      <c r="N511" s="2">
        <v>0</v>
      </c>
      <c r="O511" s="2">
        <v>0</v>
      </c>
      <c r="P511" s="2">
        <v>0</v>
      </c>
      <c r="Q511" s="2">
        <v>0</v>
      </c>
      <c r="R511" s="2">
        <v>0</v>
      </c>
      <c r="S511" s="2">
        <v>0</v>
      </c>
      <c r="T511" s="2">
        <v>0</v>
      </c>
      <c r="U511" s="2">
        <v>0</v>
      </c>
      <c r="V511" s="2">
        <v>0</v>
      </c>
      <c r="W511" s="2">
        <v>0</v>
      </c>
      <c r="X511" s="2">
        <v>0</v>
      </c>
      <c r="Y511" s="2">
        <v>0</v>
      </c>
      <c r="Z511" s="2">
        <v>0</v>
      </c>
      <c r="AA511" s="2">
        <v>0</v>
      </c>
      <c r="AB511" s="2">
        <v>0</v>
      </c>
      <c r="AC511" s="2">
        <v>0</v>
      </c>
      <c r="AD511" s="2">
        <v>0</v>
      </c>
      <c r="AE511" s="2">
        <v>0</v>
      </c>
      <c r="AF511" s="2">
        <v>0</v>
      </c>
      <c r="AG511" s="2">
        <v>0</v>
      </c>
      <c r="AH511" s="2">
        <v>0</v>
      </c>
      <c r="AI511" s="2">
        <v>0</v>
      </c>
      <c r="AJ511" s="2">
        <v>0</v>
      </c>
      <c r="AK511" s="2">
        <v>0</v>
      </c>
      <c r="AL511" s="2">
        <v>0</v>
      </c>
      <c r="AM511" s="2">
        <v>0</v>
      </c>
      <c r="AN511" s="2">
        <v>0</v>
      </c>
      <c r="AO511" s="2">
        <v>0</v>
      </c>
      <c r="AP511" s="2">
        <v>0</v>
      </c>
      <c r="AQ511" s="2">
        <v>0</v>
      </c>
      <c r="AR511" s="2">
        <v>0</v>
      </c>
      <c r="AS511" s="2">
        <v>0</v>
      </c>
      <c r="AT511" s="2">
        <v>0</v>
      </c>
      <c r="AU511" s="2">
        <v>0</v>
      </c>
      <c r="AV511" s="2">
        <v>0</v>
      </c>
      <c r="AW511" s="2">
        <v>0</v>
      </c>
      <c r="AX511" s="2">
        <v>0</v>
      </c>
      <c r="AY511" s="2">
        <v>0</v>
      </c>
      <c r="AZ511" s="2">
        <v>0</v>
      </c>
      <c r="BA511" s="2">
        <v>0</v>
      </c>
      <c r="BB511" s="2">
        <v>0</v>
      </c>
      <c r="BC511" s="2">
        <v>0</v>
      </c>
      <c r="BD511" s="2">
        <v>0</v>
      </c>
      <c r="BE511" s="2">
        <v>0</v>
      </c>
      <c r="BF511" s="2">
        <v>0</v>
      </c>
      <c r="BG511" s="2">
        <v>0</v>
      </c>
    </row>
    <row r="512" spans="1:59" x14ac:dyDescent="0.3">
      <c r="A512" s="2" t="s">
        <v>189</v>
      </c>
      <c r="B512" s="2">
        <v>0</v>
      </c>
      <c r="C512" s="2">
        <v>0</v>
      </c>
      <c r="D512" s="2">
        <v>0</v>
      </c>
      <c r="E512" s="2">
        <v>0</v>
      </c>
      <c r="F512" s="2">
        <v>0</v>
      </c>
      <c r="G512" s="2"/>
      <c r="H512" s="2">
        <v>0</v>
      </c>
      <c r="I512" s="2">
        <v>0</v>
      </c>
      <c r="J512" s="2">
        <v>0</v>
      </c>
      <c r="K512" s="2"/>
      <c r="L512" s="2">
        <v>0</v>
      </c>
      <c r="M512" s="2">
        <v>0</v>
      </c>
      <c r="N512" s="2">
        <v>0</v>
      </c>
      <c r="O512" s="2">
        <v>0</v>
      </c>
      <c r="P512" s="2">
        <v>0</v>
      </c>
      <c r="Q512" s="2">
        <v>0</v>
      </c>
      <c r="R512" s="2">
        <v>0</v>
      </c>
      <c r="S512" s="2">
        <v>0</v>
      </c>
      <c r="T512" s="2">
        <v>0</v>
      </c>
      <c r="U512" s="2">
        <v>0</v>
      </c>
      <c r="V512" s="2">
        <v>0</v>
      </c>
      <c r="W512" s="2">
        <v>0</v>
      </c>
      <c r="X512" s="2">
        <v>0</v>
      </c>
      <c r="Y512" s="2">
        <v>0</v>
      </c>
      <c r="Z512" s="2">
        <v>0</v>
      </c>
      <c r="AA512" s="2">
        <v>0</v>
      </c>
      <c r="AB512" s="2">
        <v>0</v>
      </c>
      <c r="AC512" s="2">
        <v>0</v>
      </c>
      <c r="AD512" s="2">
        <v>0</v>
      </c>
      <c r="AE512" s="2">
        <v>0</v>
      </c>
      <c r="AF512" s="2">
        <v>0</v>
      </c>
      <c r="AG512" s="2">
        <v>0</v>
      </c>
      <c r="AH512" s="2">
        <v>0</v>
      </c>
      <c r="AI512" s="2">
        <v>0</v>
      </c>
      <c r="AJ512" s="2">
        <v>0</v>
      </c>
      <c r="AK512" s="2">
        <v>0</v>
      </c>
      <c r="AL512" s="2">
        <v>0</v>
      </c>
      <c r="AM512" s="2">
        <v>0</v>
      </c>
      <c r="AN512" s="2">
        <v>0</v>
      </c>
      <c r="AO512" s="2">
        <v>0</v>
      </c>
      <c r="AP512" s="2">
        <v>0</v>
      </c>
      <c r="AQ512" s="2">
        <v>0</v>
      </c>
      <c r="AR512" s="2">
        <v>0</v>
      </c>
      <c r="AS512" s="2">
        <v>0</v>
      </c>
      <c r="AT512" s="2">
        <v>0</v>
      </c>
      <c r="AU512" s="2">
        <v>0</v>
      </c>
      <c r="AV512" s="2">
        <v>0</v>
      </c>
      <c r="AW512" s="2">
        <v>0</v>
      </c>
      <c r="AX512" s="2">
        <v>0</v>
      </c>
      <c r="AY512" s="2">
        <v>0</v>
      </c>
      <c r="AZ512" s="2">
        <v>0</v>
      </c>
      <c r="BA512" s="2">
        <v>0</v>
      </c>
      <c r="BB512" s="2">
        <v>0</v>
      </c>
      <c r="BC512" s="2">
        <v>0</v>
      </c>
      <c r="BD512" s="2">
        <v>0</v>
      </c>
      <c r="BE512" s="2">
        <v>0</v>
      </c>
      <c r="BF512" s="2">
        <v>0</v>
      </c>
      <c r="BG512" s="2">
        <v>0</v>
      </c>
    </row>
    <row r="513" spans="1:59" x14ac:dyDescent="0.3">
      <c r="A513" s="2" t="s">
        <v>190</v>
      </c>
      <c r="B513" s="2">
        <v>0</v>
      </c>
      <c r="C513" s="2">
        <v>0</v>
      </c>
      <c r="D513" s="2">
        <v>0</v>
      </c>
      <c r="E513" s="2">
        <v>0</v>
      </c>
      <c r="F513" s="2">
        <v>0</v>
      </c>
      <c r="G513" s="2"/>
      <c r="H513" s="2">
        <v>0</v>
      </c>
      <c r="I513" s="2">
        <v>0</v>
      </c>
      <c r="J513" s="2">
        <v>0</v>
      </c>
      <c r="K513" s="2"/>
      <c r="L513" s="2">
        <v>0</v>
      </c>
      <c r="M513" s="2">
        <v>0</v>
      </c>
      <c r="N513" s="2">
        <v>0</v>
      </c>
      <c r="O513" s="2">
        <v>0</v>
      </c>
      <c r="P513" s="2">
        <v>0</v>
      </c>
      <c r="Q513" s="2">
        <v>0</v>
      </c>
      <c r="R513" s="2">
        <v>0</v>
      </c>
      <c r="S513" s="2">
        <v>0</v>
      </c>
      <c r="T513" s="2">
        <v>0</v>
      </c>
      <c r="U513" s="2">
        <v>0</v>
      </c>
      <c r="V513" s="2">
        <v>0</v>
      </c>
      <c r="W513" s="2">
        <v>0</v>
      </c>
      <c r="X513" s="2">
        <v>0</v>
      </c>
      <c r="Y513" s="2">
        <v>0</v>
      </c>
      <c r="Z513" s="2">
        <v>0</v>
      </c>
      <c r="AA513" s="2">
        <v>0</v>
      </c>
      <c r="AB513" s="2">
        <v>0</v>
      </c>
      <c r="AC513" s="2">
        <v>0</v>
      </c>
      <c r="AD513" s="2">
        <v>0</v>
      </c>
      <c r="AE513" s="2">
        <v>0</v>
      </c>
      <c r="AF513" s="2">
        <v>0</v>
      </c>
      <c r="AG513" s="2">
        <v>0</v>
      </c>
      <c r="AH513" s="2">
        <v>0</v>
      </c>
      <c r="AI513" s="2">
        <v>0</v>
      </c>
      <c r="AJ513" s="2">
        <v>0</v>
      </c>
      <c r="AK513" s="2">
        <v>0</v>
      </c>
      <c r="AL513" s="2">
        <v>0</v>
      </c>
      <c r="AM513" s="2">
        <v>0</v>
      </c>
      <c r="AN513" s="2">
        <v>0</v>
      </c>
      <c r="AO513" s="2">
        <v>0</v>
      </c>
      <c r="AP513" s="2">
        <v>0</v>
      </c>
      <c r="AQ513" s="2">
        <v>0</v>
      </c>
      <c r="AR513" s="2">
        <v>0</v>
      </c>
      <c r="AS513" s="2">
        <v>0</v>
      </c>
      <c r="AT513" s="2">
        <v>0</v>
      </c>
      <c r="AU513" s="2">
        <v>0</v>
      </c>
      <c r="AV513" s="2">
        <v>0</v>
      </c>
      <c r="AW513" s="2">
        <v>0</v>
      </c>
      <c r="AX513" s="2">
        <v>0</v>
      </c>
      <c r="AY513" s="2">
        <v>0</v>
      </c>
      <c r="AZ513" s="2">
        <v>0</v>
      </c>
      <c r="BA513" s="2">
        <v>0</v>
      </c>
      <c r="BB513" s="2">
        <v>0</v>
      </c>
      <c r="BC513" s="2">
        <v>0</v>
      </c>
      <c r="BD513" s="2">
        <v>0</v>
      </c>
      <c r="BE513" s="2">
        <v>0</v>
      </c>
      <c r="BF513" s="2">
        <v>0</v>
      </c>
      <c r="BG513" s="2">
        <v>0</v>
      </c>
    </row>
    <row r="514" spans="1:59" x14ac:dyDescent="0.3">
      <c r="A514" s="2" t="s">
        <v>191</v>
      </c>
      <c r="B514" s="2">
        <v>0</v>
      </c>
      <c r="C514" s="2">
        <v>0</v>
      </c>
      <c r="D514" s="2">
        <v>0</v>
      </c>
      <c r="E514" s="2">
        <v>0</v>
      </c>
      <c r="F514" s="2">
        <v>0</v>
      </c>
      <c r="G514" s="2"/>
      <c r="H514" s="2">
        <v>0</v>
      </c>
      <c r="I514" s="2">
        <v>0</v>
      </c>
      <c r="J514" s="2">
        <v>0</v>
      </c>
      <c r="K514" s="2"/>
      <c r="L514" s="2">
        <v>0</v>
      </c>
      <c r="M514" s="2">
        <v>0</v>
      </c>
      <c r="N514" s="2">
        <v>0</v>
      </c>
      <c r="O514" s="2">
        <v>0</v>
      </c>
      <c r="P514" s="2">
        <v>0</v>
      </c>
      <c r="Q514" s="2">
        <v>0</v>
      </c>
      <c r="R514" s="2">
        <v>0</v>
      </c>
      <c r="S514" s="2">
        <v>0</v>
      </c>
      <c r="T514" s="2">
        <v>0</v>
      </c>
      <c r="U514" s="2">
        <v>0</v>
      </c>
      <c r="V514" s="2">
        <v>0</v>
      </c>
      <c r="W514" s="2">
        <v>0</v>
      </c>
      <c r="X514" s="2">
        <v>0</v>
      </c>
      <c r="Y514" s="2">
        <v>0</v>
      </c>
      <c r="Z514" s="2">
        <v>0</v>
      </c>
      <c r="AA514" s="2">
        <v>0</v>
      </c>
      <c r="AB514" s="2">
        <v>0</v>
      </c>
      <c r="AC514" s="2">
        <v>0</v>
      </c>
      <c r="AD514" s="2">
        <v>0</v>
      </c>
      <c r="AE514" s="2">
        <v>0</v>
      </c>
      <c r="AF514" s="2">
        <v>0</v>
      </c>
      <c r="AG514" s="2">
        <v>0</v>
      </c>
      <c r="AH514" s="2">
        <v>0</v>
      </c>
      <c r="AI514" s="2">
        <v>0</v>
      </c>
      <c r="AJ514" s="2">
        <v>0</v>
      </c>
      <c r="AK514" s="2">
        <v>0</v>
      </c>
      <c r="AL514" s="2">
        <v>0</v>
      </c>
      <c r="AM514" s="2">
        <v>0</v>
      </c>
      <c r="AN514" s="2">
        <v>0</v>
      </c>
      <c r="AO514" s="2">
        <v>0</v>
      </c>
      <c r="AP514" s="2">
        <v>0</v>
      </c>
      <c r="AQ514" s="2">
        <v>0</v>
      </c>
      <c r="AR514" s="2">
        <v>0</v>
      </c>
      <c r="AS514" s="2">
        <v>0</v>
      </c>
      <c r="AT514" s="2">
        <v>0</v>
      </c>
      <c r="AU514" s="2">
        <v>0</v>
      </c>
      <c r="AV514" s="2">
        <v>0</v>
      </c>
      <c r="AW514" s="2">
        <v>0</v>
      </c>
      <c r="AX514" s="2">
        <v>0</v>
      </c>
      <c r="AY514" s="2">
        <v>0</v>
      </c>
      <c r="AZ514" s="2">
        <v>0</v>
      </c>
      <c r="BA514" s="2">
        <v>0</v>
      </c>
      <c r="BB514" s="2">
        <v>0</v>
      </c>
      <c r="BC514" s="2">
        <v>0</v>
      </c>
      <c r="BD514" s="2">
        <v>0</v>
      </c>
      <c r="BE514" s="2">
        <v>0</v>
      </c>
      <c r="BF514" s="2">
        <v>0</v>
      </c>
      <c r="BG514" s="2">
        <v>0</v>
      </c>
    </row>
    <row r="515" spans="1:59" x14ac:dyDescent="0.3">
      <c r="A515" s="2" t="s">
        <v>192</v>
      </c>
      <c r="B515" s="2">
        <v>0</v>
      </c>
      <c r="C515" s="2">
        <v>0</v>
      </c>
      <c r="D515" s="2">
        <v>0</v>
      </c>
      <c r="E515" s="2">
        <v>0</v>
      </c>
      <c r="F515" s="2">
        <v>0</v>
      </c>
      <c r="G515" s="2"/>
      <c r="H515" s="2">
        <v>0</v>
      </c>
      <c r="I515" s="2">
        <v>0</v>
      </c>
      <c r="J515" s="2">
        <v>0</v>
      </c>
      <c r="K515" s="2"/>
      <c r="L515" s="2">
        <v>0</v>
      </c>
      <c r="M515" s="2">
        <v>0</v>
      </c>
      <c r="N515" s="2">
        <v>0</v>
      </c>
      <c r="O515" s="2">
        <v>0</v>
      </c>
      <c r="P515" s="2">
        <v>0</v>
      </c>
      <c r="Q515" s="2">
        <v>0</v>
      </c>
      <c r="R515" s="2">
        <v>0</v>
      </c>
      <c r="S515" s="2">
        <v>0</v>
      </c>
      <c r="T515" s="2">
        <v>0</v>
      </c>
      <c r="U515" s="2">
        <v>0</v>
      </c>
      <c r="V515" s="2">
        <v>0</v>
      </c>
      <c r="W515" s="2">
        <v>0</v>
      </c>
      <c r="X515" s="2">
        <v>0</v>
      </c>
      <c r="Y515" s="2">
        <v>0</v>
      </c>
      <c r="Z515" s="2">
        <v>0</v>
      </c>
      <c r="AA515" s="2">
        <v>0</v>
      </c>
      <c r="AB515" s="2">
        <v>0</v>
      </c>
      <c r="AC515" s="2">
        <v>0</v>
      </c>
      <c r="AD515" s="2">
        <v>0</v>
      </c>
      <c r="AE515" s="2">
        <v>0</v>
      </c>
      <c r="AF515" s="2">
        <v>0</v>
      </c>
      <c r="AG515" s="2">
        <v>0</v>
      </c>
      <c r="AH515" s="2">
        <v>0</v>
      </c>
      <c r="AI515" s="2">
        <v>0</v>
      </c>
      <c r="AJ515" s="2">
        <v>0</v>
      </c>
      <c r="AK515" s="2">
        <v>0</v>
      </c>
      <c r="AL515" s="2">
        <v>0</v>
      </c>
      <c r="AM515" s="2">
        <v>0</v>
      </c>
      <c r="AN515" s="2">
        <v>0</v>
      </c>
      <c r="AO515" s="2">
        <v>0</v>
      </c>
      <c r="AP515" s="2">
        <v>0</v>
      </c>
      <c r="AQ515" s="2">
        <v>0</v>
      </c>
      <c r="AR515" s="2">
        <v>0</v>
      </c>
      <c r="AS515" s="2">
        <v>0</v>
      </c>
      <c r="AT515" s="2">
        <v>0</v>
      </c>
      <c r="AU515" s="2">
        <v>0</v>
      </c>
      <c r="AV515" s="2">
        <v>0</v>
      </c>
      <c r="AW515" s="2">
        <v>0</v>
      </c>
      <c r="AX515" s="2">
        <v>0</v>
      </c>
      <c r="AY515" s="2">
        <v>0</v>
      </c>
      <c r="AZ515" s="2">
        <v>0</v>
      </c>
      <c r="BA515" s="2">
        <v>0</v>
      </c>
      <c r="BB515" s="2">
        <v>0</v>
      </c>
      <c r="BC515" s="2">
        <v>0</v>
      </c>
      <c r="BD515" s="2">
        <v>0</v>
      </c>
      <c r="BE515" s="2">
        <v>0</v>
      </c>
      <c r="BF515" s="2">
        <v>0</v>
      </c>
      <c r="BG515" s="2">
        <v>0</v>
      </c>
    </row>
    <row r="516" spans="1:59" x14ac:dyDescent="0.3">
      <c r="A516" s="2" t="s">
        <v>193</v>
      </c>
      <c r="B516" s="2">
        <v>0</v>
      </c>
      <c r="C516" s="2">
        <v>0</v>
      </c>
      <c r="D516" s="2">
        <v>0</v>
      </c>
      <c r="E516" s="2">
        <v>0</v>
      </c>
      <c r="F516" s="2">
        <v>0</v>
      </c>
      <c r="G516" s="2"/>
      <c r="H516" s="2">
        <v>0</v>
      </c>
      <c r="I516" s="2">
        <v>0</v>
      </c>
      <c r="J516" s="2">
        <v>0</v>
      </c>
      <c r="K516" s="2"/>
      <c r="L516" s="2">
        <v>0</v>
      </c>
      <c r="M516" s="2">
        <v>0</v>
      </c>
      <c r="N516" s="2">
        <v>0</v>
      </c>
      <c r="O516" s="2">
        <v>0</v>
      </c>
      <c r="P516" s="2">
        <v>0</v>
      </c>
      <c r="Q516" s="2">
        <v>0</v>
      </c>
      <c r="R516" s="2">
        <v>0</v>
      </c>
      <c r="S516" s="2">
        <v>0</v>
      </c>
      <c r="T516" s="2">
        <v>0</v>
      </c>
      <c r="U516" s="2">
        <v>0</v>
      </c>
      <c r="V516" s="2">
        <v>0</v>
      </c>
      <c r="W516" s="2">
        <v>0</v>
      </c>
      <c r="X516" s="2">
        <v>0</v>
      </c>
      <c r="Y516" s="2">
        <v>0</v>
      </c>
      <c r="Z516" s="2">
        <v>0</v>
      </c>
      <c r="AA516" s="2">
        <v>0</v>
      </c>
      <c r="AB516" s="2">
        <v>0</v>
      </c>
      <c r="AC516" s="2">
        <v>0</v>
      </c>
      <c r="AD516" s="2">
        <v>0</v>
      </c>
      <c r="AE516" s="2">
        <v>0</v>
      </c>
      <c r="AF516" s="2">
        <v>0</v>
      </c>
      <c r="AG516" s="2">
        <v>0</v>
      </c>
      <c r="AH516" s="2">
        <v>0</v>
      </c>
      <c r="AI516" s="2">
        <v>0</v>
      </c>
      <c r="AJ516" s="2">
        <v>0</v>
      </c>
      <c r="AK516" s="2">
        <v>0</v>
      </c>
      <c r="AL516" s="2">
        <v>0</v>
      </c>
      <c r="AM516" s="2">
        <v>0</v>
      </c>
      <c r="AN516" s="2">
        <v>0</v>
      </c>
      <c r="AO516" s="2">
        <v>0</v>
      </c>
      <c r="AP516" s="2">
        <v>0</v>
      </c>
      <c r="AQ516" s="2">
        <v>0</v>
      </c>
      <c r="AR516" s="2">
        <v>0</v>
      </c>
      <c r="AS516" s="2">
        <v>0</v>
      </c>
      <c r="AT516" s="2">
        <v>0</v>
      </c>
      <c r="AU516" s="2">
        <v>0</v>
      </c>
      <c r="AV516" s="2">
        <v>0</v>
      </c>
      <c r="AW516" s="2">
        <v>0</v>
      </c>
      <c r="AX516" s="2">
        <v>0</v>
      </c>
      <c r="AY516" s="2">
        <v>0</v>
      </c>
      <c r="AZ516" s="2">
        <v>0</v>
      </c>
      <c r="BA516" s="2">
        <v>0</v>
      </c>
      <c r="BB516" s="2">
        <v>0</v>
      </c>
      <c r="BC516" s="2">
        <v>0</v>
      </c>
      <c r="BD516" s="2">
        <v>0</v>
      </c>
      <c r="BE516" s="2">
        <v>0</v>
      </c>
      <c r="BF516" s="2">
        <v>0</v>
      </c>
      <c r="BG516" s="2">
        <v>0</v>
      </c>
    </row>
    <row r="517" spans="1:59" x14ac:dyDescent="0.3">
      <c r="A517" s="2" t="s">
        <v>194</v>
      </c>
      <c r="B517" s="2">
        <v>0</v>
      </c>
      <c r="C517" s="2">
        <v>0</v>
      </c>
      <c r="D517" s="2">
        <v>0</v>
      </c>
      <c r="E517" s="2">
        <v>0</v>
      </c>
      <c r="F517" s="2">
        <v>0</v>
      </c>
      <c r="G517" s="2"/>
      <c r="H517" s="2">
        <v>0</v>
      </c>
      <c r="I517" s="2">
        <v>0</v>
      </c>
      <c r="J517" s="2">
        <v>0</v>
      </c>
      <c r="K517" s="2"/>
      <c r="L517" s="2">
        <v>0</v>
      </c>
      <c r="M517" s="2">
        <v>0</v>
      </c>
      <c r="N517" s="2">
        <v>0</v>
      </c>
      <c r="O517" s="2">
        <v>0</v>
      </c>
      <c r="P517" s="2">
        <v>0</v>
      </c>
      <c r="Q517" s="2">
        <v>0</v>
      </c>
      <c r="R517" s="2">
        <v>0</v>
      </c>
      <c r="S517" s="2">
        <v>0</v>
      </c>
      <c r="T517" s="2">
        <v>0</v>
      </c>
      <c r="U517" s="2">
        <v>0</v>
      </c>
      <c r="V517" s="2">
        <v>0</v>
      </c>
      <c r="W517" s="2">
        <v>0</v>
      </c>
      <c r="X517" s="2">
        <v>0</v>
      </c>
      <c r="Y517" s="2">
        <v>0</v>
      </c>
      <c r="Z517" s="2">
        <v>0</v>
      </c>
      <c r="AA517" s="2">
        <v>0</v>
      </c>
      <c r="AB517" s="2">
        <v>0</v>
      </c>
      <c r="AC517" s="2">
        <v>0</v>
      </c>
      <c r="AD517" s="2">
        <v>0</v>
      </c>
      <c r="AE517" s="2">
        <v>0</v>
      </c>
      <c r="AF517" s="2">
        <v>0</v>
      </c>
      <c r="AG517" s="2">
        <v>0</v>
      </c>
      <c r="AH517" s="2">
        <v>0</v>
      </c>
      <c r="AI517" s="2">
        <v>0</v>
      </c>
      <c r="AJ517" s="2">
        <v>0</v>
      </c>
      <c r="AK517" s="2">
        <v>0</v>
      </c>
      <c r="AL517" s="2">
        <v>0</v>
      </c>
      <c r="AM517" s="2">
        <v>0</v>
      </c>
      <c r="AN517" s="2">
        <v>0</v>
      </c>
      <c r="AO517" s="2">
        <v>0</v>
      </c>
      <c r="AP517" s="2">
        <v>0</v>
      </c>
      <c r="AQ517" s="2">
        <v>0</v>
      </c>
      <c r="AR517" s="2">
        <v>0</v>
      </c>
      <c r="AS517" s="2">
        <v>0</v>
      </c>
      <c r="AT517" s="2">
        <v>0</v>
      </c>
      <c r="AU517" s="2">
        <v>0</v>
      </c>
      <c r="AV517" s="2">
        <v>0</v>
      </c>
      <c r="AW517" s="2">
        <v>0</v>
      </c>
      <c r="AX517" s="2">
        <v>0</v>
      </c>
      <c r="AY517" s="2">
        <v>0</v>
      </c>
      <c r="AZ517" s="2">
        <v>0</v>
      </c>
      <c r="BA517" s="2">
        <v>0</v>
      </c>
      <c r="BB517" s="2">
        <v>0</v>
      </c>
      <c r="BC517" s="2">
        <v>0</v>
      </c>
      <c r="BD517" s="2">
        <v>0</v>
      </c>
      <c r="BE517" s="2">
        <v>0</v>
      </c>
      <c r="BF517" s="2">
        <v>0</v>
      </c>
      <c r="BG517" s="2">
        <v>0</v>
      </c>
    </row>
    <row r="520" spans="1:59" x14ac:dyDescent="0.3">
      <c r="A520" s="2" t="s">
        <v>203</v>
      </c>
      <c r="B520" s="2">
        <v>0</v>
      </c>
      <c r="C520" s="2">
        <v>0</v>
      </c>
      <c r="D520" s="2">
        <v>0</v>
      </c>
      <c r="E520" s="2">
        <v>0</v>
      </c>
      <c r="F520" s="2">
        <v>0</v>
      </c>
      <c r="G520" s="2"/>
      <c r="H520" s="2">
        <v>0</v>
      </c>
      <c r="I520" s="2">
        <v>0</v>
      </c>
      <c r="J520" s="2">
        <v>0</v>
      </c>
      <c r="K520" s="2"/>
      <c r="L520" s="2">
        <v>0</v>
      </c>
      <c r="M520" s="2">
        <v>0</v>
      </c>
      <c r="N520" s="2">
        <v>0</v>
      </c>
      <c r="O520" s="2">
        <v>0</v>
      </c>
      <c r="P520" s="2">
        <v>0</v>
      </c>
      <c r="Q520" s="2">
        <v>0</v>
      </c>
      <c r="R520" s="2">
        <v>0</v>
      </c>
      <c r="S520" s="2">
        <v>0</v>
      </c>
      <c r="T520" s="2">
        <v>0</v>
      </c>
      <c r="U520" s="2">
        <v>0</v>
      </c>
      <c r="V520" s="2">
        <v>0</v>
      </c>
      <c r="W520" s="2">
        <v>0</v>
      </c>
      <c r="X520" s="2">
        <v>0</v>
      </c>
      <c r="Y520" s="2">
        <v>0</v>
      </c>
      <c r="Z520" s="2">
        <v>0</v>
      </c>
      <c r="AA520" s="2">
        <v>0</v>
      </c>
      <c r="AB520" s="2">
        <v>0</v>
      </c>
      <c r="AC520" s="2">
        <v>0</v>
      </c>
      <c r="AD520" s="2">
        <v>0</v>
      </c>
      <c r="AE520" s="2">
        <v>0</v>
      </c>
      <c r="AF520" s="2">
        <v>0</v>
      </c>
      <c r="AG520" s="2">
        <v>0</v>
      </c>
      <c r="AH520" s="2">
        <v>0</v>
      </c>
      <c r="AI520" s="2">
        <v>0</v>
      </c>
      <c r="AJ520" s="2">
        <v>0</v>
      </c>
      <c r="AK520" s="2">
        <v>0</v>
      </c>
      <c r="AL520" s="2">
        <v>0</v>
      </c>
      <c r="AM520" s="2">
        <v>0</v>
      </c>
      <c r="AN520" s="2">
        <v>0</v>
      </c>
      <c r="AO520" s="2">
        <v>0</v>
      </c>
      <c r="AP520" s="2">
        <v>0</v>
      </c>
      <c r="AQ520" s="2">
        <v>0</v>
      </c>
      <c r="AR520" s="2">
        <v>0</v>
      </c>
      <c r="AS520" s="2">
        <v>0</v>
      </c>
      <c r="AT520" s="2">
        <v>0</v>
      </c>
      <c r="AU520" s="2">
        <v>0</v>
      </c>
      <c r="AV520" s="2">
        <v>0</v>
      </c>
      <c r="AW520" s="2">
        <v>0</v>
      </c>
      <c r="AX520" s="2">
        <v>0</v>
      </c>
      <c r="AY520" s="2">
        <v>0</v>
      </c>
      <c r="AZ520" s="2">
        <v>0</v>
      </c>
      <c r="BA520" s="2">
        <v>0</v>
      </c>
      <c r="BB520" s="2">
        <v>0</v>
      </c>
      <c r="BC520" s="2">
        <v>0</v>
      </c>
      <c r="BD520" s="2">
        <v>0</v>
      </c>
      <c r="BE520" s="2">
        <v>0</v>
      </c>
      <c r="BF520" s="2">
        <v>0</v>
      </c>
      <c r="BG520" s="2">
        <v>0</v>
      </c>
    </row>
    <row r="521" spans="1:59" x14ac:dyDescent="0.3">
      <c r="A521" s="2" t="s">
        <v>189</v>
      </c>
      <c r="B521" s="2">
        <v>0</v>
      </c>
      <c r="C521" s="2">
        <v>0</v>
      </c>
      <c r="D521" s="2">
        <v>0</v>
      </c>
      <c r="E521" s="2">
        <v>0</v>
      </c>
      <c r="F521" s="2">
        <v>0</v>
      </c>
      <c r="G521" s="2"/>
      <c r="H521" s="2">
        <v>0</v>
      </c>
      <c r="I521" s="2">
        <v>0</v>
      </c>
      <c r="J521" s="2">
        <v>0</v>
      </c>
      <c r="K521" s="2"/>
      <c r="L521" s="2">
        <v>0</v>
      </c>
      <c r="M521" s="2">
        <v>0</v>
      </c>
      <c r="N521" s="2">
        <v>0</v>
      </c>
      <c r="O521" s="2">
        <v>0</v>
      </c>
      <c r="P521" s="2">
        <v>0</v>
      </c>
      <c r="Q521" s="2">
        <v>0</v>
      </c>
      <c r="R521" s="2">
        <v>0</v>
      </c>
      <c r="S521" s="2">
        <v>0</v>
      </c>
      <c r="T521" s="2">
        <v>0</v>
      </c>
      <c r="U521" s="2">
        <v>0</v>
      </c>
      <c r="V521" s="2">
        <v>0</v>
      </c>
      <c r="W521" s="2">
        <v>0</v>
      </c>
      <c r="X521" s="2">
        <v>0</v>
      </c>
      <c r="Y521" s="2">
        <v>0</v>
      </c>
      <c r="Z521" s="2">
        <v>0</v>
      </c>
      <c r="AA521" s="2">
        <v>0</v>
      </c>
      <c r="AB521" s="2">
        <v>0</v>
      </c>
      <c r="AC521" s="2">
        <v>0</v>
      </c>
      <c r="AD521" s="2">
        <v>0</v>
      </c>
      <c r="AE521" s="2">
        <v>0</v>
      </c>
      <c r="AF521" s="2">
        <v>0</v>
      </c>
      <c r="AG521" s="2">
        <v>0</v>
      </c>
      <c r="AH521" s="2">
        <v>0</v>
      </c>
      <c r="AI521" s="2">
        <v>0</v>
      </c>
      <c r="AJ521" s="2">
        <v>0</v>
      </c>
      <c r="AK521" s="2">
        <v>0</v>
      </c>
      <c r="AL521" s="2">
        <v>0</v>
      </c>
      <c r="AM521" s="2">
        <v>0</v>
      </c>
      <c r="AN521" s="2">
        <v>0</v>
      </c>
      <c r="AO521" s="2">
        <v>0</v>
      </c>
      <c r="AP521" s="2">
        <v>0</v>
      </c>
      <c r="AQ521" s="2">
        <v>0</v>
      </c>
      <c r="AR521" s="2">
        <v>0</v>
      </c>
      <c r="AS521" s="2">
        <v>0</v>
      </c>
      <c r="AT521" s="2">
        <v>0</v>
      </c>
      <c r="AU521" s="2">
        <v>0</v>
      </c>
      <c r="AV521" s="2">
        <v>0</v>
      </c>
      <c r="AW521" s="2">
        <v>0</v>
      </c>
      <c r="AX521" s="2">
        <v>0</v>
      </c>
      <c r="AY521" s="2">
        <v>0</v>
      </c>
      <c r="AZ521" s="2">
        <v>0</v>
      </c>
      <c r="BA521" s="2">
        <v>0</v>
      </c>
      <c r="BB521" s="2">
        <v>0</v>
      </c>
      <c r="BC521" s="2">
        <v>0</v>
      </c>
      <c r="BD521" s="2">
        <v>0</v>
      </c>
      <c r="BE521" s="2">
        <v>0</v>
      </c>
      <c r="BF521" s="2">
        <v>0</v>
      </c>
      <c r="BG521" s="2">
        <v>0</v>
      </c>
    </row>
    <row r="522" spans="1:59" x14ac:dyDescent="0.3">
      <c r="A522" s="2" t="s">
        <v>190</v>
      </c>
      <c r="B522" s="2">
        <v>0</v>
      </c>
      <c r="C522" s="2">
        <v>0</v>
      </c>
      <c r="D522" s="2">
        <v>0</v>
      </c>
      <c r="E522" s="2">
        <v>0</v>
      </c>
      <c r="F522" s="2">
        <v>0</v>
      </c>
      <c r="G522" s="2"/>
      <c r="H522" s="2">
        <v>0</v>
      </c>
      <c r="I522" s="2">
        <v>0</v>
      </c>
      <c r="J522" s="2">
        <v>0</v>
      </c>
      <c r="K522" s="2"/>
      <c r="L522" s="2">
        <v>0</v>
      </c>
      <c r="M522" s="2">
        <v>0</v>
      </c>
      <c r="N522" s="2">
        <v>0</v>
      </c>
      <c r="O522" s="2">
        <v>0</v>
      </c>
      <c r="P522" s="2">
        <v>0</v>
      </c>
      <c r="Q522" s="2">
        <v>0</v>
      </c>
      <c r="R522" s="2">
        <v>0</v>
      </c>
      <c r="S522" s="2">
        <v>0</v>
      </c>
      <c r="T522" s="2">
        <v>0</v>
      </c>
      <c r="U522" s="2">
        <v>0</v>
      </c>
      <c r="V522" s="2">
        <v>0</v>
      </c>
      <c r="W522" s="2">
        <v>0</v>
      </c>
      <c r="X522" s="2">
        <v>0</v>
      </c>
      <c r="Y522" s="2">
        <v>0</v>
      </c>
      <c r="Z522" s="2">
        <v>0</v>
      </c>
      <c r="AA522" s="2">
        <v>0</v>
      </c>
      <c r="AB522" s="2">
        <v>0</v>
      </c>
      <c r="AC522" s="2">
        <v>0</v>
      </c>
      <c r="AD522" s="2">
        <v>0</v>
      </c>
      <c r="AE522" s="2">
        <v>0</v>
      </c>
      <c r="AF522" s="2">
        <v>0</v>
      </c>
      <c r="AG522" s="2">
        <v>0</v>
      </c>
      <c r="AH522" s="2">
        <v>0</v>
      </c>
      <c r="AI522" s="2">
        <v>0</v>
      </c>
      <c r="AJ522" s="2">
        <v>0</v>
      </c>
      <c r="AK522" s="2">
        <v>0</v>
      </c>
      <c r="AL522" s="2">
        <v>0</v>
      </c>
      <c r="AM522" s="2">
        <v>0</v>
      </c>
      <c r="AN522" s="2">
        <v>0</v>
      </c>
      <c r="AO522" s="2">
        <v>0</v>
      </c>
      <c r="AP522" s="2">
        <v>0</v>
      </c>
      <c r="AQ522" s="2">
        <v>0</v>
      </c>
      <c r="AR522" s="2">
        <v>0</v>
      </c>
      <c r="AS522" s="2">
        <v>0</v>
      </c>
      <c r="AT522" s="2">
        <v>0</v>
      </c>
      <c r="AU522" s="2">
        <v>0</v>
      </c>
      <c r="AV522" s="2">
        <v>0</v>
      </c>
      <c r="AW522" s="2">
        <v>0</v>
      </c>
      <c r="AX522" s="2">
        <v>0</v>
      </c>
      <c r="AY522" s="2">
        <v>0</v>
      </c>
      <c r="AZ522" s="2">
        <v>0</v>
      </c>
      <c r="BA522" s="2">
        <v>0</v>
      </c>
      <c r="BB522" s="2">
        <v>0</v>
      </c>
      <c r="BC522" s="2">
        <v>0</v>
      </c>
      <c r="BD522" s="2">
        <v>0</v>
      </c>
      <c r="BE522" s="2">
        <v>0</v>
      </c>
      <c r="BF522" s="2">
        <v>0</v>
      </c>
      <c r="BG522" s="2">
        <v>0</v>
      </c>
    </row>
    <row r="523" spans="1:59" x14ac:dyDescent="0.3">
      <c r="A523" s="2" t="s">
        <v>191</v>
      </c>
      <c r="B523" s="2">
        <v>0</v>
      </c>
      <c r="C523" s="2">
        <v>0</v>
      </c>
      <c r="D523" s="2">
        <v>0</v>
      </c>
      <c r="E523" s="2">
        <v>0</v>
      </c>
      <c r="F523" s="2">
        <v>0</v>
      </c>
      <c r="G523" s="2"/>
      <c r="H523" s="2">
        <v>0</v>
      </c>
      <c r="I523" s="2">
        <v>0</v>
      </c>
      <c r="J523" s="2">
        <v>0</v>
      </c>
      <c r="K523" s="2"/>
      <c r="L523" s="2">
        <v>0</v>
      </c>
      <c r="M523" s="2">
        <v>0</v>
      </c>
      <c r="N523" s="2">
        <v>0</v>
      </c>
      <c r="O523" s="2">
        <v>0</v>
      </c>
      <c r="P523" s="2">
        <v>0</v>
      </c>
      <c r="Q523" s="2">
        <v>0</v>
      </c>
      <c r="R523" s="2">
        <v>0</v>
      </c>
      <c r="S523" s="2">
        <v>0</v>
      </c>
      <c r="T523" s="2">
        <v>0</v>
      </c>
      <c r="U523" s="2">
        <v>0</v>
      </c>
      <c r="V523" s="2">
        <v>0</v>
      </c>
      <c r="W523" s="2">
        <v>0</v>
      </c>
      <c r="X523" s="2">
        <v>0</v>
      </c>
      <c r="Y523" s="2">
        <v>0</v>
      </c>
      <c r="Z523" s="2">
        <v>0</v>
      </c>
      <c r="AA523" s="2">
        <v>0</v>
      </c>
      <c r="AB523" s="2">
        <v>0</v>
      </c>
      <c r="AC523" s="2">
        <v>0</v>
      </c>
      <c r="AD523" s="2">
        <v>0</v>
      </c>
      <c r="AE523" s="2">
        <v>0</v>
      </c>
      <c r="AF523" s="2">
        <v>0</v>
      </c>
      <c r="AG523" s="2">
        <v>0</v>
      </c>
      <c r="AH523" s="2">
        <v>0</v>
      </c>
      <c r="AI523" s="2">
        <v>0</v>
      </c>
      <c r="AJ523" s="2">
        <v>0</v>
      </c>
      <c r="AK523" s="2">
        <v>0</v>
      </c>
      <c r="AL523" s="2">
        <v>0</v>
      </c>
      <c r="AM523" s="2">
        <v>0</v>
      </c>
      <c r="AN523" s="2">
        <v>0</v>
      </c>
      <c r="AO523" s="2">
        <v>0</v>
      </c>
      <c r="AP523" s="2">
        <v>0</v>
      </c>
      <c r="AQ523" s="2">
        <v>0</v>
      </c>
      <c r="AR523" s="2">
        <v>0</v>
      </c>
      <c r="AS523" s="2">
        <v>0</v>
      </c>
      <c r="AT523" s="2">
        <v>0</v>
      </c>
      <c r="AU523" s="2">
        <v>0</v>
      </c>
      <c r="AV523" s="2">
        <v>0</v>
      </c>
      <c r="AW523" s="2">
        <v>0</v>
      </c>
      <c r="AX523" s="2">
        <v>0</v>
      </c>
      <c r="AY523" s="2">
        <v>0</v>
      </c>
      <c r="AZ523" s="2">
        <v>0</v>
      </c>
      <c r="BA523" s="2">
        <v>0</v>
      </c>
      <c r="BB523" s="2">
        <v>0</v>
      </c>
      <c r="BC523" s="2">
        <v>0</v>
      </c>
      <c r="BD523" s="2">
        <v>0</v>
      </c>
      <c r="BE523" s="2">
        <v>0</v>
      </c>
      <c r="BF523" s="2">
        <v>0</v>
      </c>
      <c r="BG523" s="2">
        <v>0</v>
      </c>
    </row>
    <row r="524" spans="1:59" x14ac:dyDescent="0.3">
      <c r="A524" s="2" t="s">
        <v>192</v>
      </c>
      <c r="B524" s="2">
        <v>0</v>
      </c>
      <c r="C524" s="2">
        <v>0</v>
      </c>
      <c r="D524" s="2">
        <v>0</v>
      </c>
      <c r="E524" s="2">
        <v>0</v>
      </c>
      <c r="F524" s="2">
        <v>0</v>
      </c>
      <c r="G524" s="2"/>
      <c r="H524" s="2">
        <v>0</v>
      </c>
      <c r="I524" s="2">
        <v>0</v>
      </c>
      <c r="J524" s="2">
        <v>0</v>
      </c>
      <c r="K524" s="2"/>
      <c r="L524" s="2">
        <v>0</v>
      </c>
      <c r="M524" s="2">
        <v>0</v>
      </c>
      <c r="N524" s="2">
        <v>0</v>
      </c>
      <c r="O524" s="2">
        <v>0</v>
      </c>
      <c r="P524" s="2">
        <v>0</v>
      </c>
      <c r="Q524" s="2">
        <v>0</v>
      </c>
      <c r="R524" s="2">
        <v>0</v>
      </c>
      <c r="S524" s="2">
        <v>0</v>
      </c>
      <c r="T524" s="2">
        <v>0</v>
      </c>
      <c r="U524" s="2">
        <v>0</v>
      </c>
      <c r="V524" s="2">
        <v>0</v>
      </c>
      <c r="W524" s="2">
        <v>0</v>
      </c>
      <c r="X524" s="2">
        <v>0</v>
      </c>
      <c r="Y524" s="2">
        <v>0</v>
      </c>
      <c r="Z524" s="2">
        <v>0</v>
      </c>
      <c r="AA524" s="2">
        <v>0</v>
      </c>
      <c r="AB524" s="2">
        <v>0</v>
      </c>
      <c r="AC524" s="2">
        <v>0</v>
      </c>
      <c r="AD524" s="2">
        <v>0</v>
      </c>
      <c r="AE524" s="2">
        <v>0</v>
      </c>
      <c r="AF524" s="2">
        <v>0</v>
      </c>
      <c r="AG524" s="2">
        <v>0</v>
      </c>
      <c r="AH524" s="2">
        <v>0</v>
      </c>
      <c r="AI524" s="2">
        <v>0</v>
      </c>
      <c r="AJ524" s="2">
        <v>0</v>
      </c>
      <c r="AK524" s="2">
        <v>0</v>
      </c>
      <c r="AL524" s="2">
        <v>0</v>
      </c>
      <c r="AM524" s="2">
        <v>0</v>
      </c>
      <c r="AN524" s="2">
        <v>0</v>
      </c>
      <c r="AO524" s="2">
        <v>0</v>
      </c>
      <c r="AP524" s="2">
        <v>0</v>
      </c>
      <c r="AQ524" s="2">
        <v>0</v>
      </c>
      <c r="AR524" s="2">
        <v>0</v>
      </c>
      <c r="AS524" s="2">
        <v>0</v>
      </c>
      <c r="AT524" s="2">
        <v>0</v>
      </c>
      <c r="AU524" s="2">
        <v>0</v>
      </c>
      <c r="AV524" s="2">
        <v>0</v>
      </c>
      <c r="AW524" s="2">
        <v>0</v>
      </c>
      <c r="AX524" s="2">
        <v>0</v>
      </c>
      <c r="AY524" s="2">
        <v>0</v>
      </c>
      <c r="AZ524" s="2">
        <v>0</v>
      </c>
      <c r="BA524" s="2">
        <v>0</v>
      </c>
      <c r="BB524" s="2">
        <v>0</v>
      </c>
      <c r="BC524" s="2">
        <v>0</v>
      </c>
      <c r="BD524" s="2">
        <v>0</v>
      </c>
      <c r="BE524" s="2">
        <v>0</v>
      </c>
      <c r="BF524" s="2">
        <v>0</v>
      </c>
      <c r="BG524" s="2">
        <v>0</v>
      </c>
    </row>
    <row r="525" spans="1:59" x14ac:dyDescent="0.3">
      <c r="A525" s="2" t="s">
        <v>193</v>
      </c>
      <c r="B525" s="2">
        <v>0</v>
      </c>
      <c r="C525" s="2">
        <v>0</v>
      </c>
      <c r="D525" s="2">
        <v>0</v>
      </c>
      <c r="E525" s="2">
        <v>0</v>
      </c>
      <c r="F525" s="2">
        <v>0</v>
      </c>
      <c r="G525" s="2"/>
      <c r="H525" s="2">
        <v>0</v>
      </c>
      <c r="I525" s="2">
        <v>0</v>
      </c>
      <c r="J525" s="2">
        <v>0</v>
      </c>
      <c r="K525" s="2"/>
      <c r="L525" s="2">
        <v>0</v>
      </c>
      <c r="M525" s="2">
        <v>0</v>
      </c>
      <c r="N525" s="2">
        <v>0</v>
      </c>
      <c r="O525" s="2">
        <v>0</v>
      </c>
      <c r="P525" s="2">
        <v>0</v>
      </c>
      <c r="Q525" s="2">
        <v>0</v>
      </c>
      <c r="R525" s="2">
        <v>0</v>
      </c>
      <c r="S525" s="2">
        <v>0</v>
      </c>
      <c r="T525" s="2">
        <v>0</v>
      </c>
      <c r="U525" s="2">
        <v>0</v>
      </c>
      <c r="V525" s="2">
        <v>0</v>
      </c>
      <c r="W525" s="2">
        <v>0</v>
      </c>
      <c r="X525" s="2">
        <v>0</v>
      </c>
      <c r="Y525" s="2">
        <v>0</v>
      </c>
      <c r="Z525" s="2">
        <v>0</v>
      </c>
      <c r="AA525" s="2">
        <v>0</v>
      </c>
      <c r="AB525" s="2">
        <v>0</v>
      </c>
      <c r="AC525" s="2">
        <v>0</v>
      </c>
      <c r="AD525" s="2">
        <v>0</v>
      </c>
      <c r="AE525" s="2">
        <v>0</v>
      </c>
      <c r="AF525" s="2">
        <v>0</v>
      </c>
      <c r="AG525" s="2">
        <v>0</v>
      </c>
      <c r="AH525" s="2">
        <v>0</v>
      </c>
      <c r="AI525" s="2">
        <v>0</v>
      </c>
      <c r="AJ525" s="2">
        <v>0</v>
      </c>
      <c r="AK525" s="2">
        <v>0</v>
      </c>
      <c r="AL525" s="2">
        <v>0</v>
      </c>
      <c r="AM525" s="2">
        <v>0</v>
      </c>
      <c r="AN525" s="2">
        <v>0</v>
      </c>
      <c r="AO525" s="2">
        <v>0</v>
      </c>
      <c r="AP525" s="2">
        <v>0</v>
      </c>
      <c r="AQ525" s="2">
        <v>0</v>
      </c>
      <c r="AR525" s="2">
        <v>0</v>
      </c>
      <c r="AS525" s="2">
        <v>0</v>
      </c>
      <c r="AT525" s="2">
        <v>0</v>
      </c>
      <c r="AU525" s="2">
        <v>0</v>
      </c>
      <c r="AV525" s="2">
        <v>0</v>
      </c>
      <c r="AW525" s="2">
        <v>0</v>
      </c>
      <c r="AX525" s="2">
        <v>0</v>
      </c>
      <c r="AY525" s="2">
        <v>0</v>
      </c>
      <c r="AZ525" s="2">
        <v>0</v>
      </c>
      <c r="BA525" s="2">
        <v>0</v>
      </c>
      <c r="BB525" s="2">
        <v>0</v>
      </c>
      <c r="BC525" s="2">
        <v>0</v>
      </c>
      <c r="BD525" s="2">
        <v>0</v>
      </c>
      <c r="BE525" s="2">
        <v>0</v>
      </c>
      <c r="BF525" s="2">
        <v>0</v>
      </c>
      <c r="BG525" s="2">
        <v>0</v>
      </c>
    </row>
    <row r="526" spans="1:59" x14ac:dyDescent="0.3">
      <c r="A526" s="2" t="s">
        <v>194</v>
      </c>
      <c r="B526" s="2">
        <v>0</v>
      </c>
      <c r="C526" s="2">
        <v>0</v>
      </c>
      <c r="D526" s="2">
        <v>0</v>
      </c>
      <c r="E526" s="2">
        <v>0</v>
      </c>
      <c r="F526" s="2">
        <v>0</v>
      </c>
      <c r="G526" s="2"/>
      <c r="H526" s="2">
        <v>0</v>
      </c>
      <c r="I526" s="2">
        <v>0</v>
      </c>
      <c r="J526" s="2">
        <v>0</v>
      </c>
      <c r="K526" s="2"/>
      <c r="L526" s="2">
        <v>0</v>
      </c>
      <c r="M526" s="2">
        <v>0</v>
      </c>
      <c r="N526" s="2">
        <v>0</v>
      </c>
      <c r="O526" s="2">
        <v>0</v>
      </c>
      <c r="P526" s="2">
        <v>0</v>
      </c>
      <c r="Q526" s="2">
        <v>0</v>
      </c>
      <c r="R526" s="2">
        <v>0</v>
      </c>
      <c r="S526" s="2">
        <v>0</v>
      </c>
      <c r="T526" s="2">
        <v>0</v>
      </c>
      <c r="U526" s="2">
        <v>0</v>
      </c>
      <c r="V526" s="2">
        <v>0</v>
      </c>
      <c r="W526" s="2">
        <v>0</v>
      </c>
      <c r="X526" s="2">
        <v>0</v>
      </c>
      <c r="Y526" s="2">
        <v>0</v>
      </c>
      <c r="Z526" s="2">
        <v>0</v>
      </c>
      <c r="AA526" s="2">
        <v>0</v>
      </c>
      <c r="AB526" s="2">
        <v>0</v>
      </c>
      <c r="AC526" s="2">
        <v>0</v>
      </c>
      <c r="AD526" s="2">
        <v>0</v>
      </c>
      <c r="AE526" s="2">
        <v>0</v>
      </c>
      <c r="AF526" s="2">
        <v>0</v>
      </c>
      <c r="AG526" s="2">
        <v>0</v>
      </c>
      <c r="AH526" s="2">
        <v>0</v>
      </c>
      <c r="AI526" s="2">
        <v>0</v>
      </c>
      <c r="AJ526" s="2">
        <v>0</v>
      </c>
      <c r="AK526" s="2">
        <v>0</v>
      </c>
      <c r="AL526" s="2">
        <v>0</v>
      </c>
      <c r="AM526" s="2">
        <v>0</v>
      </c>
      <c r="AN526" s="2">
        <v>0</v>
      </c>
      <c r="AO526" s="2">
        <v>0</v>
      </c>
      <c r="AP526" s="2">
        <v>0</v>
      </c>
      <c r="AQ526" s="2">
        <v>0</v>
      </c>
      <c r="AR526" s="2">
        <v>0</v>
      </c>
      <c r="AS526" s="2">
        <v>0</v>
      </c>
      <c r="AT526" s="2">
        <v>0</v>
      </c>
      <c r="AU526" s="2">
        <v>0</v>
      </c>
      <c r="AV526" s="2">
        <v>0</v>
      </c>
      <c r="AW526" s="2">
        <v>0</v>
      </c>
      <c r="AX526" s="2">
        <v>0</v>
      </c>
      <c r="AY526" s="2">
        <v>0</v>
      </c>
      <c r="AZ526" s="2">
        <v>0</v>
      </c>
      <c r="BA526" s="2">
        <v>0</v>
      </c>
      <c r="BB526" s="2">
        <v>0</v>
      </c>
      <c r="BC526" s="2">
        <v>0</v>
      </c>
      <c r="BD526" s="2">
        <v>0</v>
      </c>
      <c r="BE526" s="2">
        <v>0</v>
      </c>
      <c r="BF526" s="2">
        <v>0</v>
      </c>
      <c r="BG526" s="2">
        <v>0</v>
      </c>
    </row>
    <row r="529" spans="1:59" x14ac:dyDescent="0.3">
      <c r="A529" s="2" t="s">
        <v>204</v>
      </c>
      <c r="B529" s="2">
        <v>0</v>
      </c>
      <c r="C529" s="2">
        <v>0</v>
      </c>
      <c r="D529" s="2">
        <v>0</v>
      </c>
      <c r="E529" s="2">
        <v>0</v>
      </c>
      <c r="F529" s="2">
        <v>0</v>
      </c>
      <c r="G529" s="2"/>
      <c r="H529" s="2">
        <v>0</v>
      </c>
      <c r="I529" s="2">
        <v>0</v>
      </c>
      <c r="J529" s="2">
        <v>0</v>
      </c>
      <c r="K529" s="2"/>
      <c r="L529" s="2">
        <v>0</v>
      </c>
      <c r="M529" s="2">
        <v>0</v>
      </c>
      <c r="N529" s="2">
        <v>0</v>
      </c>
      <c r="O529" s="2">
        <v>0</v>
      </c>
      <c r="P529" s="2">
        <v>0</v>
      </c>
      <c r="Q529" s="2">
        <v>0</v>
      </c>
      <c r="R529" s="2">
        <v>0</v>
      </c>
      <c r="S529" s="2">
        <v>0</v>
      </c>
      <c r="T529" s="2">
        <v>0</v>
      </c>
      <c r="U529" s="2">
        <v>0</v>
      </c>
      <c r="V529" s="2">
        <v>0</v>
      </c>
      <c r="W529" s="2">
        <v>0</v>
      </c>
      <c r="X529" s="2">
        <v>0</v>
      </c>
      <c r="Y529" s="2">
        <v>0</v>
      </c>
      <c r="Z529" s="2">
        <v>0</v>
      </c>
      <c r="AA529" s="2">
        <v>0</v>
      </c>
      <c r="AB529" s="2">
        <v>0</v>
      </c>
      <c r="AC529" s="2">
        <v>0</v>
      </c>
      <c r="AD529" s="2">
        <v>0</v>
      </c>
      <c r="AE529" s="2">
        <v>0</v>
      </c>
      <c r="AF529" s="2">
        <v>0</v>
      </c>
      <c r="AG529" s="2">
        <v>0</v>
      </c>
      <c r="AH529" s="2">
        <v>0</v>
      </c>
      <c r="AI529" s="2">
        <v>0</v>
      </c>
      <c r="AJ529" s="2">
        <v>0</v>
      </c>
      <c r="AK529" s="2">
        <v>0</v>
      </c>
      <c r="AL529" s="2">
        <v>0</v>
      </c>
      <c r="AM529" s="2">
        <v>0</v>
      </c>
      <c r="AN529" s="2">
        <v>0</v>
      </c>
      <c r="AO529" s="2">
        <v>0</v>
      </c>
      <c r="AP529" s="2">
        <v>0</v>
      </c>
      <c r="AQ529" s="2">
        <v>0</v>
      </c>
      <c r="AR529" s="2">
        <v>0</v>
      </c>
      <c r="AS529" s="2">
        <v>0</v>
      </c>
      <c r="AT529" s="2">
        <v>0</v>
      </c>
      <c r="AU529" s="2">
        <v>0</v>
      </c>
      <c r="AV529" s="2">
        <v>0</v>
      </c>
      <c r="AW529" s="2">
        <v>0</v>
      </c>
      <c r="AX529" s="2">
        <v>0</v>
      </c>
      <c r="AY529" s="2">
        <v>0</v>
      </c>
      <c r="AZ529" s="2">
        <v>0</v>
      </c>
      <c r="BA529" s="2">
        <v>0</v>
      </c>
      <c r="BB529" s="2">
        <v>0</v>
      </c>
      <c r="BC529" s="2">
        <v>0</v>
      </c>
      <c r="BD529" s="2">
        <v>0</v>
      </c>
      <c r="BE529" s="2">
        <v>0</v>
      </c>
      <c r="BF529" s="2">
        <v>0</v>
      </c>
      <c r="BG529" s="2">
        <v>0</v>
      </c>
    </row>
    <row r="530" spans="1:59" x14ac:dyDescent="0.3">
      <c r="A530" s="2" t="s">
        <v>189</v>
      </c>
      <c r="B530" s="2">
        <v>0</v>
      </c>
      <c r="C530" s="2">
        <v>0</v>
      </c>
      <c r="D530" s="2">
        <v>0</v>
      </c>
      <c r="E530" s="2">
        <v>0</v>
      </c>
      <c r="F530" s="2">
        <v>0</v>
      </c>
      <c r="G530" s="2"/>
      <c r="H530" s="2">
        <v>0</v>
      </c>
      <c r="I530" s="2">
        <v>0</v>
      </c>
      <c r="J530" s="2">
        <v>0</v>
      </c>
      <c r="K530" s="2"/>
      <c r="L530" s="2">
        <v>0</v>
      </c>
      <c r="M530" s="2">
        <v>0</v>
      </c>
      <c r="N530" s="2">
        <v>0</v>
      </c>
      <c r="O530" s="2">
        <v>0</v>
      </c>
      <c r="P530" s="2">
        <v>0</v>
      </c>
      <c r="Q530" s="2">
        <v>0</v>
      </c>
      <c r="R530" s="2">
        <v>0</v>
      </c>
      <c r="S530" s="2">
        <v>0</v>
      </c>
      <c r="T530" s="2">
        <v>0</v>
      </c>
      <c r="U530" s="2">
        <v>0</v>
      </c>
      <c r="V530" s="2">
        <v>0</v>
      </c>
      <c r="W530" s="2">
        <v>0</v>
      </c>
      <c r="X530" s="2">
        <v>0</v>
      </c>
      <c r="Y530" s="2">
        <v>0</v>
      </c>
      <c r="Z530" s="2">
        <v>0</v>
      </c>
      <c r="AA530" s="2">
        <v>0</v>
      </c>
      <c r="AB530" s="2">
        <v>0</v>
      </c>
      <c r="AC530" s="2">
        <v>0</v>
      </c>
      <c r="AD530" s="2">
        <v>0</v>
      </c>
      <c r="AE530" s="2">
        <v>0</v>
      </c>
      <c r="AF530" s="2">
        <v>0</v>
      </c>
      <c r="AG530" s="2">
        <v>0</v>
      </c>
      <c r="AH530" s="2">
        <v>0</v>
      </c>
      <c r="AI530" s="2">
        <v>0</v>
      </c>
      <c r="AJ530" s="2">
        <v>0</v>
      </c>
      <c r="AK530" s="2">
        <v>0</v>
      </c>
      <c r="AL530" s="2">
        <v>0</v>
      </c>
      <c r="AM530" s="2">
        <v>0</v>
      </c>
      <c r="AN530" s="2">
        <v>0</v>
      </c>
      <c r="AO530" s="2">
        <v>0</v>
      </c>
      <c r="AP530" s="2">
        <v>0</v>
      </c>
      <c r="AQ530" s="2">
        <v>0</v>
      </c>
      <c r="AR530" s="2">
        <v>0</v>
      </c>
      <c r="AS530" s="2">
        <v>0</v>
      </c>
      <c r="AT530" s="2">
        <v>0</v>
      </c>
      <c r="AU530" s="2">
        <v>0</v>
      </c>
      <c r="AV530" s="2">
        <v>0</v>
      </c>
      <c r="AW530" s="2">
        <v>0</v>
      </c>
      <c r="AX530" s="2">
        <v>0</v>
      </c>
      <c r="AY530" s="2">
        <v>0</v>
      </c>
      <c r="AZ530" s="2">
        <v>0</v>
      </c>
      <c r="BA530" s="2">
        <v>0</v>
      </c>
      <c r="BB530" s="2">
        <v>0</v>
      </c>
      <c r="BC530" s="2">
        <v>0</v>
      </c>
      <c r="BD530" s="2">
        <v>0</v>
      </c>
      <c r="BE530" s="2">
        <v>0</v>
      </c>
      <c r="BF530" s="2">
        <v>0</v>
      </c>
      <c r="BG530" s="2">
        <v>0</v>
      </c>
    </row>
    <row r="531" spans="1:59" x14ac:dyDescent="0.3">
      <c r="A531" s="2" t="s">
        <v>190</v>
      </c>
      <c r="B531" s="2">
        <v>0</v>
      </c>
      <c r="C531" s="2">
        <v>0</v>
      </c>
      <c r="D531" s="2">
        <v>0</v>
      </c>
      <c r="E531" s="2">
        <v>0</v>
      </c>
      <c r="F531" s="2">
        <v>0</v>
      </c>
      <c r="G531" s="2"/>
      <c r="H531" s="2">
        <v>0</v>
      </c>
      <c r="I531" s="2">
        <v>0</v>
      </c>
      <c r="J531" s="2">
        <v>0</v>
      </c>
      <c r="K531" s="2"/>
      <c r="L531" s="2">
        <v>0</v>
      </c>
      <c r="M531" s="2">
        <v>0</v>
      </c>
      <c r="N531" s="2">
        <v>0</v>
      </c>
      <c r="O531" s="2">
        <v>0</v>
      </c>
      <c r="P531" s="2">
        <v>0</v>
      </c>
      <c r="Q531" s="2">
        <v>0</v>
      </c>
      <c r="R531" s="2">
        <v>0</v>
      </c>
      <c r="S531" s="2">
        <v>0</v>
      </c>
      <c r="T531" s="2">
        <v>0</v>
      </c>
      <c r="U531" s="2">
        <v>0</v>
      </c>
      <c r="V531" s="2">
        <v>0</v>
      </c>
      <c r="W531" s="2">
        <v>0</v>
      </c>
      <c r="X531" s="2">
        <v>0</v>
      </c>
      <c r="Y531" s="2">
        <v>0</v>
      </c>
      <c r="Z531" s="2">
        <v>0</v>
      </c>
      <c r="AA531" s="2">
        <v>0</v>
      </c>
      <c r="AB531" s="2">
        <v>0</v>
      </c>
      <c r="AC531" s="2">
        <v>0</v>
      </c>
      <c r="AD531" s="2">
        <v>0</v>
      </c>
      <c r="AE531" s="2">
        <v>0</v>
      </c>
      <c r="AF531" s="2">
        <v>0</v>
      </c>
      <c r="AG531" s="2">
        <v>0</v>
      </c>
      <c r="AH531" s="2">
        <v>0</v>
      </c>
      <c r="AI531" s="2">
        <v>0</v>
      </c>
      <c r="AJ531" s="2">
        <v>0</v>
      </c>
      <c r="AK531" s="2">
        <v>0</v>
      </c>
      <c r="AL531" s="2">
        <v>0</v>
      </c>
      <c r="AM531" s="2">
        <v>0</v>
      </c>
      <c r="AN531" s="2">
        <v>0</v>
      </c>
      <c r="AO531" s="2">
        <v>0</v>
      </c>
      <c r="AP531" s="2">
        <v>0</v>
      </c>
      <c r="AQ531" s="2">
        <v>0</v>
      </c>
      <c r="AR531" s="2">
        <v>0</v>
      </c>
      <c r="AS531" s="2">
        <v>0</v>
      </c>
      <c r="AT531" s="2">
        <v>0</v>
      </c>
      <c r="AU531" s="2">
        <v>0</v>
      </c>
      <c r="AV531" s="2">
        <v>0</v>
      </c>
      <c r="AW531" s="2">
        <v>0</v>
      </c>
      <c r="AX531" s="2">
        <v>0</v>
      </c>
      <c r="AY531" s="2">
        <v>0</v>
      </c>
      <c r="AZ531" s="2">
        <v>0</v>
      </c>
      <c r="BA531" s="2">
        <v>0</v>
      </c>
      <c r="BB531" s="2">
        <v>0</v>
      </c>
      <c r="BC531" s="2">
        <v>0</v>
      </c>
      <c r="BD531" s="2">
        <v>0</v>
      </c>
      <c r="BE531" s="2">
        <v>0</v>
      </c>
      <c r="BF531" s="2">
        <v>0</v>
      </c>
      <c r="BG531" s="2">
        <v>0</v>
      </c>
    </row>
    <row r="532" spans="1:59" x14ac:dyDescent="0.3">
      <c r="A532" s="2" t="s">
        <v>191</v>
      </c>
      <c r="B532" s="2">
        <v>0</v>
      </c>
      <c r="C532" s="2">
        <v>0</v>
      </c>
      <c r="D532" s="2">
        <v>0</v>
      </c>
      <c r="E532" s="2">
        <v>0</v>
      </c>
      <c r="F532" s="2">
        <v>0</v>
      </c>
      <c r="G532" s="2"/>
      <c r="H532" s="2">
        <v>0</v>
      </c>
      <c r="I532" s="2">
        <v>0</v>
      </c>
      <c r="J532" s="2">
        <v>0</v>
      </c>
      <c r="K532" s="2"/>
      <c r="L532" s="2">
        <v>0</v>
      </c>
      <c r="M532" s="2">
        <v>0</v>
      </c>
      <c r="N532" s="2">
        <v>0</v>
      </c>
      <c r="O532" s="2">
        <v>0</v>
      </c>
      <c r="P532" s="2">
        <v>0</v>
      </c>
      <c r="Q532" s="2">
        <v>0</v>
      </c>
      <c r="R532" s="2">
        <v>0</v>
      </c>
      <c r="S532" s="2">
        <v>0</v>
      </c>
      <c r="T532" s="2">
        <v>0</v>
      </c>
      <c r="U532" s="2">
        <v>0</v>
      </c>
      <c r="V532" s="2">
        <v>0</v>
      </c>
      <c r="W532" s="2">
        <v>0</v>
      </c>
      <c r="X532" s="2">
        <v>0</v>
      </c>
      <c r="Y532" s="2">
        <v>0</v>
      </c>
      <c r="Z532" s="2">
        <v>0</v>
      </c>
      <c r="AA532" s="2">
        <v>0</v>
      </c>
      <c r="AB532" s="2">
        <v>0</v>
      </c>
      <c r="AC532" s="2">
        <v>0</v>
      </c>
      <c r="AD532" s="2">
        <v>0</v>
      </c>
      <c r="AE532" s="2">
        <v>0</v>
      </c>
      <c r="AF532" s="2">
        <v>0</v>
      </c>
      <c r="AG532" s="2">
        <v>0</v>
      </c>
      <c r="AH532" s="2">
        <v>0</v>
      </c>
      <c r="AI532" s="2">
        <v>0</v>
      </c>
      <c r="AJ532" s="2">
        <v>0</v>
      </c>
      <c r="AK532" s="2">
        <v>0</v>
      </c>
      <c r="AL532" s="2">
        <v>0</v>
      </c>
      <c r="AM532" s="2">
        <v>0</v>
      </c>
      <c r="AN532" s="2">
        <v>0</v>
      </c>
      <c r="AO532" s="2">
        <v>0</v>
      </c>
      <c r="AP532" s="2">
        <v>0</v>
      </c>
      <c r="AQ532" s="2">
        <v>0</v>
      </c>
      <c r="AR532" s="2">
        <v>0</v>
      </c>
      <c r="AS532" s="2">
        <v>0</v>
      </c>
      <c r="AT532" s="2">
        <v>0</v>
      </c>
      <c r="AU532" s="2">
        <v>0</v>
      </c>
      <c r="AV532" s="2">
        <v>0</v>
      </c>
      <c r="AW532" s="2">
        <v>0</v>
      </c>
      <c r="AX532" s="2">
        <v>0</v>
      </c>
      <c r="AY532" s="2">
        <v>0</v>
      </c>
      <c r="AZ532" s="2">
        <v>0</v>
      </c>
      <c r="BA532" s="2">
        <v>0</v>
      </c>
      <c r="BB532" s="2">
        <v>0</v>
      </c>
      <c r="BC532" s="2">
        <v>0</v>
      </c>
      <c r="BD532" s="2">
        <v>0</v>
      </c>
      <c r="BE532" s="2">
        <v>0</v>
      </c>
      <c r="BF532" s="2">
        <v>0</v>
      </c>
      <c r="BG532" s="2">
        <v>0</v>
      </c>
    </row>
    <row r="533" spans="1:59" x14ac:dyDescent="0.3">
      <c r="A533" s="2" t="s">
        <v>192</v>
      </c>
      <c r="B533" s="2">
        <v>0</v>
      </c>
      <c r="C533" s="2">
        <v>0</v>
      </c>
      <c r="D533" s="2">
        <v>0</v>
      </c>
      <c r="E533" s="2">
        <v>0</v>
      </c>
      <c r="F533" s="2">
        <v>0</v>
      </c>
      <c r="G533" s="2"/>
      <c r="H533" s="2">
        <v>0</v>
      </c>
      <c r="I533" s="2">
        <v>0</v>
      </c>
      <c r="J533" s="2">
        <v>0</v>
      </c>
      <c r="K533" s="2"/>
      <c r="L533" s="2">
        <v>0</v>
      </c>
      <c r="M533" s="2">
        <v>0</v>
      </c>
      <c r="N533" s="2">
        <v>0</v>
      </c>
      <c r="O533" s="2">
        <v>0</v>
      </c>
      <c r="P533" s="2">
        <v>0</v>
      </c>
      <c r="Q533" s="2">
        <v>0</v>
      </c>
      <c r="R533" s="2">
        <v>0</v>
      </c>
      <c r="S533" s="2">
        <v>0</v>
      </c>
      <c r="T533" s="2">
        <v>0</v>
      </c>
      <c r="U533" s="2">
        <v>0</v>
      </c>
      <c r="V533" s="2">
        <v>0</v>
      </c>
      <c r="W533" s="2">
        <v>0</v>
      </c>
      <c r="X533" s="2">
        <v>0</v>
      </c>
      <c r="Y533" s="2">
        <v>0</v>
      </c>
      <c r="Z533" s="2">
        <v>0</v>
      </c>
      <c r="AA533" s="2">
        <v>0</v>
      </c>
      <c r="AB533" s="2">
        <v>0</v>
      </c>
      <c r="AC533" s="2">
        <v>0</v>
      </c>
      <c r="AD533" s="2">
        <v>0</v>
      </c>
      <c r="AE533" s="2">
        <v>0</v>
      </c>
      <c r="AF533" s="2">
        <v>0</v>
      </c>
      <c r="AG533" s="2">
        <v>0</v>
      </c>
      <c r="AH533" s="2">
        <v>0</v>
      </c>
      <c r="AI533" s="2">
        <v>0</v>
      </c>
      <c r="AJ533" s="2">
        <v>0</v>
      </c>
      <c r="AK533" s="2">
        <v>0</v>
      </c>
      <c r="AL533" s="2">
        <v>0</v>
      </c>
      <c r="AM533" s="2">
        <v>0</v>
      </c>
      <c r="AN533" s="2">
        <v>0</v>
      </c>
      <c r="AO533" s="2">
        <v>0</v>
      </c>
      <c r="AP533" s="2">
        <v>0</v>
      </c>
      <c r="AQ533" s="2">
        <v>0</v>
      </c>
      <c r="AR533" s="2">
        <v>0</v>
      </c>
      <c r="AS533" s="2">
        <v>0</v>
      </c>
      <c r="AT533" s="2">
        <v>0</v>
      </c>
      <c r="AU533" s="2">
        <v>0</v>
      </c>
      <c r="AV533" s="2">
        <v>0</v>
      </c>
      <c r="AW533" s="2">
        <v>0</v>
      </c>
      <c r="AX533" s="2">
        <v>0</v>
      </c>
      <c r="AY533" s="2">
        <v>0</v>
      </c>
      <c r="AZ533" s="2">
        <v>0</v>
      </c>
      <c r="BA533" s="2">
        <v>0</v>
      </c>
      <c r="BB533" s="2">
        <v>0</v>
      </c>
      <c r="BC533" s="2">
        <v>0</v>
      </c>
      <c r="BD533" s="2">
        <v>0</v>
      </c>
      <c r="BE533" s="2">
        <v>0</v>
      </c>
      <c r="BF533" s="2">
        <v>0</v>
      </c>
      <c r="BG533" s="2">
        <v>0</v>
      </c>
    </row>
    <row r="534" spans="1:59" x14ac:dyDescent="0.3">
      <c r="A534" s="2" t="s">
        <v>193</v>
      </c>
      <c r="B534" s="2">
        <v>0</v>
      </c>
      <c r="C534" s="2">
        <v>0</v>
      </c>
      <c r="D534" s="2">
        <v>0</v>
      </c>
      <c r="E534" s="2">
        <v>0</v>
      </c>
      <c r="F534" s="2">
        <v>0</v>
      </c>
      <c r="G534" s="2"/>
      <c r="H534" s="2">
        <v>0</v>
      </c>
      <c r="I534" s="2">
        <v>0</v>
      </c>
      <c r="J534" s="2">
        <v>0</v>
      </c>
      <c r="K534" s="2"/>
      <c r="L534" s="2">
        <v>0</v>
      </c>
      <c r="M534" s="2">
        <v>0</v>
      </c>
      <c r="N534" s="2">
        <v>0</v>
      </c>
      <c r="O534" s="2">
        <v>0</v>
      </c>
      <c r="P534" s="2">
        <v>0</v>
      </c>
      <c r="Q534" s="2">
        <v>0</v>
      </c>
      <c r="R534" s="2">
        <v>0</v>
      </c>
      <c r="S534" s="2">
        <v>0</v>
      </c>
      <c r="T534" s="2">
        <v>0</v>
      </c>
      <c r="U534" s="2">
        <v>0</v>
      </c>
      <c r="V534" s="2">
        <v>0</v>
      </c>
      <c r="W534" s="2">
        <v>0</v>
      </c>
      <c r="X534" s="2">
        <v>0</v>
      </c>
      <c r="Y534" s="2">
        <v>0</v>
      </c>
      <c r="Z534" s="2">
        <v>0</v>
      </c>
      <c r="AA534" s="2">
        <v>0</v>
      </c>
      <c r="AB534" s="2">
        <v>0</v>
      </c>
      <c r="AC534" s="2">
        <v>0</v>
      </c>
      <c r="AD534" s="2">
        <v>0</v>
      </c>
      <c r="AE534" s="2">
        <v>0</v>
      </c>
      <c r="AF534" s="2">
        <v>0</v>
      </c>
      <c r="AG534" s="2">
        <v>0</v>
      </c>
      <c r="AH534" s="2">
        <v>0</v>
      </c>
      <c r="AI534" s="2">
        <v>0</v>
      </c>
      <c r="AJ534" s="2">
        <v>0</v>
      </c>
      <c r="AK534" s="2">
        <v>0</v>
      </c>
      <c r="AL534" s="2">
        <v>0</v>
      </c>
      <c r="AM534" s="2">
        <v>0</v>
      </c>
      <c r="AN534" s="2">
        <v>0</v>
      </c>
      <c r="AO534" s="2">
        <v>0</v>
      </c>
      <c r="AP534" s="2">
        <v>0</v>
      </c>
      <c r="AQ534" s="2">
        <v>0</v>
      </c>
      <c r="AR534" s="2">
        <v>0</v>
      </c>
      <c r="AS534" s="2">
        <v>0</v>
      </c>
      <c r="AT534" s="2">
        <v>0</v>
      </c>
      <c r="AU534" s="2">
        <v>0</v>
      </c>
      <c r="AV534" s="2">
        <v>0</v>
      </c>
      <c r="AW534" s="2">
        <v>0</v>
      </c>
      <c r="AX534" s="2">
        <v>0</v>
      </c>
      <c r="AY534" s="2">
        <v>0</v>
      </c>
      <c r="AZ534" s="2">
        <v>0</v>
      </c>
      <c r="BA534" s="2">
        <v>0</v>
      </c>
      <c r="BB534" s="2">
        <v>0</v>
      </c>
      <c r="BC534" s="2">
        <v>0</v>
      </c>
      <c r="BD534" s="2">
        <v>0</v>
      </c>
      <c r="BE534" s="2">
        <v>0</v>
      </c>
      <c r="BF534" s="2">
        <v>0</v>
      </c>
      <c r="BG534" s="2">
        <v>0</v>
      </c>
    </row>
    <row r="535" spans="1:59" x14ac:dyDescent="0.3">
      <c r="A535" s="2" t="s">
        <v>194</v>
      </c>
      <c r="B535" s="2">
        <v>0</v>
      </c>
      <c r="C535" s="2">
        <v>0</v>
      </c>
      <c r="D535" s="2">
        <v>0</v>
      </c>
      <c r="E535" s="2">
        <v>0</v>
      </c>
      <c r="F535" s="2">
        <v>0</v>
      </c>
      <c r="G535" s="2"/>
      <c r="H535" s="2">
        <v>0</v>
      </c>
      <c r="I535" s="2">
        <v>0</v>
      </c>
      <c r="J535" s="2">
        <v>0</v>
      </c>
      <c r="K535" s="2"/>
      <c r="L535" s="2">
        <v>0</v>
      </c>
      <c r="M535" s="2">
        <v>0</v>
      </c>
      <c r="N535" s="2">
        <v>0</v>
      </c>
      <c r="O535" s="2">
        <v>0</v>
      </c>
      <c r="P535" s="2">
        <v>0</v>
      </c>
      <c r="Q535" s="2">
        <v>0</v>
      </c>
      <c r="R535" s="2">
        <v>0</v>
      </c>
      <c r="S535" s="2">
        <v>0</v>
      </c>
      <c r="T535" s="2">
        <v>0</v>
      </c>
      <c r="U535" s="2">
        <v>0</v>
      </c>
      <c r="V535" s="2">
        <v>0</v>
      </c>
      <c r="W535" s="2">
        <v>0</v>
      </c>
      <c r="X535" s="2">
        <v>0</v>
      </c>
      <c r="Y535" s="2">
        <v>0</v>
      </c>
      <c r="Z535" s="2">
        <v>0</v>
      </c>
      <c r="AA535" s="2">
        <v>0</v>
      </c>
      <c r="AB535" s="2">
        <v>0</v>
      </c>
      <c r="AC535" s="2">
        <v>0</v>
      </c>
      <c r="AD535" s="2">
        <v>0</v>
      </c>
      <c r="AE535" s="2">
        <v>0</v>
      </c>
      <c r="AF535" s="2">
        <v>0</v>
      </c>
      <c r="AG535" s="2">
        <v>0</v>
      </c>
      <c r="AH535" s="2">
        <v>0</v>
      </c>
      <c r="AI535" s="2">
        <v>0</v>
      </c>
      <c r="AJ535" s="2">
        <v>0</v>
      </c>
      <c r="AK535" s="2">
        <v>0</v>
      </c>
      <c r="AL535" s="2">
        <v>0</v>
      </c>
      <c r="AM535" s="2">
        <v>0</v>
      </c>
      <c r="AN535" s="2">
        <v>0</v>
      </c>
      <c r="AO535" s="2">
        <v>0</v>
      </c>
      <c r="AP535" s="2">
        <v>0</v>
      </c>
      <c r="AQ535" s="2">
        <v>0</v>
      </c>
      <c r="AR535" s="2">
        <v>0</v>
      </c>
      <c r="AS535" s="2">
        <v>0</v>
      </c>
      <c r="AT535" s="2">
        <v>0</v>
      </c>
      <c r="AU535" s="2">
        <v>0</v>
      </c>
      <c r="AV535" s="2">
        <v>0</v>
      </c>
      <c r="AW535" s="2">
        <v>0</v>
      </c>
      <c r="AX535" s="2">
        <v>0</v>
      </c>
      <c r="AY535" s="2">
        <v>0</v>
      </c>
      <c r="AZ535" s="2">
        <v>0</v>
      </c>
      <c r="BA535" s="2">
        <v>0</v>
      </c>
      <c r="BB535" s="2">
        <v>0</v>
      </c>
      <c r="BC535" s="2">
        <v>0</v>
      </c>
      <c r="BD535" s="2">
        <v>0</v>
      </c>
      <c r="BE535" s="2">
        <v>0</v>
      </c>
      <c r="BF535" s="2">
        <v>0</v>
      </c>
      <c r="BG535" s="2">
        <v>0</v>
      </c>
    </row>
    <row r="538" spans="1:59" x14ac:dyDescent="0.3">
      <c r="A538" s="2" t="s">
        <v>205</v>
      </c>
      <c r="B538" s="4">
        <v>112757.254</v>
      </c>
      <c r="C538" s="4">
        <v>112757.254</v>
      </c>
      <c r="D538" s="2">
        <v>0</v>
      </c>
      <c r="E538" s="4">
        <v>6463.1170000000002</v>
      </c>
      <c r="F538" s="2">
        <v>0</v>
      </c>
      <c r="G538" s="2"/>
      <c r="H538" s="2">
        <v>0</v>
      </c>
      <c r="I538" s="4">
        <v>12249.703</v>
      </c>
      <c r="J538" s="2">
        <v>0</v>
      </c>
      <c r="K538" s="2"/>
      <c r="L538" s="2">
        <v>0</v>
      </c>
      <c r="M538" s="4">
        <v>5916.2550000000001</v>
      </c>
      <c r="N538" s="2">
        <v>0</v>
      </c>
      <c r="O538" s="2">
        <v>0</v>
      </c>
      <c r="P538" s="4">
        <v>11567.535</v>
      </c>
      <c r="Q538" s="2">
        <v>0</v>
      </c>
      <c r="R538" s="2">
        <v>0</v>
      </c>
      <c r="S538" s="4">
        <v>4834.9340000000002</v>
      </c>
      <c r="T538" s="2">
        <v>0</v>
      </c>
      <c r="U538" s="2">
        <v>0</v>
      </c>
      <c r="V538" s="4">
        <v>4927.3940000000002</v>
      </c>
      <c r="W538" s="2">
        <v>0</v>
      </c>
      <c r="X538" s="2">
        <v>0</v>
      </c>
      <c r="Y538" s="4">
        <v>5817.03</v>
      </c>
      <c r="Z538" s="2">
        <v>0</v>
      </c>
      <c r="AA538" s="2">
        <v>0</v>
      </c>
      <c r="AB538" s="4">
        <v>8497.2170000000006</v>
      </c>
      <c r="AC538" s="2">
        <v>0</v>
      </c>
      <c r="AD538" s="2">
        <v>0</v>
      </c>
      <c r="AE538" s="4">
        <v>6659.31</v>
      </c>
      <c r="AF538" s="2">
        <v>0</v>
      </c>
      <c r="AG538" s="2">
        <v>0</v>
      </c>
      <c r="AH538" s="4">
        <v>9020.4</v>
      </c>
      <c r="AI538" s="2">
        <v>0</v>
      </c>
      <c r="AJ538" s="2">
        <v>0</v>
      </c>
      <c r="AK538" s="2">
        <v>0</v>
      </c>
      <c r="AL538" s="2">
        <v>0</v>
      </c>
      <c r="AM538" s="2">
        <v>0</v>
      </c>
      <c r="AN538" s="4">
        <v>4980.3879999999999</v>
      </c>
      <c r="AO538" s="2">
        <v>0</v>
      </c>
      <c r="AP538" s="2">
        <v>0</v>
      </c>
      <c r="AQ538" s="4">
        <v>6018.8620000000001</v>
      </c>
      <c r="AR538" s="2">
        <v>0</v>
      </c>
      <c r="AS538" s="2">
        <v>0</v>
      </c>
      <c r="AT538" s="4">
        <v>5234.0870000000004</v>
      </c>
      <c r="AU538" s="2">
        <v>0</v>
      </c>
      <c r="AV538" s="2">
        <v>0</v>
      </c>
      <c r="AW538" s="4">
        <v>5750.5050000000001</v>
      </c>
      <c r="AX538" s="2">
        <v>0</v>
      </c>
      <c r="AY538" s="2">
        <v>0</v>
      </c>
      <c r="AZ538" s="4">
        <v>3402.9459999999999</v>
      </c>
      <c r="BA538" s="2">
        <v>0</v>
      </c>
      <c r="BB538" s="2">
        <v>0</v>
      </c>
      <c r="BC538" s="4">
        <v>3475.1089999999999</v>
      </c>
      <c r="BD538" s="2">
        <v>0</v>
      </c>
      <c r="BE538" s="2">
        <v>0</v>
      </c>
      <c r="BF538" s="4">
        <v>7942.4620000000004</v>
      </c>
      <c r="BG538" s="2">
        <v>0</v>
      </c>
    </row>
    <row r="539" spans="1:59" x14ac:dyDescent="0.3">
      <c r="A539" s="2" t="s">
        <v>189</v>
      </c>
      <c r="B539" s="4">
        <v>112757.254</v>
      </c>
      <c r="C539" s="4">
        <v>112757.254</v>
      </c>
      <c r="D539" s="2">
        <v>0</v>
      </c>
      <c r="E539" s="4">
        <v>6463.1170000000002</v>
      </c>
      <c r="F539" s="2">
        <v>0</v>
      </c>
      <c r="G539" s="2"/>
      <c r="H539" s="2">
        <v>0</v>
      </c>
      <c r="I539" s="4">
        <v>12249.703</v>
      </c>
      <c r="J539" s="2">
        <v>0</v>
      </c>
      <c r="K539" s="2"/>
      <c r="L539" s="2">
        <v>0</v>
      </c>
      <c r="M539" s="4">
        <v>5916.2550000000001</v>
      </c>
      <c r="N539" s="2">
        <v>0</v>
      </c>
      <c r="O539" s="2">
        <v>0</v>
      </c>
      <c r="P539" s="4">
        <v>11567.535</v>
      </c>
      <c r="Q539" s="2">
        <v>0</v>
      </c>
      <c r="R539" s="2">
        <v>0</v>
      </c>
      <c r="S539" s="4">
        <v>4834.9340000000002</v>
      </c>
      <c r="T539" s="2">
        <v>0</v>
      </c>
      <c r="U539" s="2">
        <v>0</v>
      </c>
      <c r="V539" s="4">
        <v>4927.3940000000002</v>
      </c>
      <c r="W539" s="2">
        <v>0</v>
      </c>
      <c r="X539" s="2">
        <v>0</v>
      </c>
      <c r="Y539" s="4">
        <v>5817.03</v>
      </c>
      <c r="Z539" s="2">
        <v>0</v>
      </c>
      <c r="AA539" s="2">
        <v>0</v>
      </c>
      <c r="AB539" s="4">
        <v>8497.2170000000006</v>
      </c>
      <c r="AC539" s="2">
        <v>0</v>
      </c>
      <c r="AD539" s="2">
        <v>0</v>
      </c>
      <c r="AE539" s="4">
        <v>6659.31</v>
      </c>
      <c r="AF539" s="2">
        <v>0</v>
      </c>
      <c r="AG539" s="2">
        <v>0</v>
      </c>
      <c r="AH539" s="4">
        <v>9020.4</v>
      </c>
      <c r="AI539" s="2">
        <v>0</v>
      </c>
      <c r="AJ539" s="2">
        <v>0</v>
      </c>
      <c r="AK539" s="2">
        <v>0</v>
      </c>
      <c r="AL539" s="2">
        <v>0</v>
      </c>
      <c r="AM539" s="2">
        <v>0</v>
      </c>
      <c r="AN539" s="4">
        <v>4980.3879999999999</v>
      </c>
      <c r="AO539" s="2">
        <v>0</v>
      </c>
      <c r="AP539" s="2">
        <v>0</v>
      </c>
      <c r="AQ539" s="4">
        <v>6018.8620000000001</v>
      </c>
      <c r="AR539" s="2">
        <v>0</v>
      </c>
      <c r="AS539" s="2">
        <v>0</v>
      </c>
      <c r="AT539" s="4">
        <v>5234.0870000000004</v>
      </c>
      <c r="AU539" s="2">
        <v>0</v>
      </c>
      <c r="AV539" s="2">
        <v>0</v>
      </c>
      <c r="AW539" s="4">
        <v>5750.5050000000001</v>
      </c>
      <c r="AX539" s="2">
        <v>0</v>
      </c>
      <c r="AY539" s="2">
        <v>0</v>
      </c>
      <c r="AZ539" s="4">
        <v>3402.9459999999999</v>
      </c>
      <c r="BA539" s="2">
        <v>0</v>
      </c>
      <c r="BB539" s="2">
        <v>0</v>
      </c>
      <c r="BC539" s="4">
        <v>3475.1089999999999</v>
      </c>
      <c r="BD539" s="2">
        <v>0</v>
      </c>
      <c r="BE539" s="2">
        <v>0</v>
      </c>
      <c r="BF539" s="4">
        <v>7942.4620000000004</v>
      </c>
      <c r="BG539" s="2">
        <v>0</v>
      </c>
    </row>
    <row r="540" spans="1:59" x14ac:dyDescent="0.3">
      <c r="A540" s="2" t="s">
        <v>190</v>
      </c>
      <c r="B540" s="2">
        <v>0</v>
      </c>
      <c r="C540" s="2">
        <v>0</v>
      </c>
      <c r="D540" s="2">
        <v>0</v>
      </c>
      <c r="E540" s="2">
        <v>0</v>
      </c>
      <c r="F540" s="2">
        <v>0</v>
      </c>
      <c r="G540" s="2"/>
      <c r="H540" s="2">
        <v>0</v>
      </c>
      <c r="I540" s="2">
        <v>0</v>
      </c>
      <c r="J540" s="2">
        <v>0</v>
      </c>
      <c r="K540" s="2"/>
      <c r="L540" s="2">
        <v>0</v>
      </c>
      <c r="M540" s="2">
        <v>0</v>
      </c>
      <c r="N540" s="2">
        <v>0</v>
      </c>
      <c r="O540" s="2">
        <v>0</v>
      </c>
      <c r="P540" s="2">
        <v>0</v>
      </c>
      <c r="Q540" s="2">
        <v>0</v>
      </c>
      <c r="R540" s="2">
        <v>0</v>
      </c>
      <c r="S540" s="2">
        <v>0</v>
      </c>
      <c r="T540" s="2">
        <v>0</v>
      </c>
      <c r="U540" s="2">
        <v>0</v>
      </c>
      <c r="V540" s="2">
        <v>0</v>
      </c>
      <c r="W540" s="2">
        <v>0</v>
      </c>
      <c r="X540" s="2">
        <v>0</v>
      </c>
      <c r="Y540" s="2">
        <v>0</v>
      </c>
      <c r="Z540" s="2">
        <v>0</v>
      </c>
      <c r="AA540" s="2">
        <v>0</v>
      </c>
      <c r="AB540" s="2">
        <v>0</v>
      </c>
      <c r="AC540" s="2">
        <v>0</v>
      </c>
      <c r="AD540" s="2">
        <v>0</v>
      </c>
      <c r="AE540" s="2">
        <v>0</v>
      </c>
      <c r="AF540" s="2">
        <v>0</v>
      </c>
      <c r="AG540" s="2">
        <v>0</v>
      </c>
      <c r="AH540" s="2">
        <v>0</v>
      </c>
      <c r="AI540" s="2">
        <v>0</v>
      </c>
      <c r="AJ540" s="2">
        <v>0</v>
      </c>
      <c r="AK540" s="2">
        <v>0</v>
      </c>
      <c r="AL540" s="2">
        <v>0</v>
      </c>
      <c r="AM540" s="2">
        <v>0</v>
      </c>
      <c r="AN540" s="2">
        <v>0</v>
      </c>
      <c r="AO540" s="2">
        <v>0</v>
      </c>
      <c r="AP540" s="2">
        <v>0</v>
      </c>
      <c r="AQ540" s="2">
        <v>0</v>
      </c>
      <c r="AR540" s="2">
        <v>0</v>
      </c>
      <c r="AS540" s="2">
        <v>0</v>
      </c>
      <c r="AT540" s="2">
        <v>0</v>
      </c>
      <c r="AU540" s="2">
        <v>0</v>
      </c>
      <c r="AV540" s="2">
        <v>0</v>
      </c>
      <c r="AW540" s="2">
        <v>0</v>
      </c>
      <c r="AX540" s="2">
        <v>0</v>
      </c>
      <c r="AY540" s="2">
        <v>0</v>
      </c>
      <c r="AZ540" s="2">
        <v>0</v>
      </c>
      <c r="BA540" s="2">
        <v>0</v>
      </c>
      <c r="BB540" s="2">
        <v>0</v>
      </c>
      <c r="BC540" s="2">
        <v>0</v>
      </c>
      <c r="BD540" s="2">
        <v>0</v>
      </c>
      <c r="BE540" s="2">
        <v>0</v>
      </c>
      <c r="BF540" s="2">
        <v>0</v>
      </c>
      <c r="BG540" s="2">
        <v>0</v>
      </c>
    </row>
    <row r="541" spans="1:59" x14ac:dyDescent="0.3">
      <c r="A541" s="2" t="s">
        <v>191</v>
      </c>
      <c r="B541" s="2">
        <v>0</v>
      </c>
      <c r="C541" s="2">
        <v>0</v>
      </c>
      <c r="D541" s="2">
        <v>0</v>
      </c>
      <c r="E541" s="2">
        <v>0</v>
      </c>
      <c r="F541" s="2">
        <v>0</v>
      </c>
      <c r="G541" s="2"/>
      <c r="H541" s="2">
        <v>0</v>
      </c>
      <c r="I541" s="2">
        <v>0</v>
      </c>
      <c r="J541" s="2">
        <v>0</v>
      </c>
      <c r="K541" s="2"/>
      <c r="L541" s="2">
        <v>0</v>
      </c>
      <c r="M541" s="2">
        <v>0</v>
      </c>
      <c r="N541" s="2">
        <v>0</v>
      </c>
      <c r="O541" s="2">
        <v>0</v>
      </c>
      <c r="P541" s="2">
        <v>0</v>
      </c>
      <c r="Q541" s="2">
        <v>0</v>
      </c>
      <c r="R541" s="2">
        <v>0</v>
      </c>
      <c r="S541" s="2">
        <v>0</v>
      </c>
      <c r="T541" s="2">
        <v>0</v>
      </c>
      <c r="U541" s="2">
        <v>0</v>
      </c>
      <c r="V541" s="2">
        <v>0</v>
      </c>
      <c r="W541" s="2">
        <v>0</v>
      </c>
      <c r="X541" s="2">
        <v>0</v>
      </c>
      <c r="Y541" s="2">
        <v>0</v>
      </c>
      <c r="Z541" s="2">
        <v>0</v>
      </c>
      <c r="AA541" s="2">
        <v>0</v>
      </c>
      <c r="AB541" s="2">
        <v>0</v>
      </c>
      <c r="AC541" s="2">
        <v>0</v>
      </c>
      <c r="AD541" s="2">
        <v>0</v>
      </c>
      <c r="AE541" s="2">
        <v>0</v>
      </c>
      <c r="AF541" s="2">
        <v>0</v>
      </c>
      <c r="AG541" s="2">
        <v>0</v>
      </c>
      <c r="AH541" s="2">
        <v>0</v>
      </c>
      <c r="AI541" s="2">
        <v>0</v>
      </c>
      <c r="AJ541" s="2">
        <v>0</v>
      </c>
      <c r="AK541" s="2">
        <v>0</v>
      </c>
      <c r="AL541" s="2">
        <v>0</v>
      </c>
      <c r="AM541" s="2">
        <v>0</v>
      </c>
      <c r="AN541" s="2">
        <v>0</v>
      </c>
      <c r="AO541" s="2">
        <v>0</v>
      </c>
      <c r="AP541" s="2">
        <v>0</v>
      </c>
      <c r="AQ541" s="2">
        <v>0</v>
      </c>
      <c r="AR541" s="2">
        <v>0</v>
      </c>
      <c r="AS541" s="2">
        <v>0</v>
      </c>
      <c r="AT541" s="2">
        <v>0</v>
      </c>
      <c r="AU541" s="2">
        <v>0</v>
      </c>
      <c r="AV541" s="2">
        <v>0</v>
      </c>
      <c r="AW541" s="2">
        <v>0</v>
      </c>
      <c r="AX541" s="2">
        <v>0</v>
      </c>
      <c r="AY541" s="2">
        <v>0</v>
      </c>
      <c r="AZ541" s="2">
        <v>0</v>
      </c>
      <c r="BA541" s="2">
        <v>0</v>
      </c>
      <c r="BB541" s="2">
        <v>0</v>
      </c>
      <c r="BC541" s="2">
        <v>0</v>
      </c>
      <c r="BD541" s="2">
        <v>0</v>
      </c>
      <c r="BE541" s="2">
        <v>0</v>
      </c>
      <c r="BF541" s="2">
        <v>0</v>
      </c>
      <c r="BG541" s="2">
        <v>0</v>
      </c>
    </row>
    <row r="542" spans="1:59" x14ac:dyDescent="0.3">
      <c r="A542" s="2" t="s">
        <v>192</v>
      </c>
      <c r="B542" s="2">
        <v>0</v>
      </c>
      <c r="C542" s="2">
        <v>0</v>
      </c>
      <c r="D542" s="2">
        <v>0</v>
      </c>
      <c r="E542" s="2">
        <v>0</v>
      </c>
      <c r="F542" s="2">
        <v>0</v>
      </c>
      <c r="G542" s="2"/>
      <c r="H542" s="2">
        <v>0</v>
      </c>
      <c r="I542" s="2">
        <v>0</v>
      </c>
      <c r="J542" s="2">
        <v>0</v>
      </c>
      <c r="K542" s="2"/>
      <c r="L542" s="2">
        <v>0</v>
      </c>
      <c r="M542" s="2">
        <v>0</v>
      </c>
      <c r="N542" s="2">
        <v>0</v>
      </c>
      <c r="O542" s="2">
        <v>0</v>
      </c>
      <c r="P542" s="2">
        <v>0</v>
      </c>
      <c r="Q542" s="2">
        <v>0</v>
      </c>
      <c r="R542" s="2">
        <v>0</v>
      </c>
      <c r="S542" s="2">
        <v>0</v>
      </c>
      <c r="T542" s="2">
        <v>0</v>
      </c>
      <c r="U542" s="2">
        <v>0</v>
      </c>
      <c r="V542" s="2">
        <v>0</v>
      </c>
      <c r="W542" s="2">
        <v>0</v>
      </c>
      <c r="X542" s="2">
        <v>0</v>
      </c>
      <c r="Y542" s="2">
        <v>0</v>
      </c>
      <c r="Z542" s="2">
        <v>0</v>
      </c>
      <c r="AA542" s="2">
        <v>0</v>
      </c>
      <c r="AB542" s="2">
        <v>0</v>
      </c>
      <c r="AC542" s="2">
        <v>0</v>
      </c>
      <c r="AD542" s="2">
        <v>0</v>
      </c>
      <c r="AE542" s="2">
        <v>0</v>
      </c>
      <c r="AF542" s="2">
        <v>0</v>
      </c>
      <c r="AG542" s="2">
        <v>0</v>
      </c>
      <c r="AH542" s="2">
        <v>0</v>
      </c>
      <c r="AI542" s="2">
        <v>0</v>
      </c>
      <c r="AJ542" s="2">
        <v>0</v>
      </c>
      <c r="AK542" s="2">
        <v>0</v>
      </c>
      <c r="AL542" s="2">
        <v>0</v>
      </c>
      <c r="AM542" s="2">
        <v>0</v>
      </c>
      <c r="AN542" s="2">
        <v>0</v>
      </c>
      <c r="AO542" s="2">
        <v>0</v>
      </c>
      <c r="AP542" s="2">
        <v>0</v>
      </c>
      <c r="AQ542" s="2">
        <v>0</v>
      </c>
      <c r="AR542" s="2">
        <v>0</v>
      </c>
      <c r="AS542" s="2">
        <v>0</v>
      </c>
      <c r="AT542" s="2">
        <v>0</v>
      </c>
      <c r="AU542" s="2">
        <v>0</v>
      </c>
      <c r="AV542" s="2">
        <v>0</v>
      </c>
      <c r="AW542" s="2">
        <v>0</v>
      </c>
      <c r="AX542" s="2">
        <v>0</v>
      </c>
      <c r="AY542" s="2">
        <v>0</v>
      </c>
      <c r="AZ542" s="2">
        <v>0</v>
      </c>
      <c r="BA542" s="2">
        <v>0</v>
      </c>
      <c r="BB542" s="2">
        <v>0</v>
      </c>
      <c r="BC542" s="2">
        <v>0</v>
      </c>
      <c r="BD542" s="2">
        <v>0</v>
      </c>
      <c r="BE542" s="2">
        <v>0</v>
      </c>
      <c r="BF542" s="2">
        <v>0</v>
      </c>
      <c r="BG542" s="2">
        <v>0</v>
      </c>
    </row>
    <row r="543" spans="1:59" x14ac:dyDescent="0.3">
      <c r="A543" s="2" t="s">
        <v>193</v>
      </c>
      <c r="B543" s="2">
        <v>0</v>
      </c>
      <c r="C543" s="2">
        <v>0</v>
      </c>
      <c r="D543" s="2">
        <v>0</v>
      </c>
      <c r="E543" s="2">
        <v>0</v>
      </c>
      <c r="F543" s="2">
        <v>0</v>
      </c>
      <c r="G543" s="2"/>
      <c r="H543" s="2">
        <v>0</v>
      </c>
      <c r="I543" s="2">
        <v>0</v>
      </c>
      <c r="J543" s="2">
        <v>0</v>
      </c>
      <c r="K543" s="2"/>
      <c r="L543" s="2">
        <v>0</v>
      </c>
      <c r="M543" s="2">
        <v>0</v>
      </c>
      <c r="N543" s="2">
        <v>0</v>
      </c>
      <c r="O543" s="2">
        <v>0</v>
      </c>
      <c r="P543" s="2">
        <v>0</v>
      </c>
      <c r="Q543" s="2">
        <v>0</v>
      </c>
      <c r="R543" s="2">
        <v>0</v>
      </c>
      <c r="S543" s="2">
        <v>0</v>
      </c>
      <c r="T543" s="2">
        <v>0</v>
      </c>
      <c r="U543" s="2">
        <v>0</v>
      </c>
      <c r="V543" s="2">
        <v>0</v>
      </c>
      <c r="W543" s="2">
        <v>0</v>
      </c>
      <c r="X543" s="2">
        <v>0</v>
      </c>
      <c r="Y543" s="2">
        <v>0</v>
      </c>
      <c r="Z543" s="2">
        <v>0</v>
      </c>
      <c r="AA543" s="2">
        <v>0</v>
      </c>
      <c r="AB543" s="2">
        <v>0</v>
      </c>
      <c r="AC543" s="2">
        <v>0</v>
      </c>
      <c r="AD543" s="2">
        <v>0</v>
      </c>
      <c r="AE543" s="2">
        <v>0</v>
      </c>
      <c r="AF543" s="2">
        <v>0</v>
      </c>
      <c r="AG543" s="2">
        <v>0</v>
      </c>
      <c r="AH543" s="2">
        <v>0</v>
      </c>
      <c r="AI543" s="2">
        <v>0</v>
      </c>
      <c r="AJ543" s="2">
        <v>0</v>
      </c>
      <c r="AK543" s="2">
        <v>0</v>
      </c>
      <c r="AL543" s="2">
        <v>0</v>
      </c>
      <c r="AM543" s="2">
        <v>0</v>
      </c>
      <c r="AN543" s="2">
        <v>0</v>
      </c>
      <c r="AO543" s="2">
        <v>0</v>
      </c>
      <c r="AP543" s="2">
        <v>0</v>
      </c>
      <c r="AQ543" s="2">
        <v>0</v>
      </c>
      <c r="AR543" s="2">
        <v>0</v>
      </c>
      <c r="AS543" s="2">
        <v>0</v>
      </c>
      <c r="AT543" s="2">
        <v>0</v>
      </c>
      <c r="AU543" s="2">
        <v>0</v>
      </c>
      <c r="AV543" s="2">
        <v>0</v>
      </c>
      <c r="AW543" s="2">
        <v>0</v>
      </c>
      <c r="AX543" s="2">
        <v>0</v>
      </c>
      <c r="AY543" s="2">
        <v>0</v>
      </c>
      <c r="AZ543" s="2">
        <v>0</v>
      </c>
      <c r="BA543" s="2">
        <v>0</v>
      </c>
      <c r="BB543" s="2">
        <v>0</v>
      </c>
      <c r="BC543" s="2">
        <v>0</v>
      </c>
      <c r="BD543" s="2">
        <v>0</v>
      </c>
      <c r="BE543" s="2">
        <v>0</v>
      </c>
      <c r="BF543" s="2">
        <v>0</v>
      </c>
      <c r="BG543" s="2">
        <v>0</v>
      </c>
    </row>
    <row r="544" spans="1:59" x14ac:dyDescent="0.3">
      <c r="A544" s="2" t="s">
        <v>194</v>
      </c>
      <c r="B544" s="2">
        <v>0</v>
      </c>
      <c r="C544" s="2">
        <v>0</v>
      </c>
      <c r="D544" s="2">
        <v>0</v>
      </c>
      <c r="E544" s="2">
        <v>0</v>
      </c>
      <c r="F544" s="2">
        <v>0</v>
      </c>
      <c r="G544" s="2"/>
      <c r="H544" s="2">
        <v>0</v>
      </c>
      <c r="I544" s="2">
        <v>0</v>
      </c>
      <c r="J544" s="2">
        <v>0</v>
      </c>
      <c r="K544" s="2"/>
      <c r="L544" s="2">
        <v>0</v>
      </c>
      <c r="M544" s="2">
        <v>0</v>
      </c>
      <c r="N544" s="2">
        <v>0</v>
      </c>
      <c r="O544" s="2">
        <v>0</v>
      </c>
      <c r="P544" s="2">
        <v>0</v>
      </c>
      <c r="Q544" s="2">
        <v>0</v>
      </c>
      <c r="R544" s="2">
        <v>0</v>
      </c>
      <c r="S544" s="2">
        <v>0</v>
      </c>
      <c r="T544" s="2">
        <v>0</v>
      </c>
      <c r="U544" s="2">
        <v>0</v>
      </c>
      <c r="V544" s="2">
        <v>0</v>
      </c>
      <c r="W544" s="2">
        <v>0</v>
      </c>
      <c r="X544" s="2">
        <v>0</v>
      </c>
      <c r="Y544" s="2">
        <v>0</v>
      </c>
      <c r="Z544" s="2">
        <v>0</v>
      </c>
      <c r="AA544" s="2">
        <v>0</v>
      </c>
      <c r="AB544" s="2">
        <v>0</v>
      </c>
      <c r="AC544" s="2">
        <v>0</v>
      </c>
      <c r="AD544" s="2">
        <v>0</v>
      </c>
      <c r="AE544" s="2">
        <v>0</v>
      </c>
      <c r="AF544" s="2">
        <v>0</v>
      </c>
      <c r="AG544" s="2">
        <v>0</v>
      </c>
      <c r="AH544" s="2">
        <v>0</v>
      </c>
      <c r="AI544" s="2">
        <v>0</v>
      </c>
      <c r="AJ544" s="2">
        <v>0</v>
      </c>
      <c r="AK544" s="2">
        <v>0</v>
      </c>
      <c r="AL544" s="2">
        <v>0</v>
      </c>
      <c r="AM544" s="2">
        <v>0</v>
      </c>
      <c r="AN544" s="2">
        <v>0</v>
      </c>
      <c r="AO544" s="2">
        <v>0</v>
      </c>
      <c r="AP544" s="2">
        <v>0</v>
      </c>
      <c r="AQ544" s="2">
        <v>0</v>
      </c>
      <c r="AR544" s="2">
        <v>0</v>
      </c>
      <c r="AS544" s="2">
        <v>0</v>
      </c>
      <c r="AT544" s="2">
        <v>0</v>
      </c>
      <c r="AU544" s="2">
        <v>0</v>
      </c>
      <c r="AV544" s="2">
        <v>0</v>
      </c>
      <c r="AW544" s="2">
        <v>0</v>
      </c>
      <c r="AX544" s="2">
        <v>0</v>
      </c>
      <c r="AY544" s="2">
        <v>0</v>
      </c>
      <c r="AZ544" s="2">
        <v>0</v>
      </c>
      <c r="BA544" s="2">
        <v>0</v>
      </c>
      <c r="BB544" s="2">
        <v>0</v>
      </c>
      <c r="BC544" s="2">
        <v>0</v>
      </c>
      <c r="BD544" s="2">
        <v>0</v>
      </c>
      <c r="BE544" s="2">
        <v>0</v>
      </c>
      <c r="BF544" s="2">
        <v>0</v>
      </c>
      <c r="BG544" s="2">
        <v>0</v>
      </c>
    </row>
    <row r="547" spans="1:59" x14ac:dyDescent="0.3">
      <c r="A547" s="2" t="s">
        <v>206</v>
      </c>
      <c r="B547" s="2">
        <v>0</v>
      </c>
      <c r="C547" s="2">
        <v>0</v>
      </c>
      <c r="D547" s="2">
        <v>0</v>
      </c>
      <c r="E547" s="2">
        <v>0</v>
      </c>
      <c r="F547" s="2">
        <v>0</v>
      </c>
      <c r="G547" s="2"/>
      <c r="H547" s="2">
        <v>0</v>
      </c>
      <c r="I547" s="2">
        <v>0</v>
      </c>
      <c r="J547" s="2">
        <v>0</v>
      </c>
      <c r="K547" s="2"/>
      <c r="L547" s="2">
        <v>0</v>
      </c>
      <c r="M547" s="2">
        <v>0</v>
      </c>
      <c r="N547" s="2">
        <v>0</v>
      </c>
      <c r="O547" s="2">
        <v>0</v>
      </c>
      <c r="P547" s="2">
        <v>0</v>
      </c>
      <c r="Q547" s="2">
        <v>0</v>
      </c>
      <c r="R547" s="2">
        <v>0</v>
      </c>
      <c r="S547" s="2">
        <v>0</v>
      </c>
      <c r="T547" s="2">
        <v>0</v>
      </c>
      <c r="U547" s="2">
        <v>0</v>
      </c>
      <c r="V547" s="2">
        <v>0</v>
      </c>
      <c r="W547" s="2">
        <v>0</v>
      </c>
      <c r="X547" s="2">
        <v>0</v>
      </c>
      <c r="Y547" s="2">
        <v>0</v>
      </c>
      <c r="Z547" s="2">
        <v>0</v>
      </c>
      <c r="AA547" s="2">
        <v>0</v>
      </c>
      <c r="AB547" s="2">
        <v>0</v>
      </c>
      <c r="AC547" s="2">
        <v>0</v>
      </c>
      <c r="AD547" s="2">
        <v>0</v>
      </c>
      <c r="AE547" s="2">
        <v>0</v>
      </c>
      <c r="AF547" s="2">
        <v>0</v>
      </c>
      <c r="AG547" s="2">
        <v>0</v>
      </c>
      <c r="AH547" s="2">
        <v>0</v>
      </c>
      <c r="AI547" s="2">
        <v>0</v>
      </c>
      <c r="AJ547" s="2">
        <v>0</v>
      </c>
      <c r="AK547" s="2">
        <v>0</v>
      </c>
      <c r="AL547" s="2">
        <v>0</v>
      </c>
      <c r="AM547" s="2">
        <v>0</v>
      </c>
      <c r="AN547" s="2">
        <v>0</v>
      </c>
      <c r="AO547" s="2">
        <v>0</v>
      </c>
      <c r="AP547" s="2">
        <v>0</v>
      </c>
      <c r="AQ547" s="2">
        <v>0</v>
      </c>
      <c r="AR547" s="2">
        <v>0</v>
      </c>
      <c r="AS547" s="2">
        <v>0</v>
      </c>
      <c r="AT547" s="2">
        <v>0</v>
      </c>
      <c r="AU547" s="2">
        <v>0</v>
      </c>
      <c r="AV547" s="2">
        <v>0</v>
      </c>
      <c r="AW547" s="2">
        <v>0</v>
      </c>
      <c r="AX547" s="2">
        <v>0</v>
      </c>
      <c r="AY547" s="2">
        <v>0</v>
      </c>
      <c r="AZ547" s="2">
        <v>0</v>
      </c>
      <c r="BA547" s="2">
        <v>0</v>
      </c>
      <c r="BB547" s="2">
        <v>0</v>
      </c>
      <c r="BC547" s="2">
        <v>0</v>
      </c>
      <c r="BD547" s="2">
        <v>0</v>
      </c>
      <c r="BE547" s="2">
        <v>0</v>
      </c>
      <c r="BF547" s="2">
        <v>0</v>
      </c>
      <c r="BG547" s="2">
        <v>0</v>
      </c>
    </row>
    <row r="548" spans="1:59" x14ac:dyDescent="0.3">
      <c r="A548" s="2" t="s">
        <v>189</v>
      </c>
      <c r="B548" s="2">
        <v>0</v>
      </c>
      <c r="C548" s="2">
        <v>0</v>
      </c>
      <c r="D548" s="2">
        <v>0</v>
      </c>
      <c r="E548" s="2">
        <v>0</v>
      </c>
      <c r="F548" s="2">
        <v>0</v>
      </c>
      <c r="G548" s="2"/>
      <c r="H548" s="2">
        <v>0</v>
      </c>
      <c r="I548" s="2">
        <v>0</v>
      </c>
      <c r="J548" s="2">
        <v>0</v>
      </c>
      <c r="K548" s="2"/>
      <c r="L548" s="2">
        <v>0</v>
      </c>
      <c r="M548" s="2">
        <v>0</v>
      </c>
      <c r="N548" s="2">
        <v>0</v>
      </c>
      <c r="O548" s="2">
        <v>0</v>
      </c>
      <c r="P548" s="2">
        <v>0</v>
      </c>
      <c r="Q548" s="2">
        <v>0</v>
      </c>
      <c r="R548" s="2">
        <v>0</v>
      </c>
      <c r="S548" s="2">
        <v>0</v>
      </c>
      <c r="T548" s="2">
        <v>0</v>
      </c>
      <c r="U548" s="2">
        <v>0</v>
      </c>
      <c r="V548" s="2">
        <v>0</v>
      </c>
      <c r="W548" s="2">
        <v>0</v>
      </c>
      <c r="X548" s="2">
        <v>0</v>
      </c>
      <c r="Y548" s="2">
        <v>0</v>
      </c>
      <c r="Z548" s="2">
        <v>0</v>
      </c>
      <c r="AA548" s="2">
        <v>0</v>
      </c>
      <c r="AB548" s="2">
        <v>0</v>
      </c>
      <c r="AC548" s="2">
        <v>0</v>
      </c>
      <c r="AD548" s="2">
        <v>0</v>
      </c>
      <c r="AE548" s="2">
        <v>0</v>
      </c>
      <c r="AF548" s="2">
        <v>0</v>
      </c>
      <c r="AG548" s="2">
        <v>0</v>
      </c>
      <c r="AH548" s="2">
        <v>0</v>
      </c>
      <c r="AI548" s="2">
        <v>0</v>
      </c>
      <c r="AJ548" s="2">
        <v>0</v>
      </c>
      <c r="AK548" s="2">
        <v>0</v>
      </c>
      <c r="AL548" s="2">
        <v>0</v>
      </c>
      <c r="AM548" s="2">
        <v>0</v>
      </c>
      <c r="AN548" s="2">
        <v>0</v>
      </c>
      <c r="AO548" s="2">
        <v>0</v>
      </c>
      <c r="AP548" s="2">
        <v>0</v>
      </c>
      <c r="AQ548" s="2">
        <v>0</v>
      </c>
      <c r="AR548" s="2">
        <v>0</v>
      </c>
      <c r="AS548" s="2">
        <v>0</v>
      </c>
      <c r="AT548" s="2">
        <v>0</v>
      </c>
      <c r="AU548" s="2">
        <v>0</v>
      </c>
      <c r="AV548" s="2">
        <v>0</v>
      </c>
      <c r="AW548" s="2">
        <v>0</v>
      </c>
      <c r="AX548" s="2">
        <v>0</v>
      </c>
      <c r="AY548" s="2">
        <v>0</v>
      </c>
      <c r="AZ548" s="2">
        <v>0</v>
      </c>
      <c r="BA548" s="2">
        <v>0</v>
      </c>
      <c r="BB548" s="2">
        <v>0</v>
      </c>
      <c r="BC548" s="2">
        <v>0</v>
      </c>
      <c r="BD548" s="2">
        <v>0</v>
      </c>
      <c r="BE548" s="2">
        <v>0</v>
      </c>
      <c r="BF548" s="2">
        <v>0</v>
      </c>
      <c r="BG548" s="2">
        <v>0</v>
      </c>
    </row>
    <row r="549" spans="1:59" x14ac:dyDescent="0.3">
      <c r="A549" s="2" t="s">
        <v>190</v>
      </c>
      <c r="B549" s="2">
        <v>0</v>
      </c>
      <c r="C549" s="2">
        <v>0</v>
      </c>
      <c r="D549" s="2">
        <v>0</v>
      </c>
      <c r="E549" s="2">
        <v>0</v>
      </c>
      <c r="F549" s="2">
        <v>0</v>
      </c>
      <c r="G549" s="2"/>
      <c r="H549" s="2">
        <v>0</v>
      </c>
      <c r="I549" s="2">
        <v>0</v>
      </c>
      <c r="J549" s="2">
        <v>0</v>
      </c>
      <c r="K549" s="2"/>
      <c r="L549" s="2">
        <v>0</v>
      </c>
      <c r="M549" s="2">
        <v>0</v>
      </c>
      <c r="N549" s="2">
        <v>0</v>
      </c>
      <c r="O549" s="2">
        <v>0</v>
      </c>
      <c r="P549" s="2">
        <v>0</v>
      </c>
      <c r="Q549" s="2">
        <v>0</v>
      </c>
      <c r="R549" s="2">
        <v>0</v>
      </c>
      <c r="S549" s="2">
        <v>0</v>
      </c>
      <c r="T549" s="2">
        <v>0</v>
      </c>
      <c r="U549" s="2">
        <v>0</v>
      </c>
      <c r="V549" s="2">
        <v>0</v>
      </c>
      <c r="W549" s="2">
        <v>0</v>
      </c>
      <c r="X549" s="2">
        <v>0</v>
      </c>
      <c r="Y549" s="2">
        <v>0</v>
      </c>
      <c r="Z549" s="2">
        <v>0</v>
      </c>
      <c r="AA549" s="2">
        <v>0</v>
      </c>
      <c r="AB549" s="2">
        <v>0</v>
      </c>
      <c r="AC549" s="2">
        <v>0</v>
      </c>
      <c r="AD549" s="2">
        <v>0</v>
      </c>
      <c r="AE549" s="2">
        <v>0</v>
      </c>
      <c r="AF549" s="2">
        <v>0</v>
      </c>
      <c r="AG549" s="2">
        <v>0</v>
      </c>
      <c r="AH549" s="2">
        <v>0</v>
      </c>
      <c r="AI549" s="2">
        <v>0</v>
      </c>
      <c r="AJ549" s="2">
        <v>0</v>
      </c>
      <c r="AK549" s="2">
        <v>0</v>
      </c>
      <c r="AL549" s="2">
        <v>0</v>
      </c>
      <c r="AM549" s="2">
        <v>0</v>
      </c>
      <c r="AN549" s="2">
        <v>0</v>
      </c>
      <c r="AO549" s="2">
        <v>0</v>
      </c>
      <c r="AP549" s="2">
        <v>0</v>
      </c>
      <c r="AQ549" s="2">
        <v>0</v>
      </c>
      <c r="AR549" s="2">
        <v>0</v>
      </c>
      <c r="AS549" s="2">
        <v>0</v>
      </c>
      <c r="AT549" s="2">
        <v>0</v>
      </c>
      <c r="AU549" s="2">
        <v>0</v>
      </c>
      <c r="AV549" s="2">
        <v>0</v>
      </c>
      <c r="AW549" s="2">
        <v>0</v>
      </c>
      <c r="AX549" s="2">
        <v>0</v>
      </c>
      <c r="AY549" s="2">
        <v>0</v>
      </c>
      <c r="AZ549" s="2">
        <v>0</v>
      </c>
      <c r="BA549" s="2">
        <v>0</v>
      </c>
      <c r="BB549" s="2">
        <v>0</v>
      </c>
      <c r="BC549" s="2">
        <v>0</v>
      </c>
      <c r="BD549" s="2">
        <v>0</v>
      </c>
      <c r="BE549" s="2">
        <v>0</v>
      </c>
      <c r="BF549" s="2">
        <v>0</v>
      </c>
      <c r="BG549" s="2">
        <v>0</v>
      </c>
    </row>
    <row r="550" spans="1:59" x14ac:dyDescent="0.3">
      <c r="A550" s="2" t="s">
        <v>191</v>
      </c>
      <c r="B550" s="2">
        <v>0</v>
      </c>
      <c r="C550" s="2">
        <v>0</v>
      </c>
      <c r="D550" s="2">
        <v>0</v>
      </c>
      <c r="E550" s="2">
        <v>0</v>
      </c>
      <c r="F550" s="2">
        <v>0</v>
      </c>
      <c r="G550" s="2"/>
      <c r="H550" s="2">
        <v>0</v>
      </c>
      <c r="I550" s="2">
        <v>0</v>
      </c>
      <c r="J550" s="2">
        <v>0</v>
      </c>
      <c r="K550" s="2"/>
      <c r="L550" s="2">
        <v>0</v>
      </c>
      <c r="M550" s="2">
        <v>0</v>
      </c>
      <c r="N550" s="2">
        <v>0</v>
      </c>
      <c r="O550" s="2">
        <v>0</v>
      </c>
      <c r="P550" s="2">
        <v>0</v>
      </c>
      <c r="Q550" s="2">
        <v>0</v>
      </c>
      <c r="R550" s="2">
        <v>0</v>
      </c>
      <c r="S550" s="2">
        <v>0</v>
      </c>
      <c r="T550" s="2">
        <v>0</v>
      </c>
      <c r="U550" s="2">
        <v>0</v>
      </c>
      <c r="V550" s="2">
        <v>0</v>
      </c>
      <c r="W550" s="2">
        <v>0</v>
      </c>
      <c r="X550" s="2">
        <v>0</v>
      </c>
      <c r="Y550" s="2">
        <v>0</v>
      </c>
      <c r="Z550" s="2">
        <v>0</v>
      </c>
      <c r="AA550" s="2">
        <v>0</v>
      </c>
      <c r="AB550" s="2">
        <v>0</v>
      </c>
      <c r="AC550" s="2">
        <v>0</v>
      </c>
      <c r="AD550" s="2">
        <v>0</v>
      </c>
      <c r="AE550" s="2">
        <v>0</v>
      </c>
      <c r="AF550" s="2">
        <v>0</v>
      </c>
      <c r="AG550" s="2">
        <v>0</v>
      </c>
      <c r="AH550" s="2">
        <v>0</v>
      </c>
      <c r="AI550" s="2">
        <v>0</v>
      </c>
      <c r="AJ550" s="2">
        <v>0</v>
      </c>
      <c r="AK550" s="2">
        <v>0</v>
      </c>
      <c r="AL550" s="2">
        <v>0</v>
      </c>
      <c r="AM550" s="2">
        <v>0</v>
      </c>
      <c r="AN550" s="2">
        <v>0</v>
      </c>
      <c r="AO550" s="2">
        <v>0</v>
      </c>
      <c r="AP550" s="2">
        <v>0</v>
      </c>
      <c r="AQ550" s="2">
        <v>0</v>
      </c>
      <c r="AR550" s="2">
        <v>0</v>
      </c>
      <c r="AS550" s="2">
        <v>0</v>
      </c>
      <c r="AT550" s="2">
        <v>0</v>
      </c>
      <c r="AU550" s="2">
        <v>0</v>
      </c>
      <c r="AV550" s="2">
        <v>0</v>
      </c>
      <c r="AW550" s="2">
        <v>0</v>
      </c>
      <c r="AX550" s="2">
        <v>0</v>
      </c>
      <c r="AY550" s="2">
        <v>0</v>
      </c>
      <c r="AZ550" s="2">
        <v>0</v>
      </c>
      <c r="BA550" s="2">
        <v>0</v>
      </c>
      <c r="BB550" s="2">
        <v>0</v>
      </c>
      <c r="BC550" s="2">
        <v>0</v>
      </c>
      <c r="BD550" s="2">
        <v>0</v>
      </c>
      <c r="BE550" s="2">
        <v>0</v>
      </c>
      <c r="BF550" s="2">
        <v>0</v>
      </c>
      <c r="BG550" s="2">
        <v>0</v>
      </c>
    </row>
    <row r="551" spans="1:59" x14ac:dyDescent="0.3">
      <c r="A551" s="2" t="s">
        <v>192</v>
      </c>
      <c r="B551" s="2">
        <v>0</v>
      </c>
      <c r="C551" s="2">
        <v>0</v>
      </c>
      <c r="D551" s="2">
        <v>0</v>
      </c>
      <c r="E551" s="2">
        <v>0</v>
      </c>
      <c r="F551" s="2">
        <v>0</v>
      </c>
      <c r="G551" s="2"/>
      <c r="H551" s="2">
        <v>0</v>
      </c>
      <c r="I551" s="2">
        <v>0</v>
      </c>
      <c r="J551" s="2">
        <v>0</v>
      </c>
      <c r="K551" s="2"/>
      <c r="L551" s="2">
        <v>0</v>
      </c>
      <c r="M551" s="2">
        <v>0</v>
      </c>
      <c r="N551" s="2">
        <v>0</v>
      </c>
      <c r="O551" s="2">
        <v>0</v>
      </c>
      <c r="P551" s="2">
        <v>0</v>
      </c>
      <c r="Q551" s="2">
        <v>0</v>
      </c>
      <c r="R551" s="2">
        <v>0</v>
      </c>
      <c r="S551" s="2">
        <v>0</v>
      </c>
      <c r="T551" s="2">
        <v>0</v>
      </c>
      <c r="U551" s="2">
        <v>0</v>
      </c>
      <c r="V551" s="2">
        <v>0</v>
      </c>
      <c r="W551" s="2">
        <v>0</v>
      </c>
      <c r="X551" s="2">
        <v>0</v>
      </c>
      <c r="Y551" s="2">
        <v>0</v>
      </c>
      <c r="Z551" s="2">
        <v>0</v>
      </c>
      <c r="AA551" s="2">
        <v>0</v>
      </c>
      <c r="AB551" s="2">
        <v>0</v>
      </c>
      <c r="AC551" s="2">
        <v>0</v>
      </c>
      <c r="AD551" s="2">
        <v>0</v>
      </c>
      <c r="AE551" s="2">
        <v>0</v>
      </c>
      <c r="AF551" s="2">
        <v>0</v>
      </c>
      <c r="AG551" s="2">
        <v>0</v>
      </c>
      <c r="AH551" s="2">
        <v>0</v>
      </c>
      <c r="AI551" s="2">
        <v>0</v>
      </c>
      <c r="AJ551" s="2">
        <v>0</v>
      </c>
      <c r="AK551" s="2">
        <v>0</v>
      </c>
      <c r="AL551" s="2">
        <v>0</v>
      </c>
      <c r="AM551" s="2">
        <v>0</v>
      </c>
      <c r="AN551" s="2">
        <v>0</v>
      </c>
      <c r="AO551" s="2">
        <v>0</v>
      </c>
      <c r="AP551" s="2">
        <v>0</v>
      </c>
      <c r="AQ551" s="2">
        <v>0</v>
      </c>
      <c r="AR551" s="2">
        <v>0</v>
      </c>
      <c r="AS551" s="2">
        <v>0</v>
      </c>
      <c r="AT551" s="2">
        <v>0</v>
      </c>
      <c r="AU551" s="2">
        <v>0</v>
      </c>
      <c r="AV551" s="2">
        <v>0</v>
      </c>
      <c r="AW551" s="2">
        <v>0</v>
      </c>
      <c r="AX551" s="2">
        <v>0</v>
      </c>
      <c r="AY551" s="2">
        <v>0</v>
      </c>
      <c r="AZ551" s="2">
        <v>0</v>
      </c>
      <c r="BA551" s="2">
        <v>0</v>
      </c>
      <c r="BB551" s="2">
        <v>0</v>
      </c>
      <c r="BC551" s="2">
        <v>0</v>
      </c>
      <c r="BD551" s="2">
        <v>0</v>
      </c>
      <c r="BE551" s="2">
        <v>0</v>
      </c>
      <c r="BF551" s="2">
        <v>0</v>
      </c>
      <c r="BG551" s="2">
        <v>0</v>
      </c>
    </row>
    <row r="552" spans="1:59" x14ac:dyDescent="0.3">
      <c r="A552" s="2" t="s">
        <v>193</v>
      </c>
      <c r="B552" s="2">
        <v>0</v>
      </c>
      <c r="C552" s="2">
        <v>0</v>
      </c>
      <c r="D552" s="2">
        <v>0</v>
      </c>
      <c r="E552" s="2">
        <v>0</v>
      </c>
      <c r="F552" s="2">
        <v>0</v>
      </c>
      <c r="G552" s="2"/>
      <c r="H552" s="2">
        <v>0</v>
      </c>
      <c r="I552" s="2">
        <v>0</v>
      </c>
      <c r="J552" s="2">
        <v>0</v>
      </c>
      <c r="K552" s="2"/>
      <c r="L552" s="2">
        <v>0</v>
      </c>
      <c r="M552" s="2">
        <v>0</v>
      </c>
      <c r="N552" s="2">
        <v>0</v>
      </c>
      <c r="O552" s="2">
        <v>0</v>
      </c>
      <c r="P552" s="2">
        <v>0</v>
      </c>
      <c r="Q552" s="2">
        <v>0</v>
      </c>
      <c r="R552" s="2">
        <v>0</v>
      </c>
      <c r="S552" s="2">
        <v>0</v>
      </c>
      <c r="T552" s="2">
        <v>0</v>
      </c>
      <c r="U552" s="2">
        <v>0</v>
      </c>
      <c r="V552" s="2">
        <v>0</v>
      </c>
      <c r="W552" s="2">
        <v>0</v>
      </c>
      <c r="X552" s="2">
        <v>0</v>
      </c>
      <c r="Y552" s="2">
        <v>0</v>
      </c>
      <c r="Z552" s="2">
        <v>0</v>
      </c>
      <c r="AA552" s="2">
        <v>0</v>
      </c>
      <c r="AB552" s="2">
        <v>0</v>
      </c>
      <c r="AC552" s="2">
        <v>0</v>
      </c>
      <c r="AD552" s="2">
        <v>0</v>
      </c>
      <c r="AE552" s="2">
        <v>0</v>
      </c>
      <c r="AF552" s="2">
        <v>0</v>
      </c>
      <c r="AG552" s="2">
        <v>0</v>
      </c>
      <c r="AH552" s="2">
        <v>0</v>
      </c>
      <c r="AI552" s="2">
        <v>0</v>
      </c>
      <c r="AJ552" s="2">
        <v>0</v>
      </c>
      <c r="AK552" s="2">
        <v>0</v>
      </c>
      <c r="AL552" s="2">
        <v>0</v>
      </c>
      <c r="AM552" s="2">
        <v>0</v>
      </c>
      <c r="AN552" s="2">
        <v>0</v>
      </c>
      <c r="AO552" s="2">
        <v>0</v>
      </c>
      <c r="AP552" s="2">
        <v>0</v>
      </c>
      <c r="AQ552" s="2">
        <v>0</v>
      </c>
      <c r="AR552" s="2">
        <v>0</v>
      </c>
      <c r="AS552" s="2">
        <v>0</v>
      </c>
      <c r="AT552" s="2">
        <v>0</v>
      </c>
      <c r="AU552" s="2">
        <v>0</v>
      </c>
      <c r="AV552" s="2">
        <v>0</v>
      </c>
      <c r="AW552" s="2">
        <v>0</v>
      </c>
      <c r="AX552" s="2">
        <v>0</v>
      </c>
      <c r="AY552" s="2">
        <v>0</v>
      </c>
      <c r="AZ552" s="2">
        <v>0</v>
      </c>
      <c r="BA552" s="2">
        <v>0</v>
      </c>
      <c r="BB552" s="2">
        <v>0</v>
      </c>
      <c r="BC552" s="2">
        <v>0</v>
      </c>
      <c r="BD552" s="2">
        <v>0</v>
      </c>
      <c r="BE552" s="2">
        <v>0</v>
      </c>
      <c r="BF552" s="2">
        <v>0</v>
      </c>
      <c r="BG552" s="2">
        <v>0</v>
      </c>
    </row>
    <row r="553" spans="1:59" x14ac:dyDescent="0.3">
      <c r="A553" s="2" t="s">
        <v>194</v>
      </c>
      <c r="B553" s="2">
        <v>0</v>
      </c>
      <c r="C553" s="2">
        <v>0</v>
      </c>
      <c r="D553" s="2">
        <v>0</v>
      </c>
      <c r="E553" s="2">
        <v>0</v>
      </c>
      <c r="F553" s="2">
        <v>0</v>
      </c>
      <c r="G553" s="2"/>
      <c r="H553" s="2">
        <v>0</v>
      </c>
      <c r="I553" s="2">
        <v>0</v>
      </c>
      <c r="J553" s="2">
        <v>0</v>
      </c>
      <c r="K553" s="2"/>
      <c r="L553" s="2">
        <v>0</v>
      </c>
      <c r="M553" s="2">
        <v>0</v>
      </c>
      <c r="N553" s="2">
        <v>0</v>
      </c>
      <c r="O553" s="2">
        <v>0</v>
      </c>
      <c r="P553" s="2">
        <v>0</v>
      </c>
      <c r="Q553" s="2">
        <v>0</v>
      </c>
      <c r="R553" s="2">
        <v>0</v>
      </c>
      <c r="S553" s="2">
        <v>0</v>
      </c>
      <c r="T553" s="2">
        <v>0</v>
      </c>
      <c r="U553" s="2">
        <v>0</v>
      </c>
      <c r="V553" s="2">
        <v>0</v>
      </c>
      <c r="W553" s="2">
        <v>0</v>
      </c>
      <c r="X553" s="2">
        <v>0</v>
      </c>
      <c r="Y553" s="2">
        <v>0</v>
      </c>
      <c r="Z553" s="2">
        <v>0</v>
      </c>
      <c r="AA553" s="2">
        <v>0</v>
      </c>
      <c r="AB553" s="2">
        <v>0</v>
      </c>
      <c r="AC553" s="2">
        <v>0</v>
      </c>
      <c r="AD553" s="2">
        <v>0</v>
      </c>
      <c r="AE553" s="2">
        <v>0</v>
      </c>
      <c r="AF553" s="2">
        <v>0</v>
      </c>
      <c r="AG553" s="2">
        <v>0</v>
      </c>
      <c r="AH553" s="2">
        <v>0</v>
      </c>
      <c r="AI553" s="2">
        <v>0</v>
      </c>
      <c r="AJ553" s="2">
        <v>0</v>
      </c>
      <c r="AK553" s="2">
        <v>0</v>
      </c>
      <c r="AL553" s="2">
        <v>0</v>
      </c>
      <c r="AM553" s="2">
        <v>0</v>
      </c>
      <c r="AN553" s="2">
        <v>0</v>
      </c>
      <c r="AO553" s="2">
        <v>0</v>
      </c>
      <c r="AP553" s="2">
        <v>0</v>
      </c>
      <c r="AQ553" s="2">
        <v>0</v>
      </c>
      <c r="AR553" s="2">
        <v>0</v>
      </c>
      <c r="AS553" s="2">
        <v>0</v>
      </c>
      <c r="AT553" s="2">
        <v>0</v>
      </c>
      <c r="AU553" s="2">
        <v>0</v>
      </c>
      <c r="AV553" s="2">
        <v>0</v>
      </c>
      <c r="AW553" s="2">
        <v>0</v>
      </c>
      <c r="AX553" s="2">
        <v>0</v>
      </c>
      <c r="AY553" s="2">
        <v>0</v>
      </c>
      <c r="AZ553" s="2">
        <v>0</v>
      </c>
      <c r="BA553" s="2">
        <v>0</v>
      </c>
      <c r="BB553" s="2">
        <v>0</v>
      </c>
      <c r="BC553" s="2">
        <v>0</v>
      </c>
      <c r="BD553" s="2">
        <v>0</v>
      </c>
      <c r="BE553" s="2">
        <v>0</v>
      </c>
      <c r="BF553" s="2">
        <v>0</v>
      </c>
      <c r="BG553" s="2">
        <v>0</v>
      </c>
    </row>
    <row r="556" spans="1:59" x14ac:dyDescent="0.3">
      <c r="A556" s="2" t="s">
        <v>207</v>
      </c>
      <c r="B556" s="4">
        <v>247954.959</v>
      </c>
      <c r="C556" s="4">
        <v>247954.959</v>
      </c>
      <c r="D556" s="2">
        <v>0</v>
      </c>
      <c r="E556" s="4">
        <v>14212.494000000001</v>
      </c>
      <c r="F556" s="2">
        <v>0</v>
      </c>
      <c r="G556" s="2"/>
      <c r="H556" s="2">
        <v>0</v>
      </c>
      <c r="I556" s="4">
        <v>26937.288</v>
      </c>
      <c r="J556" s="2">
        <v>0</v>
      </c>
      <c r="K556" s="2"/>
      <c r="L556" s="2">
        <v>0</v>
      </c>
      <c r="M556" s="4">
        <v>13009.936</v>
      </c>
      <c r="N556" s="2">
        <v>0</v>
      </c>
      <c r="O556" s="2">
        <v>0</v>
      </c>
      <c r="P556" s="4">
        <v>25437.190999999999</v>
      </c>
      <c r="Q556" s="2">
        <v>0</v>
      </c>
      <c r="R556" s="2">
        <v>0</v>
      </c>
      <c r="S556" s="4">
        <v>10632.096</v>
      </c>
      <c r="T556" s="2">
        <v>0</v>
      </c>
      <c r="U556" s="2">
        <v>0</v>
      </c>
      <c r="V556" s="4">
        <v>10835.415000000001</v>
      </c>
      <c r="W556" s="2">
        <v>0</v>
      </c>
      <c r="X556" s="2">
        <v>0</v>
      </c>
      <c r="Y556" s="4">
        <v>12791.741</v>
      </c>
      <c r="Z556" s="2">
        <v>0</v>
      </c>
      <c r="AA556" s="2">
        <v>0</v>
      </c>
      <c r="AB556" s="4">
        <v>18685.511999999999</v>
      </c>
      <c r="AC556" s="2">
        <v>0</v>
      </c>
      <c r="AD556" s="2">
        <v>0</v>
      </c>
      <c r="AE556" s="4">
        <v>14643.927</v>
      </c>
      <c r="AF556" s="2">
        <v>0</v>
      </c>
      <c r="AG556" s="2">
        <v>0</v>
      </c>
      <c r="AH556" s="4">
        <v>19836</v>
      </c>
      <c r="AI556" s="2">
        <v>0</v>
      </c>
      <c r="AJ556" s="2">
        <v>0</v>
      </c>
      <c r="AK556" s="2">
        <v>0</v>
      </c>
      <c r="AL556" s="2">
        <v>0</v>
      </c>
      <c r="AM556" s="2">
        <v>0</v>
      </c>
      <c r="AN556" s="4">
        <v>10951.950999999999</v>
      </c>
      <c r="AO556" s="2">
        <v>0</v>
      </c>
      <c r="AP556" s="2">
        <v>0</v>
      </c>
      <c r="AQ556" s="4">
        <v>13235.571</v>
      </c>
      <c r="AR556" s="2">
        <v>0</v>
      </c>
      <c r="AS556" s="2">
        <v>0</v>
      </c>
      <c r="AT556" s="4">
        <v>11509.839</v>
      </c>
      <c r="AU556" s="2">
        <v>0</v>
      </c>
      <c r="AV556" s="2">
        <v>0</v>
      </c>
      <c r="AW556" s="4">
        <v>12645.45</v>
      </c>
      <c r="AX556" s="2">
        <v>0</v>
      </c>
      <c r="AY556" s="2">
        <v>0</v>
      </c>
      <c r="AZ556" s="4">
        <v>7483.1310000000003</v>
      </c>
      <c r="BA556" s="2">
        <v>0</v>
      </c>
      <c r="BB556" s="2">
        <v>0</v>
      </c>
      <c r="BC556" s="4">
        <v>7641.8190000000004</v>
      </c>
      <c r="BD556" s="2">
        <v>0</v>
      </c>
      <c r="BE556" s="2">
        <v>0</v>
      </c>
      <c r="BF556" s="4">
        <v>17465.598000000002</v>
      </c>
      <c r="BG556" s="2">
        <v>0</v>
      </c>
    </row>
    <row r="557" spans="1:59" x14ac:dyDescent="0.3">
      <c r="A557" s="2" t="s">
        <v>189</v>
      </c>
      <c r="B557" s="2">
        <v>0</v>
      </c>
      <c r="C557" s="2">
        <v>0</v>
      </c>
      <c r="D557" s="2">
        <v>0</v>
      </c>
      <c r="E557" s="2">
        <v>0</v>
      </c>
      <c r="F557" s="2">
        <v>0</v>
      </c>
      <c r="G557" s="2"/>
      <c r="H557" s="2">
        <v>0</v>
      </c>
      <c r="I557" s="2">
        <v>0</v>
      </c>
      <c r="J557" s="2">
        <v>0</v>
      </c>
      <c r="K557" s="2"/>
      <c r="L557" s="2">
        <v>0</v>
      </c>
      <c r="M557" s="2">
        <v>0</v>
      </c>
      <c r="N557" s="2">
        <v>0</v>
      </c>
      <c r="O557" s="2">
        <v>0</v>
      </c>
      <c r="P557" s="2">
        <v>0</v>
      </c>
      <c r="Q557" s="2">
        <v>0</v>
      </c>
      <c r="R557" s="2">
        <v>0</v>
      </c>
      <c r="S557" s="2">
        <v>0</v>
      </c>
      <c r="T557" s="2">
        <v>0</v>
      </c>
      <c r="U557" s="2">
        <v>0</v>
      </c>
      <c r="V557" s="2">
        <v>0</v>
      </c>
      <c r="W557" s="2">
        <v>0</v>
      </c>
      <c r="X557" s="2">
        <v>0</v>
      </c>
      <c r="Y557" s="2">
        <v>0</v>
      </c>
      <c r="Z557" s="2">
        <v>0</v>
      </c>
      <c r="AA557" s="2">
        <v>0</v>
      </c>
      <c r="AB557" s="2">
        <v>0</v>
      </c>
      <c r="AC557" s="2">
        <v>0</v>
      </c>
      <c r="AD557" s="2">
        <v>0</v>
      </c>
      <c r="AE557" s="2">
        <v>0</v>
      </c>
      <c r="AF557" s="2">
        <v>0</v>
      </c>
      <c r="AG557" s="2">
        <v>0</v>
      </c>
      <c r="AH557" s="2">
        <v>0</v>
      </c>
      <c r="AI557" s="2">
        <v>0</v>
      </c>
      <c r="AJ557" s="2">
        <v>0</v>
      </c>
      <c r="AK557" s="2">
        <v>0</v>
      </c>
      <c r="AL557" s="2">
        <v>0</v>
      </c>
      <c r="AM557" s="2">
        <v>0</v>
      </c>
      <c r="AN557" s="2">
        <v>0</v>
      </c>
      <c r="AO557" s="2">
        <v>0</v>
      </c>
      <c r="AP557" s="2">
        <v>0</v>
      </c>
      <c r="AQ557" s="2">
        <v>0</v>
      </c>
      <c r="AR557" s="2">
        <v>0</v>
      </c>
      <c r="AS557" s="2">
        <v>0</v>
      </c>
      <c r="AT557" s="2">
        <v>0</v>
      </c>
      <c r="AU557" s="2">
        <v>0</v>
      </c>
      <c r="AV557" s="2">
        <v>0</v>
      </c>
      <c r="AW557" s="2">
        <v>0</v>
      </c>
      <c r="AX557" s="2">
        <v>0</v>
      </c>
      <c r="AY557" s="2">
        <v>0</v>
      </c>
      <c r="AZ557" s="2">
        <v>0</v>
      </c>
      <c r="BA557" s="2">
        <v>0</v>
      </c>
      <c r="BB557" s="2">
        <v>0</v>
      </c>
      <c r="BC557" s="2">
        <v>0</v>
      </c>
      <c r="BD557" s="2">
        <v>0</v>
      </c>
      <c r="BE557" s="2">
        <v>0</v>
      </c>
      <c r="BF557" s="2">
        <v>0</v>
      </c>
      <c r="BG557" s="2">
        <v>0</v>
      </c>
    </row>
    <row r="558" spans="1:59" x14ac:dyDescent="0.3">
      <c r="A558" s="2" t="s">
        <v>190</v>
      </c>
      <c r="B558" s="4">
        <v>234004.68</v>
      </c>
      <c r="C558" s="4">
        <v>234004.68</v>
      </c>
      <c r="D558" s="2">
        <v>0</v>
      </c>
      <c r="E558" s="4">
        <v>13412.88</v>
      </c>
      <c r="F558" s="2">
        <v>0</v>
      </c>
      <c r="G558" s="2"/>
      <c r="H558" s="2">
        <v>0</v>
      </c>
      <c r="I558" s="4">
        <v>25421.759999999998</v>
      </c>
      <c r="J558" s="2">
        <v>0</v>
      </c>
      <c r="K558" s="2"/>
      <c r="L558" s="2">
        <v>0</v>
      </c>
      <c r="M558" s="4">
        <v>12277.98</v>
      </c>
      <c r="N558" s="2">
        <v>0</v>
      </c>
      <c r="O558" s="2">
        <v>0</v>
      </c>
      <c r="P558" s="4">
        <v>24006.06</v>
      </c>
      <c r="Q558" s="2">
        <v>0</v>
      </c>
      <c r="R558" s="2">
        <v>0</v>
      </c>
      <c r="S558" s="4">
        <v>10033.92</v>
      </c>
      <c r="T558" s="2">
        <v>0</v>
      </c>
      <c r="U558" s="2">
        <v>0</v>
      </c>
      <c r="V558" s="4">
        <v>10225.799999999999</v>
      </c>
      <c r="W558" s="2">
        <v>0</v>
      </c>
      <c r="X558" s="2">
        <v>0</v>
      </c>
      <c r="Y558" s="4">
        <v>12072.06</v>
      </c>
      <c r="Z558" s="2">
        <v>0</v>
      </c>
      <c r="AA558" s="2">
        <v>0</v>
      </c>
      <c r="AB558" s="4">
        <v>17634.240000000002</v>
      </c>
      <c r="AC558" s="2">
        <v>0</v>
      </c>
      <c r="AD558" s="2">
        <v>0</v>
      </c>
      <c r="AE558" s="4">
        <v>13820.04</v>
      </c>
      <c r="AF558" s="2">
        <v>0</v>
      </c>
      <c r="AG558" s="2">
        <v>0</v>
      </c>
      <c r="AH558" s="4">
        <v>18720</v>
      </c>
      <c r="AI558" s="2">
        <v>0</v>
      </c>
      <c r="AJ558" s="2">
        <v>0</v>
      </c>
      <c r="AK558" s="2">
        <v>0</v>
      </c>
      <c r="AL558" s="2">
        <v>0</v>
      </c>
      <c r="AM558" s="2">
        <v>0</v>
      </c>
      <c r="AN558" s="4">
        <v>10335.780000000001</v>
      </c>
      <c r="AO558" s="2">
        <v>0</v>
      </c>
      <c r="AP558" s="2">
        <v>0</v>
      </c>
      <c r="AQ558" s="4">
        <v>12490.92</v>
      </c>
      <c r="AR558" s="2">
        <v>0</v>
      </c>
      <c r="AS558" s="2">
        <v>0</v>
      </c>
      <c r="AT558" s="4">
        <v>10862.28</v>
      </c>
      <c r="AU558" s="2">
        <v>0</v>
      </c>
      <c r="AV558" s="2">
        <v>0</v>
      </c>
      <c r="AW558" s="4">
        <v>11934</v>
      </c>
      <c r="AX558" s="2">
        <v>0</v>
      </c>
      <c r="AY558" s="2">
        <v>0</v>
      </c>
      <c r="AZ558" s="4">
        <v>7062.12</v>
      </c>
      <c r="BA558" s="2">
        <v>0</v>
      </c>
      <c r="BB558" s="2">
        <v>0</v>
      </c>
      <c r="BC558" s="4">
        <v>7211.88</v>
      </c>
      <c r="BD558" s="2">
        <v>0</v>
      </c>
      <c r="BE558" s="2">
        <v>0</v>
      </c>
      <c r="BF558" s="4">
        <v>16482.96</v>
      </c>
      <c r="BG558" s="2">
        <v>0</v>
      </c>
    </row>
    <row r="559" spans="1:59" x14ac:dyDescent="0.3">
      <c r="A559" s="2" t="s">
        <v>191</v>
      </c>
      <c r="B559" s="2">
        <v>0</v>
      </c>
      <c r="C559" s="2">
        <v>0</v>
      </c>
      <c r="D559" s="2">
        <v>0</v>
      </c>
      <c r="E559" s="2">
        <v>0</v>
      </c>
      <c r="F559" s="2">
        <v>0</v>
      </c>
      <c r="G559" s="2"/>
      <c r="H559" s="2">
        <v>0</v>
      </c>
      <c r="I559" s="2">
        <v>0</v>
      </c>
      <c r="J559" s="2">
        <v>0</v>
      </c>
      <c r="K559" s="2"/>
      <c r="L559" s="2">
        <v>0</v>
      </c>
      <c r="M559" s="2">
        <v>0</v>
      </c>
      <c r="N559" s="2">
        <v>0</v>
      </c>
      <c r="O559" s="2">
        <v>0</v>
      </c>
      <c r="P559" s="2">
        <v>0</v>
      </c>
      <c r="Q559" s="2">
        <v>0</v>
      </c>
      <c r="R559" s="2">
        <v>0</v>
      </c>
      <c r="S559" s="2">
        <v>0</v>
      </c>
      <c r="T559" s="2">
        <v>0</v>
      </c>
      <c r="U559" s="2">
        <v>0</v>
      </c>
      <c r="V559" s="2">
        <v>0</v>
      </c>
      <c r="W559" s="2">
        <v>0</v>
      </c>
      <c r="X559" s="2">
        <v>0</v>
      </c>
      <c r="Y559" s="2">
        <v>0</v>
      </c>
      <c r="Z559" s="2">
        <v>0</v>
      </c>
      <c r="AA559" s="2">
        <v>0</v>
      </c>
      <c r="AB559" s="2">
        <v>0</v>
      </c>
      <c r="AC559" s="2">
        <v>0</v>
      </c>
      <c r="AD559" s="2">
        <v>0</v>
      </c>
      <c r="AE559" s="2">
        <v>0</v>
      </c>
      <c r="AF559" s="2">
        <v>0</v>
      </c>
      <c r="AG559" s="2">
        <v>0</v>
      </c>
      <c r="AH559" s="2">
        <v>0</v>
      </c>
      <c r="AI559" s="2">
        <v>0</v>
      </c>
      <c r="AJ559" s="2">
        <v>0</v>
      </c>
      <c r="AK559" s="2">
        <v>0</v>
      </c>
      <c r="AL559" s="2">
        <v>0</v>
      </c>
      <c r="AM559" s="2">
        <v>0</v>
      </c>
      <c r="AN559" s="2">
        <v>0</v>
      </c>
      <c r="AO559" s="2">
        <v>0</v>
      </c>
      <c r="AP559" s="2">
        <v>0</v>
      </c>
      <c r="AQ559" s="2">
        <v>0</v>
      </c>
      <c r="AR559" s="2">
        <v>0</v>
      </c>
      <c r="AS559" s="2">
        <v>0</v>
      </c>
      <c r="AT559" s="2">
        <v>0</v>
      </c>
      <c r="AU559" s="2">
        <v>0</v>
      </c>
      <c r="AV559" s="2">
        <v>0</v>
      </c>
      <c r="AW559" s="2">
        <v>0</v>
      </c>
      <c r="AX559" s="2">
        <v>0</v>
      </c>
      <c r="AY559" s="2">
        <v>0</v>
      </c>
      <c r="AZ559" s="2">
        <v>0</v>
      </c>
      <c r="BA559" s="2">
        <v>0</v>
      </c>
      <c r="BB559" s="2">
        <v>0</v>
      </c>
      <c r="BC559" s="2">
        <v>0</v>
      </c>
      <c r="BD559" s="2">
        <v>0</v>
      </c>
      <c r="BE559" s="2">
        <v>0</v>
      </c>
      <c r="BF559" s="2">
        <v>0</v>
      </c>
      <c r="BG559" s="2">
        <v>0</v>
      </c>
    </row>
    <row r="560" spans="1:59" x14ac:dyDescent="0.3">
      <c r="A560" s="2" t="s">
        <v>192</v>
      </c>
      <c r="B560" s="2">
        <v>0</v>
      </c>
      <c r="C560" s="2">
        <v>0</v>
      </c>
      <c r="D560" s="2">
        <v>0</v>
      </c>
      <c r="E560" s="2">
        <v>0</v>
      </c>
      <c r="F560" s="2">
        <v>0</v>
      </c>
      <c r="G560" s="2"/>
      <c r="H560" s="2">
        <v>0</v>
      </c>
      <c r="I560" s="2">
        <v>0</v>
      </c>
      <c r="J560" s="2">
        <v>0</v>
      </c>
      <c r="K560" s="2"/>
      <c r="L560" s="2">
        <v>0</v>
      </c>
      <c r="M560" s="2">
        <v>0</v>
      </c>
      <c r="N560" s="2">
        <v>0</v>
      </c>
      <c r="O560" s="2">
        <v>0</v>
      </c>
      <c r="P560" s="2">
        <v>0</v>
      </c>
      <c r="Q560" s="2">
        <v>0</v>
      </c>
      <c r="R560" s="2">
        <v>0</v>
      </c>
      <c r="S560" s="2">
        <v>0</v>
      </c>
      <c r="T560" s="2">
        <v>0</v>
      </c>
      <c r="U560" s="2">
        <v>0</v>
      </c>
      <c r="V560" s="2">
        <v>0</v>
      </c>
      <c r="W560" s="2">
        <v>0</v>
      </c>
      <c r="X560" s="2">
        <v>0</v>
      </c>
      <c r="Y560" s="2">
        <v>0</v>
      </c>
      <c r="Z560" s="2">
        <v>0</v>
      </c>
      <c r="AA560" s="2">
        <v>0</v>
      </c>
      <c r="AB560" s="2">
        <v>0</v>
      </c>
      <c r="AC560" s="2">
        <v>0</v>
      </c>
      <c r="AD560" s="2">
        <v>0</v>
      </c>
      <c r="AE560" s="2">
        <v>0</v>
      </c>
      <c r="AF560" s="2">
        <v>0</v>
      </c>
      <c r="AG560" s="2">
        <v>0</v>
      </c>
      <c r="AH560" s="2">
        <v>0</v>
      </c>
      <c r="AI560" s="2">
        <v>0</v>
      </c>
      <c r="AJ560" s="2">
        <v>0</v>
      </c>
      <c r="AK560" s="2">
        <v>0</v>
      </c>
      <c r="AL560" s="2">
        <v>0</v>
      </c>
      <c r="AM560" s="2">
        <v>0</v>
      </c>
      <c r="AN560" s="2">
        <v>0</v>
      </c>
      <c r="AO560" s="2">
        <v>0</v>
      </c>
      <c r="AP560" s="2">
        <v>0</v>
      </c>
      <c r="AQ560" s="2">
        <v>0</v>
      </c>
      <c r="AR560" s="2">
        <v>0</v>
      </c>
      <c r="AS560" s="2">
        <v>0</v>
      </c>
      <c r="AT560" s="2">
        <v>0</v>
      </c>
      <c r="AU560" s="2">
        <v>0</v>
      </c>
      <c r="AV560" s="2">
        <v>0</v>
      </c>
      <c r="AW560" s="2">
        <v>0</v>
      </c>
      <c r="AX560" s="2">
        <v>0</v>
      </c>
      <c r="AY560" s="2">
        <v>0</v>
      </c>
      <c r="AZ560" s="2">
        <v>0</v>
      </c>
      <c r="BA560" s="2">
        <v>0</v>
      </c>
      <c r="BB560" s="2">
        <v>0</v>
      </c>
      <c r="BC560" s="2">
        <v>0</v>
      </c>
      <c r="BD560" s="2">
        <v>0</v>
      </c>
      <c r="BE560" s="2">
        <v>0</v>
      </c>
      <c r="BF560" s="2">
        <v>0</v>
      </c>
      <c r="BG560" s="2">
        <v>0</v>
      </c>
    </row>
    <row r="561" spans="1:59" x14ac:dyDescent="0.3">
      <c r="A561" s="2" t="s">
        <v>193</v>
      </c>
      <c r="B561" s="4">
        <v>13950.279</v>
      </c>
      <c r="C561" s="4">
        <v>13950.279</v>
      </c>
      <c r="D561" s="2">
        <v>0</v>
      </c>
      <c r="E561" s="2">
        <v>799.61400000000003</v>
      </c>
      <c r="F561" s="2">
        <v>0</v>
      </c>
      <c r="G561" s="2"/>
      <c r="H561" s="2">
        <v>0</v>
      </c>
      <c r="I561" s="4">
        <v>1515.528</v>
      </c>
      <c r="J561" s="2">
        <v>0</v>
      </c>
      <c r="K561" s="2"/>
      <c r="L561" s="2">
        <v>0</v>
      </c>
      <c r="M561" s="2">
        <v>731.95600000000002</v>
      </c>
      <c r="N561" s="2">
        <v>0</v>
      </c>
      <c r="O561" s="2">
        <v>0</v>
      </c>
      <c r="P561" s="4">
        <v>1431.1310000000001</v>
      </c>
      <c r="Q561" s="2">
        <v>0</v>
      </c>
      <c r="R561" s="2">
        <v>0</v>
      </c>
      <c r="S561" s="2">
        <v>598.17600000000004</v>
      </c>
      <c r="T561" s="2">
        <v>0</v>
      </c>
      <c r="U561" s="2">
        <v>0</v>
      </c>
      <c r="V561" s="2">
        <v>609.61500000000001</v>
      </c>
      <c r="W561" s="2">
        <v>0</v>
      </c>
      <c r="X561" s="2">
        <v>0</v>
      </c>
      <c r="Y561" s="2">
        <v>719.68100000000004</v>
      </c>
      <c r="Z561" s="2">
        <v>0</v>
      </c>
      <c r="AA561" s="2">
        <v>0</v>
      </c>
      <c r="AB561" s="4">
        <v>1051.2719999999999</v>
      </c>
      <c r="AC561" s="2">
        <v>0</v>
      </c>
      <c r="AD561" s="2">
        <v>0</v>
      </c>
      <c r="AE561" s="2">
        <v>823.88699999999994</v>
      </c>
      <c r="AF561" s="2">
        <v>0</v>
      </c>
      <c r="AG561" s="2">
        <v>0</v>
      </c>
      <c r="AH561" s="4">
        <v>1116</v>
      </c>
      <c r="AI561" s="2">
        <v>0</v>
      </c>
      <c r="AJ561" s="2">
        <v>0</v>
      </c>
      <c r="AK561" s="2">
        <v>0</v>
      </c>
      <c r="AL561" s="2">
        <v>0</v>
      </c>
      <c r="AM561" s="2">
        <v>0</v>
      </c>
      <c r="AN561" s="2">
        <v>616.17100000000005</v>
      </c>
      <c r="AO561" s="2">
        <v>0</v>
      </c>
      <c r="AP561" s="2">
        <v>0</v>
      </c>
      <c r="AQ561" s="2">
        <v>744.65099999999995</v>
      </c>
      <c r="AR561" s="2">
        <v>0</v>
      </c>
      <c r="AS561" s="2">
        <v>0</v>
      </c>
      <c r="AT561" s="2">
        <v>647.55899999999997</v>
      </c>
      <c r="AU561" s="2">
        <v>0</v>
      </c>
      <c r="AV561" s="2">
        <v>0</v>
      </c>
      <c r="AW561" s="2">
        <v>711.45</v>
      </c>
      <c r="AX561" s="2">
        <v>0</v>
      </c>
      <c r="AY561" s="2">
        <v>0</v>
      </c>
      <c r="AZ561" s="2">
        <v>421.01100000000002</v>
      </c>
      <c r="BA561" s="2">
        <v>0</v>
      </c>
      <c r="BB561" s="2">
        <v>0</v>
      </c>
      <c r="BC561" s="2">
        <v>429.93900000000002</v>
      </c>
      <c r="BD561" s="2">
        <v>0</v>
      </c>
      <c r="BE561" s="2">
        <v>0</v>
      </c>
      <c r="BF561" s="2">
        <v>982.63800000000003</v>
      </c>
      <c r="BG561" s="2">
        <v>0</v>
      </c>
    </row>
    <row r="562" spans="1:59" x14ac:dyDescent="0.3">
      <c r="A562" s="2" t="s">
        <v>194</v>
      </c>
      <c r="B562" s="2">
        <v>0</v>
      </c>
      <c r="C562" s="2">
        <v>0</v>
      </c>
      <c r="D562" s="2">
        <v>0</v>
      </c>
      <c r="E562" s="2">
        <v>0</v>
      </c>
      <c r="F562" s="2">
        <v>0</v>
      </c>
      <c r="G562" s="2"/>
      <c r="H562" s="2">
        <v>0</v>
      </c>
      <c r="I562" s="2">
        <v>0</v>
      </c>
      <c r="J562" s="2">
        <v>0</v>
      </c>
      <c r="K562" s="2"/>
      <c r="L562" s="2">
        <v>0</v>
      </c>
      <c r="M562" s="2">
        <v>0</v>
      </c>
      <c r="N562" s="2">
        <v>0</v>
      </c>
      <c r="O562" s="2">
        <v>0</v>
      </c>
      <c r="P562" s="2">
        <v>0</v>
      </c>
      <c r="Q562" s="2">
        <v>0</v>
      </c>
      <c r="R562" s="2">
        <v>0</v>
      </c>
      <c r="S562" s="2">
        <v>0</v>
      </c>
      <c r="T562" s="2">
        <v>0</v>
      </c>
      <c r="U562" s="2">
        <v>0</v>
      </c>
      <c r="V562" s="2">
        <v>0</v>
      </c>
      <c r="W562" s="2">
        <v>0</v>
      </c>
      <c r="X562" s="2">
        <v>0</v>
      </c>
      <c r="Y562" s="2">
        <v>0</v>
      </c>
      <c r="Z562" s="2">
        <v>0</v>
      </c>
      <c r="AA562" s="2">
        <v>0</v>
      </c>
      <c r="AB562" s="2">
        <v>0</v>
      </c>
      <c r="AC562" s="2">
        <v>0</v>
      </c>
      <c r="AD562" s="2">
        <v>0</v>
      </c>
      <c r="AE562" s="2">
        <v>0</v>
      </c>
      <c r="AF562" s="2">
        <v>0</v>
      </c>
      <c r="AG562" s="2">
        <v>0</v>
      </c>
      <c r="AH562" s="2">
        <v>0</v>
      </c>
      <c r="AI562" s="2">
        <v>0</v>
      </c>
      <c r="AJ562" s="2">
        <v>0</v>
      </c>
      <c r="AK562" s="2">
        <v>0</v>
      </c>
      <c r="AL562" s="2">
        <v>0</v>
      </c>
      <c r="AM562" s="2">
        <v>0</v>
      </c>
      <c r="AN562" s="2">
        <v>0</v>
      </c>
      <c r="AO562" s="2">
        <v>0</v>
      </c>
      <c r="AP562" s="2">
        <v>0</v>
      </c>
      <c r="AQ562" s="2">
        <v>0</v>
      </c>
      <c r="AR562" s="2">
        <v>0</v>
      </c>
      <c r="AS562" s="2">
        <v>0</v>
      </c>
      <c r="AT562" s="2">
        <v>0</v>
      </c>
      <c r="AU562" s="2">
        <v>0</v>
      </c>
      <c r="AV562" s="2">
        <v>0</v>
      </c>
      <c r="AW562" s="2">
        <v>0</v>
      </c>
      <c r="AX562" s="2">
        <v>0</v>
      </c>
      <c r="AY562" s="2">
        <v>0</v>
      </c>
      <c r="AZ562" s="2">
        <v>0</v>
      </c>
      <c r="BA562" s="2">
        <v>0</v>
      </c>
      <c r="BB562" s="2">
        <v>0</v>
      </c>
      <c r="BC562" s="2">
        <v>0</v>
      </c>
      <c r="BD562" s="2">
        <v>0</v>
      </c>
      <c r="BE562" s="2">
        <v>0</v>
      </c>
      <c r="BF562" s="2">
        <v>0</v>
      </c>
      <c r="BG562" s="2">
        <v>0</v>
      </c>
    </row>
    <row r="565" spans="1:59" x14ac:dyDescent="0.3">
      <c r="A565" s="2" t="s">
        <v>208</v>
      </c>
      <c r="B565" s="2">
        <v>0</v>
      </c>
      <c r="C565" s="2">
        <v>0</v>
      </c>
      <c r="D565" s="2">
        <v>0</v>
      </c>
      <c r="E565" s="2">
        <v>0</v>
      </c>
      <c r="F565" s="2">
        <v>0</v>
      </c>
      <c r="G565" s="2"/>
      <c r="H565" s="2">
        <v>0</v>
      </c>
      <c r="I565" s="2">
        <v>0</v>
      </c>
      <c r="J565" s="2">
        <v>0</v>
      </c>
      <c r="K565" s="2"/>
      <c r="L565" s="2">
        <v>0</v>
      </c>
      <c r="M565" s="2">
        <v>0</v>
      </c>
      <c r="N565" s="2">
        <v>0</v>
      </c>
      <c r="O565" s="2">
        <v>0</v>
      </c>
      <c r="P565" s="2">
        <v>0</v>
      </c>
      <c r="Q565" s="2">
        <v>0</v>
      </c>
      <c r="R565" s="2">
        <v>0</v>
      </c>
      <c r="S565" s="2">
        <v>0</v>
      </c>
      <c r="T565" s="2">
        <v>0</v>
      </c>
      <c r="U565" s="2">
        <v>0</v>
      </c>
      <c r="V565" s="2">
        <v>0</v>
      </c>
      <c r="W565" s="2">
        <v>0</v>
      </c>
      <c r="X565" s="2">
        <v>0</v>
      </c>
      <c r="Y565" s="2">
        <v>0</v>
      </c>
      <c r="Z565" s="2">
        <v>0</v>
      </c>
      <c r="AA565" s="2">
        <v>0</v>
      </c>
      <c r="AB565" s="2">
        <v>0</v>
      </c>
      <c r="AC565" s="2">
        <v>0</v>
      </c>
      <c r="AD565" s="2">
        <v>0</v>
      </c>
      <c r="AE565" s="2">
        <v>0</v>
      </c>
      <c r="AF565" s="2">
        <v>0</v>
      </c>
      <c r="AG565" s="2">
        <v>0</v>
      </c>
      <c r="AH565" s="2">
        <v>0</v>
      </c>
      <c r="AI565" s="2">
        <v>0</v>
      </c>
      <c r="AJ565" s="2">
        <v>0</v>
      </c>
      <c r="AK565" s="2">
        <v>0</v>
      </c>
      <c r="AL565" s="2">
        <v>0</v>
      </c>
      <c r="AM565" s="2">
        <v>0</v>
      </c>
      <c r="AN565" s="2">
        <v>0</v>
      </c>
      <c r="AO565" s="2">
        <v>0</v>
      </c>
      <c r="AP565" s="2">
        <v>0</v>
      </c>
      <c r="AQ565" s="2">
        <v>0</v>
      </c>
      <c r="AR565" s="2">
        <v>0</v>
      </c>
      <c r="AS565" s="2">
        <v>0</v>
      </c>
      <c r="AT565" s="2">
        <v>0</v>
      </c>
      <c r="AU565" s="2">
        <v>0</v>
      </c>
      <c r="AV565" s="2">
        <v>0</v>
      </c>
      <c r="AW565" s="2">
        <v>0</v>
      </c>
      <c r="AX565" s="2">
        <v>0</v>
      </c>
      <c r="AY565" s="2">
        <v>0</v>
      </c>
      <c r="AZ565" s="2">
        <v>0</v>
      </c>
      <c r="BA565" s="2">
        <v>0</v>
      </c>
      <c r="BB565" s="2">
        <v>0</v>
      </c>
      <c r="BC565" s="2">
        <v>0</v>
      </c>
      <c r="BD565" s="2">
        <v>0</v>
      </c>
      <c r="BE565" s="2">
        <v>0</v>
      </c>
      <c r="BF565" s="2">
        <v>0</v>
      </c>
      <c r="BG565" s="2">
        <v>0</v>
      </c>
    </row>
    <row r="566" spans="1:59" x14ac:dyDescent="0.3">
      <c r="A566" s="2" t="s">
        <v>189</v>
      </c>
      <c r="B566" s="2">
        <v>0</v>
      </c>
      <c r="C566" s="2">
        <v>0</v>
      </c>
      <c r="D566" s="2">
        <v>0</v>
      </c>
      <c r="E566" s="2">
        <v>0</v>
      </c>
      <c r="F566" s="2">
        <v>0</v>
      </c>
      <c r="G566" s="2"/>
      <c r="H566" s="2">
        <v>0</v>
      </c>
      <c r="I566" s="2">
        <v>0</v>
      </c>
      <c r="J566" s="2">
        <v>0</v>
      </c>
      <c r="K566" s="2"/>
      <c r="L566" s="2">
        <v>0</v>
      </c>
      <c r="M566" s="2">
        <v>0</v>
      </c>
      <c r="N566" s="2">
        <v>0</v>
      </c>
      <c r="O566" s="2">
        <v>0</v>
      </c>
      <c r="P566" s="2">
        <v>0</v>
      </c>
      <c r="Q566" s="2">
        <v>0</v>
      </c>
      <c r="R566" s="2">
        <v>0</v>
      </c>
      <c r="S566" s="2">
        <v>0</v>
      </c>
      <c r="T566" s="2">
        <v>0</v>
      </c>
      <c r="U566" s="2">
        <v>0</v>
      </c>
      <c r="V566" s="2">
        <v>0</v>
      </c>
      <c r="W566" s="2">
        <v>0</v>
      </c>
      <c r="X566" s="2">
        <v>0</v>
      </c>
      <c r="Y566" s="2">
        <v>0</v>
      </c>
      <c r="Z566" s="2">
        <v>0</v>
      </c>
      <c r="AA566" s="2">
        <v>0</v>
      </c>
      <c r="AB566" s="2">
        <v>0</v>
      </c>
      <c r="AC566" s="2">
        <v>0</v>
      </c>
      <c r="AD566" s="2">
        <v>0</v>
      </c>
      <c r="AE566" s="2">
        <v>0</v>
      </c>
      <c r="AF566" s="2">
        <v>0</v>
      </c>
      <c r="AG566" s="2">
        <v>0</v>
      </c>
      <c r="AH566" s="2">
        <v>0</v>
      </c>
      <c r="AI566" s="2">
        <v>0</v>
      </c>
      <c r="AJ566" s="2">
        <v>0</v>
      </c>
      <c r="AK566" s="2">
        <v>0</v>
      </c>
      <c r="AL566" s="2">
        <v>0</v>
      </c>
      <c r="AM566" s="2">
        <v>0</v>
      </c>
      <c r="AN566" s="2">
        <v>0</v>
      </c>
      <c r="AO566" s="2">
        <v>0</v>
      </c>
      <c r="AP566" s="2">
        <v>0</v>
      </c>
      <c r="AQ566" s="2">
        <v>0</v>
      </c>
      <c r="AR566" s="2">
        <v>0</v>
      </c>
      <c r="AS566" s="2">
        <v>0</v>
      </c>
      <c r="AT566" s="2">
        <v>0</v>
      </c>
      <c r="AU566" s="2">
        <v>0</v>
      </c>
      <c r="AV566" s="2">
        <v>0</v>
      </c>
      <c r="AW566" s="2">
        <v>0</v>
      </c>
      <c r="AX566" s="2">
        <v>0</v>
      </c>
      <c r="AY566" s="2">
        <v>0</v>
      </c>
      <c r="AZ566" s="2">
        <v>0</v>
      </c>
      <c r="BA566" s="2">
        <v>0</v>
      </c>
      <c r="BB566" s="2">
        <v>0</v>
      </c>
      <c r="BC566" s="2">
        <v>0</v>
      </c>
      <c r="BD566" s="2">
        <v>0</v>
      </c>
      <c r="BE566" s="2">
        <v>0</v>
      </c>
      <c r="BF566" s="2">
        <v>0</v>
      </c>
      <c r="BG566" s="2">
        <v>0</v>
      </c>
    </row>
    <row r="567" spans="1:59" x14ac:dyDescent="0.3">
      <c r="A567" s="2" t="s">
        <v>190</v>
      </c>
      <c r="B567" s="2">
        <v>0</v>
      </c>
      <c r="C567" s="2">
        <v>0</v>
      </c>
      <c r="D567" s="2">
        <v>0</v>
      </c>
      <c r="E567" s="2">
        <v>0</v>
      </c>
      <c r="F567" s="2">
        <v>0</v>
      </c>
      <c r="G567" s="2"/>
      <c r="H567" s="2">
        <v>0</v>
      </c>
      <c r="I567" s="2">
        <v>0</v>
      </c>
      <c r="J567" s="2">
        <v>0</v>
      </c>
      <c r="K567" s="2"/>
      <c r="L567" s="2">
        <v>0</v>
      </c>
      <c r="M567" s="2">
        <v>0</v>
      </c>
      <c r="N567" s="2">
        <v>0</v>
      </c>
      <c r="O567" s="2">
        <v>0</v>
      </c>
      <c r="P567" s="2">
        <v>0</v>
      </c>
      <c r="Q567" s="2">
        <v>0</v>
      </c>
      <c r="R567" s="2">
        <v>0</v>
      </c>
      <c r="S567" s="2">
        <v>0</v>
      </c>
      <c r="T567" s="2">
        <v>0</v>
      </c>
      <c r="U567" s="2">
        <v>0</v>
      </c>
      <c r="V567" s="2">
        <v>0</v>
      </c>
      <c r="W567" s="2">
        <v>0</v>
      </c>
      <c r="X567" s="2">
        <v>0</v>
      </c>
      <c r="Y567" s="2">
        <v>0</v>
      </c>
      <c r="Z567" s="2">
        <v>0</v>
      </c>
      <c r="AA567" s="2">
        <v>0</v>
      </c>
      <c r="AB567" s="2">
        <v>0</v>
      </c>
      <c r="AC567" s="2">
        <v>0</v>
      </c>
      <c r="AD567" s="2">
        <v>0</v>
      </c>
      <c r="AE567" s="2">
        <v>0</v>
      </c>
      <c r="AF567" s="2">
        <v>0</v>
      </c>
      <c r="AG567" s="2">
        <v>0</v>
      </c>
      <c r="AH567" s="2">
        <v>0</v>
      </c>
      <c r="AI567" s="2">
        <v>0</v>
      </c>
      <c r="AJ567" s="2">
        <v>0</v>
      </c>
      <c r="AK567" s="2">
        <v>0</v>
      </c>
      <c r="AL567" s="2">
        <v>0</v>
      </c>
      <c r="AM567" s="2">
        <v>0</v>
      </c>
      <c r="AN567" s="2">
        <v>0</v>
      </c>
      <c r="AO567" s="2">
        <v>0</v>
      </c>
      <c r="AP567" s="2">
        <v>0</v>
      </c>
      <c r="AQ567" s="2">
        <v>0</v>
      </c>
      <c r="AR567" s="2">
        <v>0</v>
      </c>
      <c r="AS567" s="2">
        <v>0</v>
      </c>
      <c r="AT567" s="2">
        <v>0</v>
      </c>
      <c r="AU567" s="2">
        <v>0</v>
      </c>
      <c r="AV567" s="2">
        <v>0</v>
      </c>
      <c r="AW567" s="2">
        <v>0</v>
      </c>
      <c r="AX567" s="2">
        <v>0</v>
      </c>
      <c r="AY567" s="2">
        <v>0</v>
      </c>
      <c r="AZ567" s="2">
        <v>0</v>
      </c>
      <c r="BA567" s="2">
        <v>0</v>
      </c>
      <c r="BB567" s="2">
        <v>0</v>
      </c>
      <c r="BC567" s="2">
        <v>0</v>
      </c>
      <c r="BD567" s="2">
        <v>0</v>
      </c>
      <c r="BE567" s="2">
        <v>0</v>
      </c>
      <c r="BF567" s="2">
        <v>0</v>
      </c>
      <c r="BG567" s="2">
        <v>0</v>
      </c>
    </row>
    <row r="568" spans="1:59" x14ac:dyDescent="0.3">
      <c r="A568" s="2" t="s">
        <v>191</v>
      </c>
      <c r="B568" s="2">
        <v>0</v>
      </c>
      <c r="C568" s="2">
        <v>0</v>
      </c>
      <c r="D568" s="2">
        <v>0</v>
      </c>
      <c r="E568" s="2">
        <v>0</v>
      </c>
      <c r="F568" s="2">
        <v>0</v>
      </c>
      <c r="G568" s="2"/>
      <c r="H568" s="2">
        <v>0</v>
      </c>
      <c r="I568" s="2">
        <v>0</v>
      </c>
      <c r="J568" s="2">
        <v>0</v>
      </c>
      <c r="K568" s="2"/>
      <c r="L568" s="2">
        <v>0</v>
      </c>
      <c r="M568" s="2">
        <v>0</v>
      </c>
      <c r="N568" s="2">
        <v>0</v>
      </c>
      <c r="O568" s="2">
        <v>0</v>
      </c>
      <c r="P568" s="2">
        <v>0</v>
      </c>
      <c r="Q568" s="2">
        <v>0</v>
      </c>
      <c r="R568" s="2">
        <v>0</v>
      </c>
      <c r="S568" s="2">
        <v>0</v>
      </c>
      <c r="T568" s="2">
        <v>0</v>
      </c>
      <c r="U568" s="2">
        <v>0</v>
      </c>
      <c r="V568" s="2">
        <v>0</v>
      </c>
      <c r="W568" s="2">
        <v>0</v>
      </c>
      <c r="X568" s="2">
        <v>0</v>
      </c>
      <c r="Y568" s="2">
        <v>0</v>
      </c>
      <c r="Z568" s="2">
        <v>0</v>
      </c>
      <c r="AA568" s="2">
        <v>0</v>
      </c>
      <c r="AB568" s="2">
        <v>0</v>
      </c>
      <c r="AC568" s="2">
        <v>0</v>
      </c>
      <c r="AD568" s="2">
        <v>0</v>
      </c>
      <c r="AE568" s="2">
        <v>0</v>
      </c>
      <c r="AF568" s="2">
        <v>0</v>
      </c>
      <c r="AG568" s="2">
        <v>0</v>
      </c>
      <c r="AH568" s="2">
        <v>0</v>
      </c>
      <c r="AI568" s="2">
        <v>0</v>
      </c>
      <c r="AJ568" s="2">
        <v>0</v>
      </c>
      <c r="AK568" s="2">
        <v>0</v>
      </c>
      <c r="AL568" s="2">
        <v>0</v>
      </c>
      <c r="AM568" s="2">
        <v>0</v>
      </c>
      <c r="AN568" s="2">
        <v>0</v>
      </c>
      <c r="AO568" s="2">
        <v>0</v>
      </c>
      <c r="AP568" s="2">
        <v>0</v>
      </c>
      <c r="AQ568" s="2">
        <v>0</v>
      </c>
      <c r="AR568" s="2">
        <v>0</v>
      </c>
      <c r="AS568" s="2">
        <v>0</v>
      </c>
      <c r="AT568" s="2">
        <v>0</v>
      </c>
      <c r="AU568" s="2">
        <v>0</v>
      </c>
      <c r="AV568" s="2">
        <v>0</v>
      </c>
      <c r="AW568" s="2">
        <v>0</v>
      </c>
      <c r="AX568" s="2">
        <v>0</v>
      </c>
      <c r="AY568" s="2">
        <v>0</v>
      </c>
      <c r="AZ568" s="2">
        <v>0</v>
      </c>
      <c r="BA568" s="2">
        <v>0</v>
      </c>
      <c r="BB568" s="2">
        <v>0</v>
      </c>
      <c r="BC568" s="2">
        <v>0</v>
      </c>
      <c r="BD568" s="2">
        <v>0</v>
      </c>
      <c r="BE568" s="2">
        <v>0</v>
      </c>
      <c r="BF568" s="2">
        <v>0</v>
      </c>
      <c r="BG568" s="2">
        <v>0</v>
      </c>
    </row>
    <row r="569" spans="1:59" x14ac:dyDescent="0.3">
      <c r="A569" s="2" t="s">
        <v>192</v>
      </c>
      <c r="B569" s="2">
        <v>0</v>
      </c>
      <c r="C569" s="2">
        <v>0</v>
      </c>
      <c r="D569" s="2">
        <v>0</v>
      </c>
      <c r="E569" s="2">
        <v>0</v>
      </c>
      <c r="F569" s="2">
        <v>0</v>
      </c>
      <c r="G569" s="2"/>
      <c r="H569" s="2">
        <v>0</v>
      </c>
      <c r="I569" s="2">
        <v>0</v>
      </c>
      <c r="J569" s="2">
        <v>0</v>
      </c>
      <c r="K569" s="2"/>
      <c r="L569" s="2">
        <v>0</v>
      </c>
      <c r="M569" s="2">
        <v>0</v>
      </c>
      <c r="N569" s="2">
        <v>0</v>
      </c>
      <c r="O569" s="2">
        <v>0</v>
      </c>
      <c r="P569" s="2">
        <v>0</v>
      </c>
      <c r="Q569" s="2">
        <v>0</v>
      </c>
      <c r="R569" s="2">
        <v>0</v>
      </c>
      <c r="S569" s="2">
        <v>0</v>
      </c>
      <c r="T569" s="2">
        <v>0</v>
      </c>
      <c r="U569" s="2">
        <v>0</v>
      </c>
      <c r="V569" s="2">
        <v>0</v>
      </c>
      <c r="W569" s="2">
        <v>0</v>
      </c>
      <c r="X569" s="2">
        <v>0</v>
      </c>
      <c r="Y569" s="2">
        <v>0</v>
      </c>
      <c r="Z569" s="2">
        <v>0</v>
      </c>
      <c r="AA569" s="2">
        <v>0</v>
      </c>
      <c r="AB569" s="2">
        <v>0</v>
      </c>
      <c r="AC569" s="2">
        <v>0</v>
      </c>
      <c r="AD569" s="2">
        <v>0</v>
      </c>
      <c r="AE569" s="2">
        <v>0</v>
      </c>
      <c r="AF569" s="2">
        <v>0</v>
      </c>
      <c r="AG569" s="2">
        <v>0</v>
      </c>
      <c r="AH569" s="2">
        <v>0</v>
      </c>
      <c r="AI569" s="2">
        <v>0</v>
      </c>
      <c r="AJ569" s="2">
        <v>0</v>
      </c>
      <c r="AK569" s="2">
        <v>0</v>
      </c>
      <c r="AL569" s="2">
        <v>0</v>
      </c>
      <c r="AM569" s="2">
        <v>0</v>
      </c>
      <c r="AN569" s="2">
        <v>0</v>
      </c>
      <c r="AO569" s="2">
        <v>0</v>
      </c>
      <c r="AP569" s="2">
        <v>0</v>
      </c>
      <c r="AQ569" s="2">
        <v>0</v>
      </c>
      <c r="AR569" s="2">
        <v>0</v>
      </c>
      <c r="AS569" s="2">
        <v>0</v>
      </c>
      <c r="AT569" s="2">
        <v>0</v>
      </c>
      <c r="AU569" s="2">
        <v>0</v>
      </c>
      <c r="AV569" s="2">
        <v>0</v>
      </c>
      <c r="AW569" s="2">
        <v>0</v>
      </c>
      <c r="AX569" s="2">
        <v>0</v>
      </c>
      <c r="AY569" s="2">
        <v>0</v>
      </c>
      <c r="AZ569" s="2">
        <v>0</v>
      </c>
      <c r="BA569" s="2">
        <v>0</v>
      </c>
      <c r="BB569" s="2">
        <v>0</v>
      </c>
      <c r="BC569" s="2">
        <v>0</v>
      </c>
      <c r="BD569" s="2">
        <v>0</v>
      </c>
      <c r="BE569" s="2">
        <v>0</v>
      </c>
      <c r="BF569" s="2">
        <v>0</v>
      </c>
      <c r="BG569" s="2">
        <v>0</v>
      </c>
    </row>
    <row r="570" spans="1:59" x14ac:dyDescent="0.3">
      <c r="A570" s="2" t="s">
        <v>193</v>
      </c>
      <c r="B570" s="2">
        <v>0</v>
      </c>
      <c r="C570" s="2">
        <v>0</v>
      </c>
      <c r="D570" s="2">
        <v>0</v>
      </c>
      <c r="E570" s="2">
        <v>0</v>
      </c>
      <c r="F570" s="2">
        <v>0</v>
      </c>
      <c r="G570" s="2"/>
      <c r="H570" s="2">
        <v>0</v>
      </c>
      <c r="I570" s="2">
        <v>0</v>
      </c>
      <c r="J570" s="2">
        <v>0</v>
      </c>
      <c r="K570" s="2"/>
      <c r="L570" s="2">
        <v>0</v>
      </c>
      <c r="M570" s="2">
        <v>0</v>
      </c>
      <c r="N570" s="2">
        <v>0</v>
      </c>
      <c r="O570" s="2">
        <v>0</v>
      </c>
      <c r="P570" s="2">
        <v>0</v>
      </c>
      <c r="Q570" s="2">
        <v>0</v>
      </c>
      <c r="R570" s="2">
        <v>0</v>
      </c>
      <c r="S570" s="2">
        <v>0</v>
      </c>
      <c r="T570" s="2">
        <v>0</v>
      </c>
      <c r="U570" s="2">
        <v>0</v>
      </c>
      <c r="V570" s="2">
        <v>0</v>
      </c>
      <c r="W570" s="2">
        <v>0</v>
      </c>
      <c r="X570" s="2">
        <v>0</v>
      </c>
      <c r="Y570" s="2">
        <v>0</v>
      </c>
      <c r="Z570" s="2">
        <v>0</v>
      </c>
      <c r="AA570" s="2">
        <v>0</v>
      </c>
      <c r="AB570" s="2">
        <v>0</v>
      </c>
      <c r="AC570" s="2">
        <v>0</v>
      </c>
      <c r="AD570" s="2">
        <v>0</v>
      </c>
      <c r="AE570" s="2">
        <v>0</v>
      </c>
      <c r="AF570" s="2">
        <v>0</v>
      </c>
      <c r="AG570" s="2">
        <v>0</v>
      </c>
      <c r="AH570" s="2">
        <v>0</v>
      </c>
      <c r="AI570" s="2">
        <v>0</v>
      </c>
      <c r="AJ570" s="2">
        <v>0</v>
      </c>
      <c r="AK570" s="2">
        <v>0</v>
      </c>
      <c r="AL570" s="2">
        <v>0</v>
      </c>
      <c r="AM570" s="2">
        <v>0</v>
      </c>
      <c r="AN570" s="2">
        <v>0</v>
      </c>
      <c r="AO570" s="2">
        <v>0</v>
      </c>
      <c r="AP570" s="2">
        <v>0</v>
      </c>
      <c r="AQ570" s="2">
        <v>0</v>
      </c>
      <c r="AR570" s="2">
        <v>0</v>
      </c>
      <c r="AS570" s="2">
        <v>0</v>
      </c>
      <c r="AT570" s="2">
        <v>0</v>
      </c>
      <c r="AU570" s="2">
        <v>0</v>
      </c>
      <c r="AV570" s="2">
        <v>0</v>
      </c>
      <c r="AW570" s="2">
        <v>0</v>
      </c>
      <c r="AX570" s="2">
        <v>0</v>
      </c>
      <c r="AY570" s="2">
        <v>0</v>
      </c>
      <c r="AZ570" s="2">
        <v>0</v>
      </c>
      <c r="BA570" s="2">
        <v>0</v>
      </c>
      <c r="BB570" s="2">
        <v>0</v>
      </c>
      <c r="BC570" s="2">
        <v>0</v>
      </c>
      <c r="BD570" s="2">
        <v>0</v>
      </c>
      <c r="BE570" s="2">
        <v>0</v>
      </c>
      <c r="BF570" s="2">
        <v>0</v>
      </c>
      <c r="BG570" s="2">
        <v>0</v>
      </c>
    </row>
    <row r="571" spans="1:59" x14ac:dyDescent="0.3">
      <c r="A571" s="2" t="s">
        <v>194</v>
      </c>
      <c r="B571" s="2">
        <v>0</v>
      </c>
      <c r="C571" s="2">
        <v>0</v>
      </c>
      <c r="D571" s="2">
        <v>0</v>
      </c>
      <c r="E571" s="2">
        <v>0</v>
      </c>
      <c r="F571" s="2">
        <v>0</v>
      </c>
      <c r="G571" s="2"/>
      <c r="H571" s="2">
        <v>0</v>
      </c>
      <c r="I571" s="2">
        <v>0</v>
      </c>
      <c r="J571" s="2">
        <v>0</v>
      </c>
      <c r="K571" s="2"/>
      <c r="L571" s="2">
        <v>0</v>
      </c>
      <c r="M571" s="2">
        <v>0</v>
      </c>
      <c r="N571" s="2">
        <v>0</v>
      </c>
      <c r="O571" s="2">
        <v>0</v>
      </c>
      <c r="P571" s="2">
        <v>0</v>
      </c>
      <c r="Q571" s="2">
        <v>0</v>
      </c>
      <c r="R571" s="2">
        <v>0</v>
      </c>
      <c r="S571" s="2">
        <v>0</v>
      </c>
      <c r="T571" s="2">
        <v>0</v>
      </c>
      <c r="U571" s="2">
        <v>0</v>
      </c>
      <c r="V571" s="2">
        <v>0</v>
      </c>
      <c r="W571" s="2">
        <v>0</v>
      </c>
      <c r="X571" s="2">
        <v>0</v>
      </c>
      <c r="Y571" s="2">
        <v>0</v>
      </c>
      <c r="Z571" s="2">
        <v>0</v>
      </c>
      <c r="AA571" s="2">
        <v>0</v>
      </c>
      <c r="AB571" s="2">
        <v>0</v>
      </c>
      <c r="AC571" s="2">
        <v>0</v>
      </c>
      <c r="AD571" s="2">
        <v>0</v>
      </c>
      <c r="AE571" s="2">
        <v>0</v>
      </c>
      <c r="AF571" s="2">
        <v>0</v>
      </c>
      <c r="AG571" s="2">
        <v>0</v>
      </c>
      <c r="AH571" s="2">
        <v>0</v>
      </c>
      <c r="AI571" s="2">
        <v>0</v>
      </c>
      <c r="AJ571" s="2">
        <v>0</v>
      </c>
      <c r="AK571" s="2">
        <v>0</v>
      </c>
      <c r="AL571" s="2">
        <v>0</v>
      </c>
      <c r="AM571" s="2">
        <v>0</v>
      </c>
      <c r="AN571" s="2">
        <v>0</v>
      </c>
      <c r="AO571" s="2">
        <v>0</v>
      </c>
      <c r="AP571" s="2">
        <v>0</v>
      </c>
      <c r="AQ571" s="2">
        <v>0</v>
      </c>
      <c r="AR571" s="2">
        <v>0</v>
      </c>
      <c r="AS571" s="2">
        <v>0</v>
      </c>
      <c r="AT571" s="2">
        <v>0</v>
      </c>
      <c r="AU571" s="2">
        <v>0</v>
      </c>
      <c r="AV571" s="2">
        <v>0</v>
      </c>
      <c r="AW571" s="2">
        <v>0</v>
      </c>
      <c r="AX571" s="2">
        <v>0</v>
      </c>
      <c r="AY571" s="2">
        <v>0</v>
      </c>
      <c r="AZ571" s="2">
        <v>0</v>
      </c>
      <c r="BA571" s="2">
        <v>0</v>
      </c>
      <c r="BB571" s="2">
        <v>0</v>
      </c>
      <c r="BC571" s="2">
        <v>0</v>
      </c>
      <c r="BD571" s="2">
        <v>0</v>
      </c>
      <c r="BE571" s="2">
        <v>0</v>
      </c>
      <c r="BF571" s="2">
        <v>0</v>
      </c>
      <c r="BG571" s="2">
        <v>0</v>
      </c>
    </row>
    <row r="574" spans="1:59" x14ac:dyDescent="0.3">
      <c r="A574" s="2" t="s">
        <v>209</v>
      </c>
      <c r="B574" s="2">
        <v>0</v>
      </c>
      <c r="C574" s="2">
        <v>0</v>
      </c>
      <c r="D574" s="2">
        <v>0</v>
      </c>
      <c r="E574" s="2">
        <v>0</v>
      </c>
      <c r="F574" s="2">
        <v>0</v>
      </c>
      <c r="G574" s="2"/>
      <c r="H574" s="2">
        <v>0</v>
      </c>
      <c r="I574" s="2">
        <v>0</v>
      </c>
      <c r="J574" s="2">
        <v>0</v>
      </c>
      <c r="K574" s="2"/>
      <c r="L574" s="2">
        <v>0</v>
      </c>
      <c r="M574" s="2">
        <v>0</v>
      </c>
      <c r="N574" s="2">
        <v>0</v>
      </c>
      <c r="O574" s="2">
        <v>0</v>
      </c>
      <c r="P574" s="2">
        <v>0</v>
      </c>
      <c r="Q574" s="2">
        <v>0</v>
      </c>
      <c r="R574" s="2">
        <v>0</v>
      </c>
      <c r="S574" s="2">
        <v>0</v>
      </c>
      <c r="T574" s="2">
        <v>0</v>
      </c>
      <c r="U574" s="2">
        <v>0</v>
      </c>
      <c r="V574" s="2">
        <v>0</v>
      </c>
      <c r="W574" s="2">
        <v>0</v>
      </c>
      <c r="X574" s="2">
        <v>0</v>
      </c>
      <c r="Y574" s="2">
        <v>0</v>
      </c>
      <c r="Z574" s="2">
        <v>0</v>
      </c>
      <c r="AA574" s="2">
        <v>0</v>
      </c>
      <c r="AB574" s="2">
        <v>0</v>
      </c>
      <c r="AC574" s="2">
        <v>0</v>
      </c>
      <c r="AD574" s="2">
        <v>0</v>
      </c>
      <c r="AE574" s="2">
        <v>0</v>
      </c>
      <c r="AF574" s="2">
        <v>0</v>
      </c>
      <c r="AG574" s="2">
        <v>0</v>
      </c>
      <c r="AH574" s="2">
        <v>0</v>
      </c>
      <c r="AI574" s="2">
        <v>0</v>
      </c>
      <c r="AJ574" s="2">
        <v>0</v>
      </c>
      <c r="AK574" s="2">
        <v>0</v>
      </c>
      <c r="AL574" s="2">
        <v>0</v>
      </c>
      <c r="AM574" s="2">
        <v>0</v>
      </c>
      <c r="AN574" s="2">
        <v>0</v>
      </c>
      <c r="AO574" s="2">
        <v>0</v>
      </c>
      <c r="AP574" s="2">
        <v>0</v>
      </c>
      <c r="AQ574" s="2">
        <v>0</v>
      </c>
      <c r="AR574" s="2">
        <v>0</v>
      </c>
      <c r="AS574" s="2">
        <v>0</v>
      </c>
      <c r="AT574" s="2">
        <v>0</v>
      </c>
      <c r="AU574" s="2">
        <v>0</v>
      </c>
      <c r="AV574" s="2">
        <v>0</v>
      </c>
      <c r="AW574" s="2">
        <v>0</v>
      </c>
      <c r="AX574" s="2">
        <v>0</v>
      </c>
      <c r="AY574" s="2">
        <v>0</v>
      </c>
      <c r="AZ574" s="2">
        <v>0</v>
      </c>
      <c r="BA574" s="2">
        <v>0</v>
      </c>
      <c r="BB574" s="2">
        <v>0</v>
      </c>
      <c r="BC574" s="2">
        <v>0</v>
      </c>
      <c r="BD574" s="2">
        <v>0</v>
      </c>
      <c r="BE574" s="2">
        <v>0</v>
      </c>
      <c r="BF574" s="2">
        <v>0</v>
      </c>
      <c r="BG574" s="2">
        <v>0</v>
      </c>
    </row>
    <row r="575" spans="1:59" x14ac:dyDescent="0.3">
      <c r="A575" s="2" t="s">
        <v>189</v>
      </c>
      <c r="B575" s="2">
        <v>0</v>
      </c>
      <c r="C575" s="2">
        <v>0</v>
      </c>
      <c r="D575" s="2">
        <v>0</v>
      </c>
      <c r="E575" s="2">
        <v>0</v>
      </c>
      <c r="F575" s="2">
        <v>0</v>
      </c>
      <c r="G575" s="2"/>
      <c r="H575" s="2">
        <v>0</v>
      </c>
      <c r="I575" s="2">
        <v>0</v>
      </c>
      <c r="J575" s="2">
        <v>0</v>
      </c>
      <c r="K575" s="2"/>
      <c r="L575" s="2">
        <v>0</v>
      </c>
      <c r="M575" s="2">
        <v>0</v>
      </c>
      <c r="N575" s="2">
        <v>0</v>
      </c>
      <c r="O575" s="2">
        <v>0</v>
      </c>
      <c r="P575" s="2">
        <v>0</v>
      </c>
      <c r="Q575" s="2">
        <v>0</v>
      </c>
      <c r="R575" s="2">
        <v>0</v>
      </c>
      <c r="S575" s="2">
        <v>0</v>
      </c>
      <c r="T575" s="2">
        <v>0</v>
      </c>
      <c r="U575" s="2">
        <v>0</v>
      </c>
      <c r="V575" s="2">
        <v>0</v>
      </c>
      <c r="W575" s="2">
        <v>0</v>
      </c>
      <c r="X575" s="2">
        <v>0</v>
      </c>
      <c r="Y575" s="2">
        <v>0</v>
      </c>
      <c r="Z575" s="2">
        <v>0</v>
      </c>
      <c r="AA575" s="2">
        <v>0</v>
      </c>
      <c r="AB575" s="2">
        <v>0</v>
      </c>
      <c r="AC575" s="2">
        <v>0</v>
      </c>
      <c r="AD575" s="2">
        <v>0</v>
      </c>
      <c r="AE575" s="2">
        <v>0</v>
      </c>
      <c r="AF575" s="2">
        <v>0</v>
      </c>
      <c r="AG575" s="2">
        <v>0</v>
      </c>
      <c r="AH575" s="2">
        <v>0</v>
      </c>
      <c r="AI575" s="2">
        <v>0</v>
      </c>
      <c r="AJ575" s="2">
        <v>0</v>
      </c>
      <c r="AK575" s="2">
        <v>0</v>
      </c>
      <c r="AL575" s="2">
        <v>0</v>
      </c>
      <c r="AM575" s="2">
        <v>0</v>
      </c>
      <c r="AN575" s="2">
        <v>0</v>
      </c>
      <c r="AO575" s="2">
        <v>0</v>
      </c>
      <c r="AP575" s="2">
        <v>0</v>
      </c>
      <c r="AQ575" s="2">
        <v>0</v>
      </c>
      <c r="AR575" s="2">
        <v>0</v>
      </c>
      <c r="AS575" s="2">
        <v>0</v>
      </c>
      <c r="AT575" s="2">
        <v>0</v>
      </c>
      <c r="AU575" s="2">
        <v>0</v>
      </c>
      <c r="AV575" s="2">
        <v>0</v>
      </c>
      <c r="AW575" s="2">
        <v>0</v>
      </c>
      <c r="AX575" s="2">
        <v>0</v>
      </c>
      <c r="AY575" s="2">
        <v>0</v>
      </c>
      <c r="AZ575" s="2">
        <v>0</v>
      </c>
      <c r="BA575" s="2">
        <v>0</v>
      </c>
      <c r="BB575" s="2">
        <v>0</v>
      </c>
      <c r="BC575" s="2">
        <v>0</v>
      </c>
      <c r="BD575" s="2">
        <v>0</v>
      </c>
      <c r="BE575" s="2">
        <v>0</v>
      </c>
      <c r="BF575" s="2">
        <v>0</v>
      </c>
      <c r="BG575" s="2">
        <v>0</v>
      </c>
    </row>
    <row r="576" spans="1:59" x14ac:dyDescent="0.3">
      <c r="A576" s="2" t="s">
        <v>190</v>
      </c>
      <c r="B576" s="2">
        <v>0</v>
      </c>
      <c r="C576" s="2">
        <v>0</v>
      </c>
      <c r="D576" s="2">
        <v>0</v>
      </c>
      <c r="E576" s="2">
        <v>0</v>
      </c>
      <c r="F576" s="2">
        <v>0</v>
      </c>
      <c r="G576" s="2"/>
      <c r="H576" s="2">
        <v>0</v>
      </c>
      <c r="I576" s="2">
        <v>0</v>
      </c>
      <c r="J576" s="2">
        <v>0</v>
      </c>
      <c r="K576" s="2"/>
      <c r="L576" s="2">
        <v>0</v>
      </c>
      <c r="M576" s="2">
        <v>0</v>
      </c>
      <c r="N576" s="2">
        <v>0</v>
      </c>
      <c r="O576" s="2">
        <v>0</v>
      </c>
      <c r="P576" s="2">
        <v>0</v>
      </c>
      <c r="Q576" s="2">
        <v>0</v>
      </c>
      <c r="R576" s="2">
        <v>0</v>
      </c>
      <c r="S576" s="2">
        <v>0</v>
      </c>
      <c r="T576" s="2">
        <v>0</v>
      </c>
      <c r="U576" s="2">
        <v>0</v>
      </c>
      <c r="V576" s="2">
        <v>0</v>
      </c>
      <c r="W576" s="2">
        <v>0</v>
      </c>
      <c r="X576" s="2">
        <v>0</v>
      </c>
      <c r="Y576" s="2">
        <v>0</v>
      </c>
      <c r="Z576" s="2">
        <v>0</v>
      </c>
      <c r="AA576" s="2">
        <v>0</v>
      </c>
      <c r="AB576" s="2">
        <v>0</v>
      </c>
      <c r="AC576" s="2">
        <v>0</v>
      </c>
      <c r="AD576" s="2">
        <v>0</v>
      </c>
      <c r="AE576" s="2">
        <v>0</v>
      </c>
      <c r="AF576" s="2">
        <v>0</v>
      </c>
      <c r="AG576" s="2">
        <v>0</v>
      </c>
      <c r="AH576" s="2">
        <v>0</v>
      </c>
      <c r="AI576" s="2">
        <v>0</v>
      </c>
      <c r="AJ576" s="2">
        <v>0</v>
      </c>
      <c r="AK576" s="2">
        <v>0</v>
      </c>
      <c r="AL576" s="2">
        <v>0</v>
      </c>
      <c r="AM576" s="2">
        <v>0</v>
      </c>
      <c r="AN576" s="2">
        <v>0</v>
      </c>
      <c r="AO576" s="2">
        <v>0</v>
      </c>
      <c r="AP576" s="2">
        <v>0</v>
      </c>
      <c r="AQ576" s="2">
        <v>0</v>
      </c>
      <c r="AR576" s="2">
        <v>0</v>
      </c>
      <c r="AS576" s="2">
        <v>0</v>
      </c>
      <c r="AT576" s="2">
        <v>0</v>
      </c>
      <c r="AU576" s="2">
        <v>0</v>
      </c>
      <c r="AV576" s="2">
        <v>0</v>
      </c>
      <c r="AW576" s="2">
        <v>0</v>
      </c>
      <c r="AX576" s="2">
        <v>0</v>
      </c>
      <c r="AY576" s="2">
        <v>0</v>
      </c>
      <c r="AZ576" s="2">
        <v>0</v>
      </c>
      <c r="BA576" s="2">
        <v>0</v>
      </c>
      <c r="BB576" s="2">
        <v>0</v>
      </c>
      <c r="BC576" s="2">
        <v>0</v>
      </c>
      <c r="BD576" s="2">
        <v>0</v>
      </c>
      <c r="BE576" s="2">
        <v>0</v>
      </c>
      <c r="BF576" s="2">
        <v>0</v>
      </c>
      <c r="BG576" s="2">
        <v>0</v>
      </c>
    </row>
    <row r="577" spans="1:59" x14ac:dyDescent="0.3">
      <c r="A577" s="2" t="s">
        <v>191</v>
      </c>
      <c r="B577" s="2">
        <v>0</v>
      </c>
      <c r="C577" s="2">
        <v>0</v>
      </c>
      <c r="D577" s="2">
        <v>0</v>
      </c>
      <c r="E577" s="2">
        <v>0</v>
      </c>
      <c r="F577" s="2">
        <v>0</v>
      </c>
      <c r="G577" s="2"/>
      <c r="H577" s="2">
        <v>0</v>
      </c>
      <c r="I577" s="2">
        <v>0</v>
      </c>
      <c r="J577" s="2">
        <v>0</v>
      </c>
      <c r="K577" s="2"/>
      <c r="L577" s="2">
        <v>0</v>
      </c>
      <c r="M577" s="2">
        <v>0</v>
      </c>
      <c r="N577" s="2">
        <v>0</v>
      </c>
      <c r="O577" s="2">
        <v>0</v>
      </c>
      <c r="P577" s="2">
        <v>0</v>
      </c>
      <c r="Q577" s="2">
        <v>0</v>
      </c>
      <c r="R577" s="2">
        <v>0</v>
      </c>
      <c r="S577" s="2">
        <v>0</v>
      </c>
      <c r="T577" s="2">
        <v>0</v>
      </c>
      <c r="U577" s="2">
        <v>0</v>
      </c>
      <c r="V577" s="2">
        <v>0</v>
      </c>
      <c r="W577" s="2">
        <v>0</v>
      </c>
      <c r="X577" s="2">
        <v>0</v>
      </c>
      <c r="Y577" s="2">
        <v>0</v>
      </c>
      <c r="Z577" s="2">
        <v>0</v>
      </c>
      <c r="AA577" s="2">
        <v>0</v>
      </c>
      <c r="AB577" s="2">
        <v>0</v>
      </c>
      <c r="AC577" s="2">
        <v>0</v>
      </c>
      <c r="AD577" s="2">
        <v>0</v>
      </c>
      <c r="AE577" s="2">
        <v>0</v>
      </c>
      <c r="AF577" s="2">
        <v>0</v>
      </c>
      <c r="AG577" s="2">
        <v>0</v>
      </c>
      <c r="AH577" s="2">
        <v>0</v>
      </c>
      <c r="AI577" s="2">
        <v>0</v>
      </c>
      <c r="AJ577" s="2">
        <v>0</v>
      </c>
      <c r="AK577" s="2">
        <v>0</v>
      </c>
      <c r="AL577" s="2">
        <v>0</v>
      </c>
      <c r="AM577" s="2">
        <v>0</v>
      </c>
      <c r="AN577" s="2">
        <v>0</v>
      </c>
      <c r="AO577" s="2">
        <v>0</v>
      </c>
      <c r="AP577" s="2">
        <v>0</v>
      </c>
      <c r="AQ577" s="2">
        <v>0</v>
      </c>
      <c r="AR577" s="2">
        <v>0</v>
      </c>
      <c r="AS577" s="2">
        <v>0</v>
      </c>
      <c r="AT577" s="2">
        <v>0</v>
      </c>
      <c r="AU577" s="2">
        <v>0</v>
      </c>
      <c r="AV577" s="2">
        <v>0</v>
      </c>
      <c r="AW577" s="2">
        <v>0</v>
      </c>
      <c r="AX577" s="2">
        <v>0</v>
      </c>
      <c r="AY577" s="2">
        <v>0</v>
      </c>
      <c r="AZ577" s="2">
        <v>0</v>
      </c>
      <c r="BA577" s="2">
        <v>0</v>
      </c>
      <c r="BB577" s="2">
        <v>0</v>
      </c>
      <c r="BC577" s="2">
        <v>0</v>
      </c>
      <c r="BD577" s="2">
        <v>0</v>
      </c>
      <c r="BE577" s="2">
        <v>0</v>
      </c>
      <c r="BF577" s="2">
        <v>0</v>
      </c>
      <c r="BG577" s="2">
        <v>0</v>
      </c>
    </row>
    <row r="578" spans="1:59" x14ac:dyDescent="0.3">
      <c r="A578" s="2" t="s">
        <v>192</v>
      </c>
      <c r="B578" s="2">
        <v>0</v>
      </c>
      <c r="C578" s="2">
        <v>0</v>
      </c>
      <c r="D578" s="2">
        <v>0</v>
      </c>
      <c r="E578" s="2">
        <v>0</v>
      </c>
      <c r="F578" s="2">
        <v>0</v>
      </c>
      <c r="G578" s="2"/>
      <c r="H578" s="2">
        <v>0</v>
      </c>
      <c r="I578" s="2">
        <v>0</v>
      </c>
      <c r="J578" s="2">
        <v>0</v>
      </c>
      <c r="K578" s="2"/>
      <c r="L578" s="2">
        <v>0</v>
      </c>
      <c r="M578" s="2">
        <v>0</v>
      </c>
      <c r="N578" s="2">
        <v>0</v>
      </c>
      <c r="O578" s="2">
        <v>0</v>
      </c>
      <c r="P578" s="2">
        <v>0</v>
      </c>
      <c r="Q578" s="2">
        <v>0</v>
      </c>
      <c r="R578" s="2">
        <v>0</v>
      </c>
      <c r="S578" s="2">
        <v>0</v>
      </c>
      <c r="T578" s="2">
        <v>0</v>
      </c>
      <c r="U578" s="2">
        <v>0</v>
      </c>
      <c r="V578" s="2">
        <v>0</v>
      </c>
      <c r="W578" s="2">
        <v>0</v>
      </c>
      <c r="X578" s="2">
        <v>0</v>
      </c>
      <c r="Y578" s="2">
        <v>0</v>
      </c>
      <c r="Z578" s="2">
        <v>0</v>
      </c>
      <c r="AA578" s="2">
        <v>0</v>
      </c>
      <c r="AB578" s="2">
        <v>0</v>
      </c>
      <c r="AC578" s="2">
        <v>0</v>
      </c>
      <c r="AD578" s="2">
        <v>0</v>
      </c>
      <c r="AE578" s="2">
        <v>0</v>
      </c>
      <c r="AF578" s="2">
        <v>0</v>
      </c>
      <c r="AG578" s="2">
        <v>0</v>
      </c>
      <c r="AH578" s="2">
        <v>0</v>
      </c>
      <c r="AI578" s="2">
        <v>0</v>
      </c>
      <c r="AJ578" s="2">
        <v>0</v>
      </c>
      <c r="AK578" s="2">
        <v>0</v>
      </c>
      <c r="AL578" s="2">
        <v>0</v>
      </c>
      <c r="AM578" s="2">
        <v>0</v>
      </c>
      <c r="AN578" s="2">
        <v>0</v>
      </c>
      <c r="AO578" s="2">
        <v>0</v>
      </c>
      <c r="AP578" s="2">
        <v>0</v>
      </c>
      <c r="AQ578" s="2">
        <v>0</v>
      </c>
      <c r="AR578" s="2">
        <v>0</v>
      </c>
      <c r="AS578" s="2">
        <v>0</v>
      </c>
      <c r="AT578" s="2">
        <v>0</v>
      </c>
      <c r="AU578" s="2">
        <v>0</v>
      </c>
      <c r="AV578" s="2">
        <v>0</v>
      </c>
      <c r="AW578" s="2">
        <v>0</v>
      </c>
      <c r="AX578" s="2">
        <v>0</v>
      </c>
      <c r="AY578" s="2">
        <v>0</v>
      </c>
      <c r="AZ578" s="2">
        <v>0</v>
      </c>
      <c r="BA578" s="2">
        <v>0</v>
      </c>
      <c r="BB578" s="2">
        <v>0</v>
      </c>
      <c r="BC578" s="2">
        <v>0</v>
      </c>
      <c r="BD578" s="2">
        <v>0</v>
      </c>
      <c r="BE578" s="2">
        <v>0</v>
      </c>
      <c r="BF578" s="2">
        <v>0</v>
      </c>
      <c r="BG578" s="2">
        <v>0</v>
      </c>
    </row>
    <row r="579" spans="1:59" x14ac:dyDescent="0.3">
      <c r="A579" s="2" t="s">
        <v>193</v>
      </c>
      <c r="B579" s="2">
        <v>0</v>
      </c>
      <c r="C579" s="2">
        <v>0</v>
      </c>
      <c r="D579" s="2">
        <v>0</v>
      </c>
      <c r="E579" s="2">
        <v>0</v>
      </c>
      <c r="F579" s="2">
        <v>0</v>
      </c>
      <c r="G579" s="2"/>
      <c r="H579" s="2">
        <v>0</v>
      </c>
      <c r="I579" s="2">
        <v>0</v>
      </c>
      <c r="J579" s="2">
        <v>0</v>
      </c>
      <c r="K579" s="2"/>
      <c r="L579" s="2">
        <v>0</v>
      </c>
      <c r="M579" s="2">
        <v>0</v>
      </c>
      <c r="N579" s="2">
        <v>0</v>
      </c>
      <c r="O579" s="2">
        <v>0</v>
      </c>
      <c r="P579" s="2">
        <v>0</v>
      </c>
      <c r="Q579" s="2">
        <v>0</v>
      </c>
      <c r="R579" s="2">
        <v>0</v>
      </c>
      <c r="S579" s="2">
        <v>0</v>
      </c>
      <c r="T579" s="2">
        <v>0</v>
      </c>
      <c r="U579" s="2">
        <v>0</v>
      </c>
      <c r="V579" s="2">
        <v>0</v>
      </c>
      <c r="W579" s="2">
        <v>0</v>
      </c>
      <c r="X579" s="2">
        <v>0</v>
      </c>
      <c r="Y579" s="2">
        <v>0</v>
      </c>
      <c r="Z579" s="2">
        <v>0</v>
      </c>
      <c r="AA579" s="2">
        <v>0</v>
      </c>
      <c r="AB579" s="2">
        <v>0</v>
      </c>
      <c r="AC579" s="2">
        <v>0</v>
      </c>
      <c r="AD579" s="2">
        <v>0</v>
      </c>
      <c r="AE579" s="2">
        <v>0</v>
      </c>
      <c r="AF579" s="2">
        <v>0</v>
      </c>
      <c r="AG579" s="2">
        <v>0</v>
      </c>
      <c r="AH579" s="2">
        <v>0</v>
      </c>
      <c r="AI579" s="2">
        <v>0</v>
      </c>
      <c r="AJ579" s="2">
        <v>0</v>
      </c>
      <c r="AK579" s="2">
        <v>0</v>
      </c>
      <c r="AL579" s="2">
        <v>0</v>
      </c>
      <c r="AM579" s="2">
        <v>0</v>
      </c>
      <c r="AN579" s="2">
        <v>0</v>
      </c>
      <c r="AO579" s="2">
        <v>0</v>
      </c>
      <c r="AP579" s="2">
        <v>0</v>
      </c>
      <c r="AQ579" s="2">
        <v>0</v>
      </c>
      <c r="AR579" s="2">
        <v>0</v>
      </c>
      <c r="AS579" s="2">
        <v>0</v>
      </c>
      <c r="AT579" s="2">
        <v>0</v>
      </c>
      <c r="AU579" s="2">
        <v>0</v>
      </c>
      <c r="AV579" s="2">
        <v>0</v>
      </c>
      <c r="AW579" s="2">
        <v>0</v>
      </c>
      <c r="AX579" s="2">
        <v>0</v>
      </c>
      <c r="AY579" s="2">
        <v>0</v>
      </c>
      <c r="AZ579" s="2">
        <v>0</v>
      </c>
      <c r="BA579" s="2">
        <v>0</v>
      </c>
      <c r="BB579" s="2">
        <v>0</v>
      </c>
      <c r="BC579" s="2">
        <v>0</v>
      </c>
      <c r="BD579" s="2">
        <v>0</v>
      </c>
      <c r="BE579" s="2">
        <v>0</v>
      </c>
      <c r="BF579" s="2">
        <v>0</v>
      </c>
      <c r="BG579" s="2">
        <v>0</v>
      </c>
    </row>
    <row r="580" spans="1:59" x14ac:dyDescent="0.3">
      <c r="A580" s="2" t="s">
        <v>194</v>
      </c>
      <c r="B580" s="2">
        <v>0</v>
      </c>
      <c r="C580" s="2">
        <v>0</v>
      </c>
      <c r="D580" s="2">
        <v>0</v>
      </c>
      <c r="E580" s="2">
        <v>0</v>
      </c>
      <c r="F580" s="2">
        <v>0</v>
      </c>
      <c r="G580" s="2"/>
      <c r="H580" s="2">
        <v>0</v>
      </c>
      <c r="I580" s="2">
        <v>0</v>
      </c>
      <c r="J580" s="2">
        <v>0</v>
      </c>
      <c r="K580" s="2"/>
      <c r="L580" s="2">
        <v>0</v>
      </c>
      <c r="M580" s="2">
        <v>0</v>
      </c>
      <c r="N580" s="2">
        <v>0</v>
      </c>
      <c r="O580" s="2">
        <v>0</v>
      </c>
      <c r="P580" s="2">
        <v>0</v>
      </c>
      <c r="Q580" s="2">
        <v>0</v>
      </c>
      <c r="R580" s="2">
        <v>0</v>
      </c>
      <c r="S580" s="2">
        <v>0</v>
      </c>
      <c r="T580" s="2">
        <v>0</v>
      </c>
      <c r="U580" s="2">
        <v>0</v>
      </c>
      <c r="V580" s="2">
        <v>0</v>
      </c>
      <c r="W580" s="2">
        <v>0</v>
      </c>
      <c r="X580" s="2">
        <v>0</v>
      </c>
      <c r="Y580" s="2">
        <v>0</v>
      </c>
      <c r="Z580" s="2">
        <v>0</v>
      </c>
      <c r="AA580" s="2">
        <v>0</v>
      </c>
      <c r="AB580" s="2">
        <v>0</v>
      </c>
      <c r="AC580" s="2">
        <v>0</v>
      </c>
      <c r="AD580" s="2">
        <v>0</v>
      </c>
      <c r="AE580" s="2">
        <v>0</v>
      </c>
      <c r="AF580" s="2">
        <v>0</v>
      </c>
      <c r="AG580" s="2">
        <v>0</v>
      </c>
      <c r="AH580" s="2">
        <v>0</v>
      </c>
      <c r="AI580" s="2">
        <v>0</v>
      </c>
      <c r="AJ580" s="2">
        <v>0</v>
      </c>
      <c r="AK580" s="2">
        <v>0</v>
      </c>
      <c r="AL580" s="2">
        <v>0</v>
      </c>
      <c r="AM580" s="2">
        <v>0</v>
      </c>
      <c r="AN580" s="2">
        <v>0</v>
      </c>
      <c r="AO580" s="2">
        <v>0</v>
      </c>
      <c r="AP580" s="2">
        <v>0</v>
      </c>
      <c r="AQ580" s="2">
        <v>0</v>
      </c>
      <c r="AR580" s="2">
        <v>0</v>
      </c>
      <c r="AS580" s="2">
        <v>0</v>
      </c>
      <c r="AT580" s="2">
        <v>0</v>
      </c>
      <c r="AU580" s="2">
        <v>0</v>
      </c>
      <c r="AV580" s="2">
        <v>0</v>
      </c>
      <c r="AW580" s="2">
        <v>0</v>
      </c>
      <c r="AX580" s="2">
        <v>0</v>
      </c>
      <c r="AY580" s="2">
        <v>0</v>
      </c>
      <c r="AZ580" s="2">
        <v>0</v>
      </c>
      <c r="BA580" s="2">
        <v>0</v>
      </c>
      <c r="BB580" s="2">
        <v>0</v>
      </c>
      <c r="BC580" s="2">
        <v>0</v>
      </c>
      <c r="BD580" s="2">
        <v>0</v>
      </c>
      <c r="BE580" s="2">
        <v>0</v>
      </c>
      <c r="BF580" s="2">
        <v>0</v>
      </c>
      <c r="BG580" s="2">
        <v>0</v>
      </c>
    </row>
    <row r="583" spans="1:59" x14ac:dyDescent="0.3">
      <c r="A583" s="2" t="s">
        <v>210</v>
      </c>
      <c r="B583" s="2">
        <v>0</v>
      </c>
      <c r="C583" s="2">
        <v>0</v>
      </c>
      <c r="D583" s="2">
        <v>0</v>
      </c>
      <c r="E583" s="2">
        <v>0</v>
      </c>
      <c r="F583" s="2">
        <v>0</v>
      </c>
      <c r="G583" s="2"/>
      <c r="H583" s="2">
        <v>0</v>
      </c>
      <c r="I583" s="2">
        <v>0</v>
      </c>
      <c r="J583" s="2">
        <v>0</v>
      </c>
      <c r="K583" s="2"/>
      <c r="L583" s="2">
        <v>0</v>
      </c>
      <c r="M583" s="2">
        <v>0</v>
      </c>
      <c r="N583" s="2">
        <v>0</v>
      </c>
      <c r="O583" s="2">
        <v>0</v>
      </c>
      <c r="P583" s="2">
        <v>0</v>
      </c>
      <c r="Q583" s="2">
        <v>0</v>
      </c>
      <c r="R583" s="2">
        <v>0</v>
      </c>
      <c r="S583" s="2">
        <v>0</v>
      </c>
      <c r="T583" s="2">
        <v>0</v>
      </c>
      <c r="U583" s="2">
        <v>0</v>
      </c>
      <c r="V583" s="2">
        <v>0</v>
      </c>
      <c r="W583" s="2">
        <v>0</v>
      </c>
      <c r="X583" s="2">
        <v>0</v>
      </c>
      <c r="Y583" s="2">
        <v>0</v>
      </c>
      <c r="Z583" s="2">
        <v>0</v>
      </c>
      <c r="AA583" s="2">
        <v>0</v>
      </c>
      <c r="AB583" s="2">
        <v>0</v>
      </c>
      <c r="AC583" s="2">
        <v>0</v>
      </c>
      <c r="AD583" s="2">
        <v>0</v>
      </c>
      <c r="AE583" s="2">
        <v>0</v>
      </c>
      <c r="AF583" s="2">
        <v>0</v>
      </c>
      <c r="AG583" s="2">
        <v>0</v>
      </c>
      <c r="AH583" s="2">
        <v>0</v>
      </c>
      <c r="AI583" s="2">
        <v>0</v>
      </c>
      <c r="AJ583" s="2">
        <v>0</v>
      </c>
      <c r="AK583" s="2">
        <v>0</v>
      </c>
      <c r="AL583" s="2">
        <v>0</v>
      </c>
      <c r="AM583" s="2">
        <v>0</v>
      </c>
      <c r="AN583" s="2">
        <v>0</v>
      </c>
      <c r="AO583" s="2">
        <v>0</v>
      </c>
      <c r="AP583" s="2">
        <v>0</v>
      </c>
      <c r="AQ583" s="2">
        <v>0</v>
      </c>
      <c r="AR583" s="2">
        <v>0</v>
      </c>
      <c r="AS583" s="2">
        <v>0</v>
      </c>
      <c r="AT583" s="2">
        <v>0</v>
      </c>
      <c r="AU583" s="2">
        <v>0</v>
      </c>
      <c r="AV583" s="2">
        <v>0</v>
      </c>
      <c r="AW583" s="2">
        <v>0</v>
      </c>
      <c r="AX583" s="2">
        <v>0</v>
      </c>
      <c r="AY583" s="2">
        <v>0</v>
      </c>
      <c r="AZ583" s="2">
        <v>0</v>
      </c>
      <c r="BA583" s="2">
        <v>0</v>
      </c>
      <c r="BB583" s="2">
        <v>0</v>
      </c>
      <c r="BC583" s="2">
        <v>0</v>
      </c>
      <c r="BD583" s="2">
        <v>0</v>
      </c>
      <c r="BE583" s="2">
        <v>0</v>
      </c>
      <c r="BF583" s="2">
        <v>0</v>
      </c>
      <c r="BG583" s="2">
        <v>0</v>
      </c>
    </row>
    <row r="584" spans="1:59" x14ac:dyDescent="0.3">
      <c r="A584" s="2" t="s">
        <v>189</v>
      </c>
      <c r="B584" s="2">
        <v>0</v>
      </c>
      <c r="C584" s="2">
        <v>0</v>
      </c>
      <c r="D584" s="2">
        <v>0</v>
      </c>
      <c r="E584" s="2">
        <v>0</v>
      </c>
      <c r="F584" s="2">
        <v>0</v>
      </c>
      <c r="G584" s="2"/>
      <c r="H584" s="2">
        <v>0</v>
      </c>
      <c r="I584" s="2">
        <v>0</v>
      </c>
      <c r="J584" s="2">
        <v>0</v>
      </c>
      <c r="K584" s="2"/>
      <c r="L584" s="2">
        <v>0</v>
      </c>
      <c r="M584" s="2">
        <v>0</v>
      </c>
      <c r="N584" s="2">
        <v>0</v>
      </c>
      <c r="O584" s="2">
        <v>0</v>
      </c>
      <c r="P584" s="2">
        <v>0</v>
      </c>
      <c r="Q584" s="2">
        <v>0</v>
      </c>
      <c r="R584" s="2">
        <v>0</v>
      </c>
      <c r="S584" s="2">
        <v>0</v>
      </c>
      <c r="T584" s="2">
        <v>0</v>
      </c>
      <c r="U584" s="2">
        <v>0</v>
      </c>
      <c r="V584" s="2">
        <v>0</v>
      </c>
      <c r="W584" s="2">
        <v>0</v>
      </c>
      <c r="X584" s="2">
        <v>0</v>
      </c>
      <c r="Y584" s="2">
        <v>0</v>
      </c>
      <c r="Z584" s="2">
        <v>0</v>
      </c>
      <c r="AA584" s="2">
        <v>0</v>
      </c>
      <c r="AB584" s="2">
        <v>0</v>
      </c>
      <c r="AC584" s="2">
        <v>0</v>
      </c>
      <c r="AD584" s="2">
        <v>0</v>
      </c>
      <c r="AE584" s="2">
        <v>0</v>
      </c>
      <c r="AF584" s="2">
        <v>0</v>
      </c>
      <c r="AG584" s="2">
        <v>0</v>
      </c>
      <c r="AH584" s="2">
        <v>0</v>
      </c>
      <c r="AI584" s="2">
        <v>0</v>
      </c>
      <c r="AJ584" s="2">
        <v>0</v>
      </c>
      <c r="AK584" s="2">
        <v>0</v>
      </c>
      <c r="AL584" s="2">
        <v>0</v>
      </c>
      <c r="AM584" s="2">
        <v>0</v>
      </c>
      <c r="AN584" s="2">
        <v>0</v>
      </c>
      <c r="AO584" s="2">
        <v>0</v>
      </c>
      <c r="AP584" s="2">
        <v>0</v>
      </c>
      <c r="AQ584" s="2">
        <v>0</v>
      </c>
      <c r="AR584" s="2">
        <v>0</v>
      </c>
      <c r="AS584" s="2">
        <v>0</v>
      </c>
      <c r="AT584" s="2">
        <v>0</v>
      </c>
      <c r="AU584" s="2">
        <v>0</v>
      </c>
      <c r="AV584" s="2">
        <v>0</v>
      </c>
      <c r="AW584" s="2">
        <v>0</v>
      </c>
      <c r="AX584" s="2">
        <v>0</v>
      </c>
      <c r="AY584" s="2">
        <v>0</v>
      </c>
      <c r="AZ584" s="2">
        <v>0</v>
      </c>
      <c r="BA584" s="2">
        <v>0</v>
      </c>
      <c r="BB584" s="2">
        <v>0</v>
      </c>
      <c r="BC584" s="2">
        <v>0</v>
      </c>
      <c r="BD584" s="2">
        <v>0</v>
      </c>
      <c r="BE584" s="2">
        <v>0</v>
      </c>
      <c r="BF584" s="2">
        <v>0</v>
      </c>
      <c r="BG584" s="2">
        <v>0</v>
      </c>
    </row>
    <row r="585" spans="1:59" x14ac:dyDescent="0.3">
      <c r="A585" s="2" t="s">
        <v>190</v>
      </c>
      <c r="B585" s="2">
        <v>0</v>
      </c>
      <c r="C585" s="2">
        <v>0</v>
      </c>
      <c r="D585" s="2">
        <v>0</v>
      </c>
      <c r="E585" s="2">
        <v>0</v>
      </c>
      <c r="F585" s="2">
        <v>0</v>
      </c>
      <c r="G585" s="2"/>
      <c r="H585" s="2">
        <v>0</v>
      </c>
      <c r="I585" s="2">
        <v>0</v>
      </c>
      <c r="J585" s="2">
        <v>0</v>
      </c>
      <c r="K585" s="2"/>
      <c r="L585" s="2">
        <v>0</v>
      </c>
      <c r="M585" s="2">
        <v>0</v>
      </c>
      <c r="N585" s="2">
        <v>0</v>
      </c>
      <c r="O585" s="2">
        <v>0</v>
      </c>
      <c r="P585" s="2">
        <v>0</v>
      </c>
      <c r="Q585" s="2">
        <v>0</v>
      </c>
      <c r="R585" s="2">
        <v>0</v>
      </c>
      <c r="S585" s="2">
        <v>0</v>
      </c>
      <c r="T585" s="2">
        <v>0</v>
      </c>
      <c r="U585" s="2">
        <v>0</v>
      </c>
      <c r="V585" s="2">
        <v>0</v>
      </c>
      <c r="W585" s="2">
        <v>0</v>
      </c>
      <c r="X585" s="2">
        <v>0</v>
      </c>
      <c r="Y585" s="2">
        <v>0</v>
      </c>
      <c r="Z585" s="2">
        <v>0</v>
      </c>
      <c r="AA585" s="2">
        <v>0</v>
      </c>
      <c r="AB585" s="2">
        <v>0</v>
      </c>
      <c r="AC585" s="2">
        <v>0</v>
      </c>
      <c r="AD585" s="2">
        <v>0</v>
      </c>
      <c r="AE585" s="2">
        <v>0</v>
      </c>
      <c r="AF585" s="2">
        <v>0</v>
      </c>
      <c r="AG585" s="2">
        <v>0</v>
      </c>
      <c r="AH585" s="2">
        <v>0</v>
      </c>
      <c r="AI585" s="2">
        <v>0</v>
      </c>
      <c r="AJ585" s="2">
        <v>0</v>
      </c>
      <c r="AK585" s="2">
        <v>0</v>
      </c>
      <c r="AL585" s="2">
        <v>0</v>
      </c>
      <c r="AM585" s="2">
        <v>0</v>
      </c>
      <c r="AN585" s="2">
        <v>0</v>
      </c>
      <c r="AO585" s="2">
        <v>0</v>
      </c>
      <c r="AP585" s="2">
        <v>0</v>
      </c>
      <c r="AQ585" s="2">
        <v>0</v>
      </c>
      <c r="AR585" s="2">
        <v>0</v>
      </c>
      <c r="AS585" s="2">
        <v>0</v>
      </c>
      <c r="AT585" s="2">
        <v>0</v>
      </c>
      <c r="AU585" s="2">
        <v>0</v>
      </c>
      <c r="AV585" s="2">
        <v>0</v>
      </c>
      <c r="AW585" s="2">
        <v>0</v>
      </c>
      <c r="AX585" s="2">
        <v>0</v>
      </c>
      <c r="AY585" s="2">
        <v>0</v>
      </c>
      <c r="AZ585" s="2">
        <v>0</v>
      </c>
      <c r="BA585" s="2">
        <v>0</v>
      </c>
      <c r="BB585" s="2">
        <v>0</v>
      </c>
      <c r="BC585" s="2">
        <v>0</v>
      </c>
      <c r="BD585" s="2">
        <v>0</v>
      </c>
      <c r="BE585" s="2">
        <v>0</v>
      </c>
      <c r="BF585" s="2">
        <v>0</v>
      </c>
      <c r="BG585" s="2">
        <v>0</v>
      </c>
    </row>
    <row r="586" spans="1:59" x14ac:dyDescent="0.3">
      <c r="A586" s="2" t="s">
        <v>191</v>
      </c>
      <c r="B586" s="2">
        <v>0</v>
      </c>
      <c r="C586" s="2">
        <v>0</v>
      </c>
      <c r="D586" s="2">
        <v>0</v>
      </c>
      <c r="E586" s="2">
        <v>0</v>
      </c>
      <c r="F586" s="2">
        <v>0</v>
      </c>
      <c r="G586" s="2"/>
      <c r="H586" s="2">
        <v>0</v>
      </c>
      <c r="I586" s="2">
        <v>0</v>
      </c>
      <c r="J586" s="2">
        <v>0</v>
      </c>
      <c r="K586" s="2"/>
      <c r="L586" s="2">
        <v>0</v>
      </c>
      <c r="M586" s="2">
        <v>0</v>
      </c>
      <c r="N586" s="2">
        <v>0</v>
      </c>
      <c r="O586" s="2">
        <v>0</v>
      </c>
      <c r="P586" s="2">
        <v>0</v>
      </c>
      <c r="Q586" s="2">
        <v>0</v>
      </c>
      <c r="R586" s="2">
        <v>0</v>
      </c>
      <c r="S586" s="2">
        <v>0</v>
      </c>
      <c r="T586" s="2">
        <v>0</v>
      </c>
      <c r="U586" s="2">
        <v>0</v>
      </c>
      <c r="V586" s="2">
        <v>0</v>
      </c>
      <c r="W586" s="2">
        <v>0</v>
      </c>
      <c r="X586" s="2">
        <v>0</v>
      </c>
      <c r="Y586" s="2">
        <v>0</v>
      </c>
      <c r="Z586" s="2">
        <v>0</v>
      </c>
      <c r="AA586" s="2">
        <v>0</v>
      </c>
      <c r="AB586" s="2">
        <v>0</v>
      </c>
      <c r="AC586" s="2">
        <v>0</v>
      </c>
      <c r="AD586" s="2">
        <v>0</v>
      </c>
      <c r="AE586" s="2">
        <v>0</v>
      </c>
      <c r="AF586" s="2">
        <v>0</v>
      </c>
      <c r="AG586" s="2">
        <v>0</v>
      </c>
      <c r="AH586" s="2">
        <v>0</v>
      </c>
      <c r="AI586" s="2">
        <v>0</v>
      </c>
      <c r="AJ586" s="2">
        <v>0</v>
      </c>
      <c r="AK586" s="2">
        <v>0</v>
      </c>
      <c r="AL586" s="2">
        <v>0</v>
      </c>
      <c r="AM586" s="2">
        <v>0</v>
      </c>
      <c r="AN586" s="2">
        <v>0</v>
      </c>
      <c r="AO586" s="2">
        <v>0</v>
      </c>
      <c r="AP586" s="2">
        <v>0</v>
      </c>
      <c r="AQ586" s="2">
        <v>0</v>
      </c>
      <c r="AR586" s="2">
        <v>0</v>
      </c>
      <c r="AS586" s="2">
        <v>0</v>
      </c>
      <c r="AT586" s="2">
        <v>0</v>
      </c>
      <c r="AU586" s="2">
        <v>0</v>
      </c>
      <c r="AV586" s="2">
        <v>0</v>
      </c>
      <c r="AW586" s="2">
        <v>0</v>
      </c>
      <c r="AX586" s="2">
        <v>0</v>
      </c>
      <c r="AY586" s="2">
        <v>0</v>
      </c>
      <c r="AZ586" s="2">
        <v>0</v>
      </c>
      <c r="BA586" s="2">
        <v>0</v>
      </c>
      <c r="BB586" s="2">
        <v>0</v>
      </c>
      <c r="BC586" s="2">
        <v>0</v>
      </c>
      <c r="BD586" s="2">
        <v>0</v>
      </c>
      <c r="BE586" s="2">
        <v>0</v>
      </c>
      <c r="BF586" s="2">
        <v>0</v>
      </c>
      <c r="BG586" s="2">
        <v>0</v>
      </c>
    </row>
    <row r="587" spans="1:59" x14ac:dyDescent="0.3">
      <c r="A587" s="2" t="s">
        <v>192</v>
      </c>
      <c r="B587" s="2">
        <v>0</v>
      </c>
      <c r="C587" s="2">
        <v>0</v>
      </c>
      <c r="D587" s="2">
        <v>0</v>
      </c>
      <c r="E587" s="2">
        <v>0</v>
      </c>
      <c r="F587" s="2">
        <v>0</v>
      </c>
      <c r="G587" s="2"/>
      <c r="H587" s="2">
        <v>0</v>
      </c>
      <c r="I587" s="2">
        <v>0</v>
      </c>
      <c r="J587" s="2">
        <v>0</v>
      </c>
      <c r="K587" s="2"/>
      <c r="L587" s="2">
        <v>0</v>
      </c>
      <c r="M587" s="2">
        <v>0</v>
      </c>
      <c r="N587" s="2">
        <v>0</v>
      </c>
      <c r="O587" s="2">
        <v>0</v>
      </c>
      <c r="P587" s="2">
        <v>0</v>
      </c>
      <c r="Q587" s="2">
        <v>0</v>
      </c>
      <c r="R587" s="2">
        <v>0</v>
      </c>
      <c r="S587" s="2">
        <v>0</v>
      </c>
      <c r="T587" s="2">
        <v>0</v>
      </c>
      <c r="U587" s="2">
        <v>0</v>
      </c>
      <c r="V587" s="2">
        <v>0</v>
      </c>
      <c r="W587" s="2">
        <v>0</v>
      </c>
      <c r="X587" s="2">
        <v>0</v>
      </c>
      <c r="Y587" s="2">
        <v>0</v>
      </c>
      <c r="Z587" s="2">
        <v>0</v>
      </c>
      <c r="AA587" s="2">
        <v>0</v>
      </c>
      <c r="AB587" s="2">
        <v>0</v>
      </c>
      <c r="AC587" s="2">
        <v>0</v>
      </c>
      <c r="AD587" s="2">
        <v>0</v>
      </c>
      <c r="AE587" s="2">
        <v>0</v>
      </c>
      <c r="AF587" s="2">
        <v>0</v>
      </c>
      <c r="AG587" s="2">
        <v>0</v>
      </c>
      <c r="AH587" s="2">
        <v>0</v>
      </c>
      <c r="AI587" s="2">
        <v>0</v>
      </c>
      <c r="AJ587" s="2">
        <v>0</v>
      </c>
      <c r="AK587" s="2">
        <v>0</v>
      </c>
      <c r="AL587" s="2">
        <v>0</v>
      </c>
      <c r="AM587" s="2">
        <v>0</v>
      </c>
      <c r="AN587" s="2">
        <v>0</v>
      </c>
      <c r="AO587" s="2">
        <v>0</v>
      </c>
      <c r="AP587" s="2">
        <v>0</v>
      </c>
      <c r="AQ587" s="2">
        <v>0</v>
      </c>
      <c r="AR587" s="2">
        <v>0</v>
      </c>
      <c r="AS587" s="2">
        <v>0</v>
      </c>
      <c r="AT587" s="2">
        <v>0</v>
      </c>
      <c r="AU587" s="2">
        <v>0</v>
      </c>
      <c r="AV587" s="2">
        <v>0</v>
      </c>
      <c r="AW587" s="2">
        <v>0</v>
      </c>
      <c r="AX587" s="2">
        <v>0</v>
      </c>
      <c r="AY587" s="2">
        <v>0</v>
      </c>
      <c r="AZ587" s="2">
        <v>0</v>
      </c>
      <c r="BA587" s="2">
        <v>0</v>
      </c>
      <c r="BB587" s="2">
        <v>0</v>
      </c>
      <c r="BC587" s="2">
        <v>0</v>
      </c>
      <c r="BD587" s="2">
        <v>0</v>
      </c>
      <c r="BE587" s="2">
        <v>0</v>
      </c>
      <c r="BF587" s="2">
        <v>0</v>
      </c>
      <c r="BG587" s="2">
        <v>0</v>
      </c>
    </row>
    <row r="588" spans="1:59" x14ac:dyDescent="0.3">
      <c r="A588" s="2" t="s">
        <v>193</v>
      </c>
      <c r="B588" s="2">
        <v>0</v>
      </c>
      <c r="C588" s="2">
        <v>0</v>
      </c>
      <c r="D588" s="2">
        <v>0</v>
      </c>
      <c r="E588" s="2">
        <v>0</v>
      </c>
      <c r="F588" s="2">
        <v>0</v>
      </c>
      <c r="G588" s="2"/>
      <c r="H588" s="2">
        <v>0</v>
      </c>
      <c r="I588" s="2">
        <v>0</v>
      </c>
      <c r="J588" s="2">
        <v>0</v>
      </c>
      <c r="K588" s="2"/>
      <c r="L588" s="2">
        <v>0</v>
      </c>
      <c r="M588" s="2">
        <v>0</v>
      </c>
      <c r="N588" s="2">
        <v>0</v>
      </c>
      <c r="O588" s="2">
        <v>0</v>
      </c>
      <c r="P588" s="2">
        <v>0</v>
      </c>
      <c r="Q588" s="2">
        <v>0</v>
      </c>
      <c r="R588" s="2">
        <v>0</v>
      </c>
      <c r="S588" s="2">
        <v>0</v>
      </c>
      <c r="T588" s="2">
        <v>0</v>
      </c>
      <c r="U588" s="2">
        <v>0</v>
      </c>
      <c r="V588" s="2">
        <v>0</v>
      </c>
      <c r="W588" s="2">
        <v>0</v>
      </c>
      <c r="X588" s="2">
        <v>0</v>
      </c>
      <c r="Y588" s="2">
        <v>0</v>
      </c>
      <c r="Z588" s="2">
        <v>0</v>
      </c>
      <c r="AA588" s="2">
        <v>0</v>
      </c>
      <c r="AB588" s="2">
        <v>0</v>
      </c>
      <c r="AC588" s="2">
        <v>0</v>
      </c>
      <c r="AD588" s="2">
        <v>0</v>
      </c>
      <c r="AE588" s="2">
        <v>0</v>
      </c>
      <c r="AF588" s="2">
        <v>0</v>
      </c>
      <c r="AG588" s="2">
        <v>0</v>
      </c>
      <c r="AH588" s="2">
        <v>0</v>
      </c>
      <c r="AI588" s="2">
        <v>0</v>
      </c>
      <c r="AJ588" s="2">
        <v>0</v>
      </c>
      <c r="AK588" s="2">
        <v>0</v>
      </c>
      <c r="AL588" s="2">
        <v>0</v>
      </c>
      <c r="AM588" s="2">
        <v>0</v>
      </c>
      <c r="AN588" s="2">
        <v>0</v>
      </c>
      <c r="AO588" s="2">
        <v>0</v>
      </c>
      <c r="AP588" s="2">
        <v>0</v>
      </c>
      <c r="AQ588" s="2">
        <v>0</v>
      </c>
      <c r="AR588" s="2">
        <v>0</v>
      </c>
      <c r="AS588" s="2">
        <v>0</v>
      </c>
      <c r="AT588" s="2">
        <v>0</v>
      </c>
      <c r="AU588" s="2">
        <v>0</v>
      </c>
      <c r="AV588" s="2">
        <v>0</v>
      </c>
      <c r="AW588" s="2">
        <v>0</v>
      </c>
      <c r="AX588" s="2">
        <v>0</v>
      </c>
      <c r="AY588" s="2">
        <v>0</v>
      </c>
      <c r="AZ588" s="2">
        <v>0</v>
      </c>
      <c r="BA588" s="2">
        <v>0</v>
      </c>
      <c r="BB588" s="2">
        <v>0</v>
      </c>
      <c r="BC588" s="2">
        <v>0</v>
      </c>
      <c r="BD588" s="2">
        <v>0</v>
      </c>
      <c r="BE588" s="2">
        <v>0</v>
      </c>
      <c r="BF588" s="2">
        <v>0</v>
      </c>
      <c r="BG588" s="2">
        <v>0</v>
      </c>
    </row>
    <row r="589" spans="1:59" x14ac:dyDescent="0.3">
      <c r="A589" s="2" t="s">
        <v>194</v>
      </c>
      <c r="B589" s="2">
        <v>0</v>
      </c>
      <c r="C589" s="2">
        <v>0</v>
      </c>
      <c r="D589" s="2">
        <v>0</v>
      </c>
      <c r="E589" s="2">
        <v>0</v>
      </c>
      <c r="F589" s="2">
        <v>0</v>
      </c>
      <c r="G589" s="2"/>
      <c r="H589" s="2">
        <v>0</v>
      </c>
      <c r="I589" s="2">
        <v>0</v>
      </c>
      <c r="J589" s="2">
        <v>0</v>
      </c>
      <c r="K589" s="2"/>
      <c r="L589" s="2">
        <v>0</v>
      </c>
      <c r="M589" s="2">
        <v>0</v>
      </c>
      <c r="N589" s="2">
        <v>0</v>
      </c>
      <c r="O589" s="2">
        <v>0</v>
      </c>
      <c r="P589" s="2">
        <v>0</v>
      </c>
      <c r="Q589" s="2">
        <v>0</v>
      </c>
      <c r="R589" s="2">
        <v>0</v>
      </c>
      <c r="S589" s="2">
        <v>0</v>
      </c>
      <c r="T589" s="2">
        <v>0</v>
      </c>
      <c r="U589" s="2">
        <v>0</v>
      </c>
      <c r="V589" s="2">
        <v>0</v>
      </c>
      <c r="W589" s="2">
        <v>0</v>
      </c>
      <c r="X589" s="2">
        <v>0</v>
      </c>
      <c r="Y589" s="2">
        <v>0</v>
      </c>
      <c r="Z589" s="2">
        <v>0</v>
      </c>
      <c r="AA589" s="2">
        <v>0</v>
      </c>
      <c r="AB589" s="2">
        <v>0</v>
      </c>
      <c r="AC589" s="2">
        <v>0</v>
      </c>
      <c r="AD589" s="2">
        <v>0</v>
      </c>
      <c r="AE589" s="2">
        <v>0</v>
      </c>
      <c r="AF589" s="2">
        <v>0</v>
      </c>
      <c r="AG589" s="2">
        <v>0</v>
      </c>
      <c r="AH589" s="2">
        <v>0</v>
      </c>
      <c r="AI589" s="2">
        <v>0</v>
      </c>
      <c r="AJ589" s="2">
        <v>0</v>
      </c>
      <c r="AK589" s="2">
        <v>0</v>
      </c>
      <c r="AL589" s="2">
        <v>0</v>
      </c>
      <c r="AM589" s="2">
        <v>0</v>
      </c>
      <c r="AN589" s="2">
        <v>0</v>
      </c>
      <c r="AO589" s="2">
        <v>0</v>
      </c>
      <c r="AP589" s="2">
        <v>0</v>
      </c>
      <c r="AQ589" s="2">
        <v>0</v>
      </c>
      <c r="AR589" s="2">
        <v>0</v>
      </c>
      <c r="AS589" s="2">
        <v>0</v>
      </c>
      <c r="AT589" s="2">
        <v>0</v>
      </c>
      <c r="AU589" s="2">
        <v>0</v>
      </c>
      <c r="AV589" s="2">
        <v>0</v>
      </c>
      <c r="AW589" s="2">
        <v>0</v>
      </c>
      <c r="AX589" s="2">
        <v>0</v>
      </c>
      <c r="AY589" s="2">
        <v>0</v>
      </c>
      <c r="AZ589" s="2">
        <v>0</v>
      </c>
      <c r="BA589" s="2">
        <v>0</v>
      </c>
      <c r="BB589" s="2">
        <v>0</v>
      </c>
      <c r="BC589" s="2">
        <v>0</v>
      </c>
      <c r="BD589" s="2">
        <v>0</v>
      </c>
      <c r="BE589" s="2">
        <v>0</v>
      </c>
      <c r="BF589" s="2">
        <v>0</v>
      </c>
      <c r="BG589" s="2">
        <v>0</v>
      </c>
    </row>
    <row r="592" spans="1:59" x14ac:dyDescent="0.3">
      <c r="A592" s="2" t="s">
        <v>211</v>
      </c>
      <c r="B592" s="2">
        <v>0</v>
      </c>
      <c r="C592" s="2">
        <v>0</v>
      </c>
      <c r="D592" s="2">
        <v>0</v>
      </c>
      <c r="E592" s="2">
        <v>0</v>
      </c>
      <c r="F592" s="2">
        <v>0</v>
      </c>
      <c r="G592" s="2"/>
      <c r="H592" s="2">
        <v>0</v>
      </c>
      <c r="I592" s="2">
        <v>0</v>
      </c>
      <c r="J592" s="2">
        <v>0</v>
      </c>
      <c r="K592" s="2"/>
      <c r="L592" s="2">
        <v>0</v>
      </c>
      <c r="M592" s="2">
        <v>0</v>
      </c>
      <c r="N592" s="2">
        <v>0</v>
      </c>
      <c r="O592" s="2">
        <v>0</v>
      </c>
      <c r="P592" s="2">
        <v>0</v>
      </c>
      <c r="Q592" s="2">
        <v>0</v>
      </c>
      <c r="R592" s="2">
        <v>0</v>
      </c>
      <c r="S592" s="2">
        <v>0</v>
      </c>
      <c r="T592" s="2">
        <v>0</v>
      </c>
      <c r="U592" s="2">
        <v>0</v>
      </c>
      <c r="V592" s="2">
        <v>0</v>
      </c>
      <c r="W592" s="2">
        <v>0</v>
      </c>
      <c r="X592" s="2">
        <v>0</v>
      </c>
      <c r="Y592" s="2">
        <v>0</v>
      </c>
      <c r="Z592" s="2">
        <v>0</v>
      </c>
      <c r="AA592" s="2">
        <v>0</v>
      </c>
      <c r="AB592" s="2">
        <v>0</v>
      </c>
      <c r="AC592" s="2">
        <v>0</v>
      </c>
      <c r="AD592" s="2">
        <v>0</v>
      </c>
      <c r="AE592" s="2">
        <v>0</v>
      </c>
      <c r="AF592" s="2">
        <v>0</v>
      </c>
      <c r="AG592" s="2">
        <v>0</v>
      </c>
      <c r="AH592" s="2">
        <v>0</v>
      </c>
      <c r="AI592" s="2">
        <v>0</v>
      </c>
      <c r="AJ592" s="2">
        <v>0</v>
      </c>
      <c r="AK592" s="2">
        <v>0</v>
      </c>
      <c r="AL592" s="2">
        <v>0</v>
      </c>
      <c r="AM592" s="2">
        <v>0</v>
      </c>
      <c r="AN592" s="2">
        <v>0</v>
      </c>
      <c r="AO592" s="2">
        <v>0</v>
      </c>
      <c r="AP592" s="2">
        <v>0</v>
      </c>
      <c r="AQ592" s="2">
        <v>0</v>
      </c>
      <c r="AR592" s="2">
        <v>0</v>
      </c>
      <c r="AS592" s="2">
        <v>0</v>
      </c>
      <c r="AT592" s="2">
        <v>0</v>
      </c>
      <c r="AU592" s="2">
        <v>0</v>
      </c>
      <c r="AV592" s="2">
        <v>0</v>
      </c>
      <c r="AW592" s="2">
        <v>0</v>
      </c>
      <c r="AX592" s="2">
        <v>0</v>
      </c>
      <c r="AY592" s="2">
        <v>0</v>
      </c>
      <c r="AZ592" s="2">
        <v>0</v>
      </c>
      <c r="BA592" s="2">
        <v>0</v>
      </c>
      <c r="BB592" s="2">
        <v>0</v>
      </c>
      <c r="BC592" s="2">
        <v>0</v>
      </c>
      <c r="BD592" s="2">
        <v>0</v>
      </c>
      <c r="BE592" s="2">
        <v>0</v>
      </c>
      <c r="BF592" s="2">
        <v>0</v>
      </c>
      <c r="BG592" s="2">
        <v>0</v>
      </c>
    </row>
    <row r="593" spans="1:59" x14ac:dyDescent="0.3">
      <c r="A593" s="2" t="s">
        <v>189</v>
      </c>
      <c r="B593" s="2">
        <v>0</v>
      </c>
      <c r="C593" s="2">
        <v>0</v>
      </c>
      <c r="D593" s="2">
        <v>0</v>
      </c>
      <c r="E593" s="2">
        <v>0</v>
      </c>
      <c r="F593" s="2">
        <v>0</v>
      </c>
      <c r="G593" s="2"/>
      <c r="H593" s="2">
        <v>0</v>
      </c>
      <c r="I593" s="2">
        <v>0</v>
      </c>
      <c r="J593" s="2">
        <v>0</v>
      </c>
      <c r="K593" s="2"/>
      <c r="L593" s="2">
        <v>0</v>
      </c>
      <c r="M593" s="2">
        <v>0</v>
      </c>
      <c r="N593" s="2">
        <v>0</v>
      </c>
      <c r="O593" s="2">
        <v>0</v>
      </c>
      <c r="P593" s="2">
        <v>0</v>
      </c>
      <c r="Q593" s="2">
        <v>0</v>
      </c>
      <c r="R593" s="2">
        <v>0</v>
      </c>
      <c r="S593" s="2">
        <v>0</v>
      </c>
      <c r="T593" s="2">
        <v>0</v>
      </c>
      <c r="U593" s="2">
        <v>0</v>
      </c>
      <c r="V593" s="2">
        <v>0</v>
      </c>
      <c r="W593" s="2">
        <v>0</v>
      </c>
      <c r="X593" s="2">
        <v>0</v>
      </c>
      <c r="Y593" s="2">
        <v>0</v>
      </c>
      <c r="Z593" s="2">
        <v>0</v>
      </c>
      <c r="AA593" s="2">
        <v>0</v>
      </c>
      <c r="AB593" s="2">
        <v>0</v>
      </c>
      <c r="AC593" s="2">
        <v>0</v>
      </c>
      <c r="AD593" s="2">
        <v>0</v>
      </c>
      <c r="AE593" s="2">
        <v>0</v>
      </c>
      <c r="AF593" s="2">
        <v>0</v>
      </c>
      <c r="AG593" s="2">
        <v>0</v>
      </c>
      <c r="AH593" s="2">
        <v>0</v>
      </c>
      <c r="AI593" s="2">
        <v>0</v>
      </c>
      <c r="AJ593" s="2">
        <v>0</v>
      </c>
      <c r="AK593" s="2">
        <v>0</v>
      </c>
      <c r="AL593" s="2">
        <v>0</v>
      </c>
      <c r="AM593" s="2">
        <v>0</v>
      </c>
      <c r="AN593" s="2">
        <v>0</v>
      </c>
      <c r="AO593" s="2">
        <v>0</v>
      </c>
      <c r="AP593" s="2">
        <v>0</v>
      </c>
      <c r="AQ593" s="2">
        <v>0</v>
      </c>
      <c r="AR593" s="2">
        <v>0</v>
      </c>
      <c r="AS593" s="2">
        <v>0</v>
      </c>
      <c r="AT593" s="2">
        <v>0</v>
      </c>
      <c r="AU593" s="2">
        <v>0</v>
      </c>
      <c r="AV593" s="2">
        <v>0</v>
      </c>
      <c r="AW593" s="2">
        <v>0</v>
      </c>
      <c r="AX593" s="2">
        <v>0</v>
      </c>
      <c r="AY593" s="2">
        <v>0</v>
      </c>
      <c r="AZ593" s="2">
        <v>0</v>
      </c>
      <c r="BA593" s="2">
        <v>0</v>
      </c>
      <c r="BB593" s="2">
        <v>0</v>
      </c>
      <c r="BC593" s="2">
        <v>0</v>
      </c>
      <c r="BD593" s="2">
        <v>0</v>
      </c>
      <c r="BE593" s="2">
        <v>0</v>
      </c>
      <c r="BF593" s="2">
        <v>0</v>
      </c>
      <c r="BG593" s="2">
        <v>0</v>
      </c>
    </row>
    <row r="594" spans="1:59" x14ac:dyDescent="0.3">
      <c r="A594" s="2" t="s">
        <v>190</v>
      </c>
      <c r="B594" s="2">
        <v>0</v>
      </c>
      <c r="C594" s="2">
        <v>0</v>
      </c>
      <c r="D594" s="2">
        <v>0</v>
      </c>
      <c r="E594" s="2">
        <v>0</v>
      </c>
      <c r="F594" s="2">
        <v>0</v>
      </c>
      <c r="G594" s="2"/>
      <c r="H594" s="2">
        <v>0</v>
      </c>
      <c r="I594" s="2">
        <v>0</v>
      </c>
      <c r="J594" s="2">
        <v>0</v>
      </c>
      <c r="K594" s="2"/>
      <c r="L594" s="2">
        <v>0</v>
      </c>
      <c r="M594" s="2">
        <v>0</v>
      </c>
      <c r="N594" s="2">
        <v>0</v>
      </c>
      <c r="O594" s="2">
        <v>0</v>
      </c>
      <c r="P594" s="2">
        <v>0</v>
      </c>
      <c r="Q594" s="2">
        <v>0</v>
      </c>
      <c r="R594" s="2">
        <v>0</v>
      </c>
      <c r="S594" s="2">
        <v>0</v>
      </c>
      <c r="T594" s="2">
        <v>0</v>
      </c>
      <c r="U594" s="2">
        <v>0</v>
      </c>
      <c r="V594" s="2">
        <v>0</v>
      </c>
      <c r="W594" s="2">
        <v>0</v>
      </c>
      <c r="X594" s="2">
        <v>0</v>
      </c>
      <c r="Y594" s="2">
        <v>0</v>
      </c>
      <c r="Z594" s="2">
        <v>0</v>
      </c>
      <c r="AA594" s="2">
        <v>0</v>
      </c>
      <c r="AB594" s="2">
        <v>0</v>
      </c>
      <c r="AC594" s="2">
        <v>0</v>
      </c>
      <c r="AD594" s="2">
        <v>0</v>
      </c>
      <c r="AE594" s="2">
        <v>0</v>
      </c>
      <c r="AF594" s="2">
        <v>0</v>
      </c>
      <c r="AG594" s="2">
        <v>0</v>
      </c>
      <c r="AH594" s="2">
        <v>0</v>
      </c>
      <c r="AI594" s="2">
        <v>0</v>
      </c>
      <c r="AJ594" s="2">
        <v>0</v>
      </c>
      <c r="AK594" s="2">
        <v>0</v>
      </c>
      <c r="AL594" s="2">
        <v>0</v>
      </c>
      <c r="AM594" s="2">
        <v>0</v>
      </c>
      <c r="AN594" s="2">
        <v>0</v>
      </c>
      <c r="AO594" s="2">
        <v>0</v>
      </c>
      <c r="AP594" s="2">
        <v>0</v>
      </c>
      <c r="AQ594" s="2">
        <v>0</v>
      </c>
      <c r="AR594" s="2">
        <v>0</v>
      </c>
      <c r="AS594" s="2">
        <v>0</v>
      </c>
      <c r="AT594" s="2">
        <v>0</v>
      </c>
      <c r="AU594" s="2">
        <v>0</v>
      </c>
      <c r="AV594" s="2">
        <v>0</v>
      </c>
      <c r="AW594" s="2">
        <v>0</v>
      </c>
      <c r="AX594" s="2">
        <v>0</v>
      </c>
      <c r="AY594" s="2">
        <v>0</v>
      </c>
      <c r="AZ594" s="2">
        <v>0</v>
      </c>
      <c r="BA594" s="2">
        <v>0</v>
      </c>
      <c r="BB594" s="2">
        <v>0</v>
      </c>
      <c r="BC594" s="2">
        <v>0</v>
      </c>
      <c r="BD594" s="2">
        <v>0</v>
      </c>
      <c r="BE594" s="2">
        <v>0</v>
      </c>
      <c r="BF594" s="2">
        <v>0</v>
      </c>
      <c r="BG594" s="2">
        <v>0</v>
      </c>
    </row>
    <row r="595" spans="1:59" x14ac:dyDescent="0.3">
      <c r="A595" s="2" t="s">
        <v>191</v>
      </c>
      <c r="B595" s="2">
        <v>0</v>
      </c>
      <c r="C595" s="2">
        <v>0</v>
      </c>
      <c r="D595" s="2">
        <v>0</v>
      </c>
      <c r="E595" s="2">
        <v>0</v>
      </c>
      <c r="F595" s="2">
        <v>0</v>
      </c>
      <c r="G595" s="2"/>
      <c r="H595" s="2">
        <v>0</v>
      </c>
      <c r="I595" s="2">
        <v>0</v>
      </c>
      <c r="J595" s="2">
        <v>0</v>
      </c>
      <c r="K595" s="2"/>
      <c r="L595" s="2">
        <v>0</v>
      </c>
      <c r="M595" s="2">
        <v>0</v>
      </c>
      <c r="N595" s="2">
        <v>0</v>
      </c>
      <c r="O595" s="2">
        <v>0</v>
      </c>
      <c r="P595" s="2">
        <v>0</v>
      </c>
      <c r="Q595" s="2">
        <v>0</v>
      </c>
      <c r="R595" s="2">
        <v>0</v>
      </c>
      <c r="S595" s="2">
        <v>0</v>
      </c>
      <c r="T595" s="2">
        <v>0</v>
      </c>
      <c r="U595" s="2">
        <v>0</v>
      </c>
      <c r="V595" s="2">
        <v>0</v>
      </c>
      <c r="W595" s="2">
        <v>0</v>
      </c>
      <c r="X595" s="2">
        <v>0</v>
      </c>
      <c r="Y595" s="2">
        <v>0</v>
      </c>
      <c r="Z595" s="2">
        <v>0</v>
      </c>
      <c r="AA595" s="2">
        <v>0</v>
      </c>
      <c r="AB595" s="2">
        <v>0</v>
      </c>
      <c r="AC595" s="2">
        <v>0</v>
      </c>
      <c r="AD595" s="2">
        <v>0</v>
      </c>
      <c r="AE595" s="2">
        <v>0</v>
      </c>
      <c r="AF595" s="2">
        <v>0</v>
      </c>
      <c r="AG595" s="2">
        <v>0</v>
      </c>
      <c r="AH595" s="2">
        <v>0</v>
      </c>
      <c r="AI595" s="2">
        <v>0</v>
      </c>
      <c r="AJ595" s="2">
        <v>0</v>
      </c>
      <c r="AK595" s="2">
        <v>0</v>
      </c>
      <c r="AL595" s="2">
        <v>0</v>
      </c>
      <c r="AM595" s="2">
        <v>0</v>
      </c>
      <c r="AN595" s="2">
        <v>0</v>
      </c>
      <c r="AO595" s="2">
        <v>0</v>
      </c>
      <c r="AP595" s="2">
        <v>0</v>
      </c>
      <c r="AQ595" s="2">
        <v>0</v>
      </c>
      <c r="AR595" s="2">
        <v>0</v>
      </c>
      <c r="AS595" s="2">
        <v>0</v>
      </c>
      <c r="AT595" s="2">
        <v>0</v>
      </c>
      <c r="AU595" s="2">
        <v>0</v>
      </c>
      <c r="AV595" s="2">
        <v>0</v>
      </c>
      <c r="AW595" s="2">
        <v>0</v>
      </c>
      <c r="AX595" s="2">
        <v>0</v>
      </c>
      <c r="AY595" s="2">
        <v>0</v>
      </c>
      <c r="AZ595" s="2">
        <v>0</v>
      </c>
      <c r="BA595" s="2">
        <v>0</v>
      </c>
      <c r="BB595" s="2">
        <v>0</v>
      </c>
      <c r="BC595" s="2">
        <v>0</v>
      </c>
      <c r="BD595" s="2">
        <v>0</v>
      </c>
      <c r="BE595" s="2">
        <v>0</v>
      </c>
      <c r="BF595" s="2">
        <v>0</v>
      </c>
      <c r="BG595" s="2">
        <v>0</v>
      </c>
    </row>
    <row r="596" spans="1:59" x14ac:dyDescent="0.3">
      <c r="A596" s="2" t="s">
        <v>192</v>
      </c>
      <c r="B596" s="2">
        <v>0</v>
      </c>
      <c r="C596" s="2">
        <v>0</v>
      </c>
      <c r="D596" s="2">
        <v>0</v>
      </c>
      <c r="E596" s="2">
        <v>0</v>
      </c>
      <c r="F596" s="2">
        <v>0</v>
      </c>
      <c r="G596" s="2"/>
      <c r="H596" s="2">
        <v>0</v>
      </c>
      <c r="I596" s="2">
        <v>0</v>
      </c>
      <c r="J596" s="2">
        <v>0</v>
      </c>
      <c r="K596" s="2"/>
      <c r="L596" s="2">
        <v>0</v>
      </c>
      <c r="M596" s="2">
        <v>0</v>
      </c>
      <c r="N596" s="2">
        <v>0</v>
      </c>
      <c r="O596" s="2">
        <v>0</v>
      </c>
      <c r="P596" s="2">
        <v>0</v>
      </c>
      <c r="Q596" s="2">
        <v>0</v>
      </c>
      <c r="R596" s="2">
        <v>0</v>
      </c>
      <c r="S596" s="2">
        <v>0</v>
      </c>
      <c r="T596" s="2">
        <v>0</v>
      </c>
      <c r="U596" s="2">
        <v>0</v>
      </c>
      <c r="V596" s="2">
        <v>0</v>
      </c>
      <c r="W596" s="2">
        <v>0</v>
      </c>
      <c r="X596" s="2">
        <v>0</v>
      </c>
      <c r="Y596" s="2">
        <v>0</v>
      </c>
      <c r="Z596" s="2">
        <v>0</v>
      </c>
      <c r="AA596" s="2">
        <v>0</v>
      </c>
      <c r="AB596" s="2">
        <v>0</v>
      </c>
      <c r="AC596" s="2">
        <v>0</v>
      </c>
      <c r="AD596" s="2">
        <v>0</v>
      </c>
      <c r="AE596" s="2">
        <v>0</v>
      </c>
      <c r="AF596" s="2">
        <v>0</v>
      </c>
      <c r="AG596" s="2">
        <v>0</v>
      </c>
      <c r="AH596" s="2">
        <v>0</v>
      </c>
      <c r="AI596" s="2">
        <v>0</v>
      </c>
      <c r="AJ596" s="2">
        <v>0</v>
      </c>
      <c r="AK596" s="2">
        <v>0</v>
      </c>
      <c r="AL596" s="2">
        <v>0</v>
      </c>
      <c r="AM596" s="2">
        <v>0</v>
      </c>
      <c r="AN596" s="2">
        <v>0</v>
      </c>
      <c r="AO596" s="2">
        <v>0</v>
      </c>
      <c r="AP596" s="2">
        <v>0</v>
      </c>
      <c r="AQ596" s="2">
        <v>0</v>
      </c>
      <c r="AR596" s="2">
        <v>0</v>
      </c>
      <c r="AS596" s="2">
        <v>0</v>
      </c>
      <c r="AT596" s="2">
        <v>0</v>
      </c>
      <c r="AU596" s="2">
        <v>0</v>
      </c>
      <c r="AV596" s="2">
        <v>0</v>
      </c>
      <c r="AW596" s="2">
        <v>0</v>
      </c>
      <c r="AX596" s="2">
        <v>0</v>
      </c>
      <c r="AY596" s="2">
        <v>0</v>
      </c>
      <c r="AZ596" s="2">
        <v>0</v>
      </c>
      <c r="BA596" s="2">
        <v>0</v>
      </c>
      <c r="BB596" s="2">
        <v>0</v>
      </c>
      <c r="BC596" s="2">
        <v>0</v>
      </c>
      <c r="BD596" s="2">
        <v>0</v>
      </c>
      <c r="BE596" s="2">
        <v>0</v>
      </c>
      <c r="BF596" s="2">
        <v>0</v>
      </c>
      <c r="BG596" s="2">
        <v>0</v>
      </c>
    </row>
    <row r="597" spans="1:59" x14ac:dyDescent="0.3">
      <c r="A597" s="2" t="s">
        <v>193</v>
      </c>
      <c r="B597" s="2">
        <v>0</v>
      </c>
      <c r="C597" s="2">
        <v>0</v>
      </c>
      <c r="D597" s="2">
        <v>0</v>
      </c>
      <c r="E597" s="2">
        <v>0</v>
      </c>
      <c r="F597" s="2">
        <v>0</v>
      </c>
      <c r="G597" s="2"/>
      <c r="H597" s="2">
        <v>0</v>
      </c>
      <c r="I597" s="2">
        <v>0</v>
      </c>
      <c r="J597" s="2">
        <v>0</v>
      </c>
      <c r="K597" s="2"/>
      <c r="L597" s="2">
        <v>0</v>
      </c>
      <c r="M597" s="2">
        <v>0</v>
      </c>
      <c r="N597" s="2">
        <v>0</v>
      </c>
      <c r="O597" s="2">
        <v>0</v>
      </c>
      <c r="P597" s="2">
        <v>0</v>
      </c>
      <c r="Q597" s="2">
        <v>0</v>
      </c>
      <c r="R597" s="2">
        <v>0</v>
      </c>
      <c r="S597" s="2">
        <v>0</v>
      </c>
      <c r="T597" s="2">
        <v>0</v>
      </c>
      <c r="U597" s="2">
        <v>0</v>
      </c>
      <c r="V597" s="2">
        <v>0</v>
      </c>
      <c r="W597" s="2">
        <v>0</v>
      </c>
      <c r="X597" s="2">
        <v>0</v>
      </c>
      <c r="Y597" s="2">
        <v>0</v>
      </c>
      <c r="Z597" s="2">
        <v>0</v>
      </c>
      <c r="AA597" s="2">
        <v>0</v>
      </c>
      <c r="AB597" s="2">
        <v>0</v>
      </c>
      <c r="AC597" s="2">
        <v>0</v>
      </c>
      <c r="AD597" s="2">
        <v>0</v>
      </c>
      <c r="AE597" s="2">
        <v>0</v>
      </c>
      <c r="AF597" s="2">
        <v>0</v>
      </c>
      <c r="AG597" s="2">
        <v>0</v>
      </c>
      <c r="AH597" s="2">
        <v>0</v>
      </c>
      <c r="AI597" s="2">
        <v>0</v>
      </c>
      <c r="AJ597" s="2">
        <v>0</v>
      </c>
      <c r="AK597" s="2">
        <v>0</v>
      </c>
      <c r="AL597" s="2">
        <v>0</v>
      </c>
      <c r="AM597" s="2">
        <v>0</v>
      </c>
      <c r="AN597" s="2">
        <v>0</v>
      </c>
      <c r="AO597" s="2">
        <v>0</v>
      </c>
      <c r="AP597" s="2">
        <v>0</v>
      </c>
      <c r="AQ597" s="2">
        <v>0</v>
      </c>
      <c r="AR597" s="2">
        <v>0</v>
      </c>
      <c r="AS597" s="2">
        <v>0</v>
      </c>
      <c r="AT597" s="2">
        <v>0</v>
      </c>
      <c r="AU597" s="2">
        <v>0</v>
      </c>
      <c r="AV597" s="2">
        <v>0</v>
      </c>
      <c r="AW597" s="2">
        <v>0</v>
      </c>
      <c r="AX597" s="2">
        <v>0</v>
      </c>
      <c r="AY597" s="2">
        <v>0</v>
      </c>
      <c r="AZ597" s="2">
        <v>0</v>
      </c>
      <c r="BA597" s="2">
        <v>0</v>
      </c>
      <c r="BB597" s="2">
        <v>0</v>
      </c>
      <c r="BC597" s="2">
        <v>0</v>
      </c>
      <c r="BD597" s="2">
        <v>0</v>
      </c>
      <c r="BE597" s="2">
        <v>0</v>
      </c>
      <c r="BF597" s="2">
        <v>0</v>
      </c>
      <c r="BG597" s="2">
        <v>0</v>
      </c>
    </row>
    <row r="598" spans="1:59" x14ac:dyDescent="0.3">
      <c r="A598" s="2" t="s">
        <v>194</v>
      </c>
      <c r="B598" s="2">
        <v>0</v>
      </c>
      <c r="C598" s="2">
        <v>0</v>
      </c>
      <c r="D598" s="2">
        <v>0</v>
      </c>
      <c r="E598" s="2">
        <v>0</v>
      </c>
      <c r="F598" s="2">
        <v>0</v>
      </c>
      <c r="G598" s="2"/>
      <c r="H598" s="2">
        <v>0</v>
      </c>
      <c r="I598" s="2">
        <v>0</v>
      </c>
      <c r="J598" s="2">
        <v>0</v>
      </c>
      <c r="K598" s="2"/>
      <c r="L598" s="2">
        <v>0</v>
      </c>
      <c r="M598" s="2">
        <v>0</v>
      </c>
      <c r="N598" s="2">
        <v>0</v>
      </c>
      <c r="O598" s="2">
        <v>0</v>
      </c>
      <c r="P598" s="2">
        <v>0</v>
      </c>
      <c r="Q598" s="2">
        <v>0</v>
      </c>
      <c r="R598" s="2">
        <v>0</v>
      </c>
      <c r="S598" s="2">
        <v>0</v>
      </c>
      <c r="T598" s="2">
        <v>0</v>
      </c>
      <c r="U598" s="2">
        <v>0</v>
      </c>
      <c r="V598" s="2">
        <v>0</v>
      </c>
      <c r="W598" s="2">
        <v>0</v>
      </c>
      <c r="X598" s="2">
        <v>0</v>
      </c>
      <c r="Y598" s="2">
        <v>0</v>
      </c>
      <c r="Z598" s="2">
        <v>0</v>
      </c>
      <c r="AA598" s="2">
        <v>0</v>
      </c>
      <c r="AB598" s="2">
        <v>0</v>
      </c>
      <c r="AC598" s="2">
        <v>0</v>
      </c>
      <c r="AD598" s="2">
        <v>0</v>
      </c>
      <c r="AE598" s="2">
        <v>0</v>
      </c>
      <c r="AF598" s="2">
        <v>0</v>
      </c>
      <c r="AG598" s="2">
        <v>0</v>
      </c>
      <c r="AH598" s="2">
        <v>0</v>
      </c>
      <c r="AI598" s="2">
        <v>0</v>
      </c>
      <c r="AJ598" s="2">
        <v>0</v>
      </c>
      <c r="AK598" s="2">
        <v>0</v>
      </c>
      <c r="AL598" s="2">
        <v>0</v>
      </c>
      <c r="AM598" s="2">
        <v>0</v>
      </c>
      <c r="AN598" s="2">
        <v>0</v>
      </c>
      <c r="AO598" s="2">
        <v>0</v>
      </c>
      <c r="AP598" s="2">
        <v>0</v>
      </c>
      <c r="AQ598" s="2">
        <v>0</v>
      </c>
      <c r="AR598" s="2">
        <v>0</v>
      </c>
      <c r="AS598" s="2">
        <v>0</v>
      </c>
      <c r="AT598" s="2">
        <v>0</v>
      </c>
      <c r="AU598" s="2">
        <v>0</v>
      </c>
      <c r="AV598" s="2">
        <v>0</v>
      </c>
      <c r="AW598" s="2">
        <v>0</v>
      </c>
      <c r="AX598" s="2">
        <v>0</v>
      </c>
      <c r="AY598" s="2">
        <v>0</v>
      </c>
      <c r="AZ598" s="2">
        <v>0</v>
      </c>
      <c r="BA598" s="2">
        <v>0</v>
      </c>
      <c r="BB598" s="2">
        <v>0</v>
      </c>
      <c r="BC598" s="2">
        <v>0</v>
      </c>
      <c r="BD598" s="2">
        <v>0</v>
      </c>
      <c r="BE598" s="2">
        <v>0</v>
      </c>
      <c r="BF598" s="2">
        <v>0</v>
      </c>
      <c r="BG598" s="2">
        <v>0</v>
      </c>
    </row>
    <row r="601" spans="1:59" x14ac:dyDescent="0.3">
      <c r="A601" s="2" t="s">
        <v>212</v>
      </c>
      <c r="B601" s="2">
        <v>0</v>
      </c>
      <c r="C601" s="2">
        <v>0</v>
      </c>
      <c r="D601" s="2">
        <v>0</v>
      </c>
      <c r="E601" s="2">
        <v>0</v>
      </c>
      <c r="F601" s="2">
        <v>0</v>
      </c>
      <c r="G601" s="2"/>
      <c r="H601" s="2">
        <v>0</v>
      </c>
      <c r="I601" s="2">
        <v>0</v>
      </c>
      <c r="J601" s="2">
        <v>0</v>
      </c>
      <c r="K601" s="2"/>
      <c r="L601" s="2">
        <v>0</v>
      </c>
      <c r="M601" s="2">
        <v>0</v>
      </c>
      <c r="N601" s="2">
        <v>0</v>
      </c>
      <c r="O601" s="2">
        <v>0</v>
      </c>
      <c r="P601" s="2">
        <v>0</v>
      </c>
      <c r="Q601" s="2">
        <v>0</v>
      </c>
      <c r="R601" s="2">
        <v>0</v>
      </c>
      <c r="S601" s="2">
        <v>0</v>
      </c>
      <c r="T601" s="2">
        <v>0</v>
      </c>
      <c r="U601" s="2">
        <v>0</v>
      </c>
      <c r="V601" s="2">
        <v>0</v>
      </c>
      <c r="W601" s="2">
        <v>0</v>
      </c>
      <c r="X601" s="2">
        <v>0</v>
      </c>
      <c r="Y601" s="2">
        <v>0</v>
      </c>
      <c r="Z601" s="2">
        <v>0</v>
      </c>
      <c r="AA601" s="2">
        <v>0</v>
      </c>
      <c r="AB601" s="2">
        <v>0</v>
      </c>
      <c r="AC601" s="2">
        <v>0</v>
      </c>
      <c r="AD601" s="2">
        <v>0</v>
      </c>
      <c r="AE601" s="2">
        <v>0</v>
      </c>
      <c r="AF601" s="2">
        <v>0</v>
      </c>
      <c r="AG601" s="2">
        <v>0</v>
      </c>
      <c r="AH601" s="2">
        <v>0</v>
      </c>
      <c r="AI601" s="2">
        <v>0</v>
      </c>
      <c r="AJ601" s="2">
        <v>0</v>
      </c>
      <c r="AK601" s="2">
        <v>0</v>
      </c>
      <c r="AL601" s="2">
        <v>0</v>
      </c>
      <c r="AM601" s="2">
        <v>0</v>
      </c>
      <c r="AN601" s="2">
        <v>0</v>
      </c>
      <c r="AO601" s="2">
        <v>0</v>
      </c>
      <c r="AP601" s="2">
        <v>0</v>
      </c>
      <c r="AQ601" s="2">
        <v>0</v>
      </c>
      <c r="AR601" s="2">
        <v>0</v>
      </c>
      <c r="AS601" s="2">
        <v>0</v>
      </c>
      <c r="AT601" s="2">
        <v>0</v>
      </c>
      <c r="AU601" s="2">
        <v>0</v>
      </c>
      <c r="AV601" s="2">
        <v>0</v>
      </c>
      <c r="AW601" s="2">
        <v>0</v>
      </c>
      <c r="AX601" s="2">
        <v>0</v>
      </c>
      <c r="AY601" s="2">
        <v>0</v>
      </c>
      <c r="AZ601" s="2">
        <v>0</v>
      </c>
      <c r="BA601" s="2">
        <v>0</v>
      </c>
      <c r="BB601" s="2">
        <v>0</v>
      </c>
      <c r="BC601" s="2">
        <v>0</v>
      </c>
      <c r="BD601" s="2">
        <v>0</v>
      </c>
      <c r="BE601" s="2">
        <v>0</v>
      </c>
      <c r="BF601" s="2">
        <v>0</v>
      </c>
      <c r="BG601" s="2">
        <v>0</v>
      </c>
    </row>
    <row r="602" spans="1:59" x14ac:dyDescent="0.3">
      <c r="A602" s="2" t="s">
        <v>189</v>
      </c>
      <c r="B602" s="2">
        <v>0</v>
      </c>
      <c r="C602" s="2">
        <v>0</v>
      </c>
      <c r="D602" s="2">
        <v>0</v>
      </c>
      <c r="E602" s="2">
        <v>0</v>
      </c>
      <c r="F602" s="2">
        <v>0</v>
      </c>
      <c r="G602" s="2"/>
      <c r="H602" s="2">
        <v>0</v>
      </c>
      <c r="I602" s="2">
        <v>0</v>
      </c>
      <c r="J602" s="2">
        <v>0</v>
      </c>
      <c r="K602" s="2"/>
      <c r="L602" s="2">
        <v>0</v>
      </c>
      <c r="M602" s="2">
        <v>0</v>
      </c>
      <c r="N602" s="2">
        <v>0</v>
      </c>
      <c r="O602" s="2">
        <v>0</v>
      </c>
      <c r="P602" s="2">
        <v>0</v>
      </c>
      <c r="Q602" s="2">
        <v>0</v>
      </c>
      <c r="R602" s="2">
        <v>0</v>
      </c>
      <c r="S602" s="2">
        <v>0</v>
      </c>
      <c r="T602" s="2">
        <v>0</v>
      </c>
      <c r="U602" s="2">
        <v>0</v>
      </c>
      <c r="V602" s="2">
        <v>0</v>
      </c>
      <c r="W602" s="2">
        <v>0</v>
      </c>
      <c r="X602" s="2">
        <v>0</v>
      </c>
      <c r="Y602" s="2">
        <v>0</v>
      </c>
      <c r="Z602" s="2">
        <v>0</v>
      </c>
      <c r="AA602" s="2">
        <v>0</v>
      </c>
      <c r="AB602" s="2">
        <v>0</v>
      </c>
      <c r="AC602" s="2">
        <v>0</v>
      </c>
      <c r="AD602" s="2">
        <v>0</v>
      </c>
      <c r="AE602" s="2">
        <v>0</v>
      </c>
      <c r="AF602" s="2">
        <v>0</v>
      </c>
      <c r="AG602" s="2">
        <v>0</v>
      </c>
      <c r="AH602" s="2">
        <v>0</v>
      </c>
      <c r="AI602" s="2">
        <v>0</v>
      </c>
      <c r="AJ602" s="2">
        <v>0</v>
      </c>
      <c r="AK602" s="2">
        <v>0</v>
      </c>
      <c r="AL602" s="2">
        <v>0</v>
      </c>
      <c r="AM602" s="2">
        <v>0</v>
      </c>
      <c r="AN602" s="2">
        <v>0</v>
      </c>
      <c r="AO602" s="2">
        <v>0</v>
      </c>
      <c r="AP602" s="2">
        <v>0</v>
      </c>
      <c r="AQ602" s="2">
        <v>0</v>
      </c>
      <c r="AR602" s="2">
        <v>0</v>
      </c>
      <c r="AS602" s="2">
        <v>0</v>
      </c>
      <c r="AT602" s="2">
        <v>0</v>
      </c>
      <c r="AU602" s="2">
        <v>0</v>
      </c>
      <c r="AV602" s="2">
        <v>0</v>
      </c>
      <c r="AW602" s="2">
        <v>0</v>
      </c>
      <c r="AX602" s="2">
        <v>0</v>
      </c>
      <c r="AY602" s="2">
        <v>0</v>
      </c>
      <c r="AZ602" s="2">
        <v>0</v>
      </c>
      <c r="BA602" s="2">
        <v>0</v>
      </c>
      <c r="BB602" s="2">
        <v>0</v>
      </c>
      <c r="BC602" s="2">
        <v>0</v>
      </c>
      <c r="BD602" s="2">
        <v>0</v>
      </c>
      <c r="BE602" s="2">
        <v>0</v>
      </c>
      <c r="BF602" s="2">
        <v>0</v>
      </c>
      <c r="BG602" s="2">
        <v>0</v>
      </c>
    </row>
    <row r="603" spans="1:59" x14ac:dyDescent="0.3">
      <c r="A603" s="2" t="s">
        <v>190</v>
      </c>
      <c r="B603" s="2">
        <v>0</v>
      </c>
      <c r="C603" s="2">
        <v>0</v>
      </c>
      <c r="D603" s="2">
        <v>0</v>
      </c>
      <c r="E603" s="2">
        <v>0</v>
      </c>
      <c r="F603" s="2">
        <v>0</v>
      </c>
      <c r="G603" s="2"/>
      <c r="H603" s="2">
        <v>0</v>
      </c>
      <c r="I603" s="2">
        <v>0</v>
      </c>
      <c r="J603" s="2">
        <v>0</v>
      </c>
      <c r="K603" s="2"/>
      <c r="L603" s="2">
        <v>0</v>
      </c>
      <c r="M603" s="2">
        <v>0</v>
      </c>
      <c r="N603" s="2">
        <v>0</v>
      </c>
      <c r="O603" s="2">
        <v>0</v>
      </c>
      <c r="P603" s="2">
        <v>0</v>
      </c>
      <c r="Q603" s="2">
        <v>0</v>
      </c>
      <c r="R603" s="2">
        <v>0</v>
      </c>
      <c r="S603" s="2">
        <v>0</v>
      </c>
      <c r="T603" s="2">
        <v>0</v>
      </c>
      <c r="U603" s="2">
        <v>0</v>
      </c>
      <c r="V603" s="2">
        <v>0</v>
      </c>
      <c r="W603" s="2">
        <v>0</v>
      </c>
      <c r="X603" s="2">
        <v>0</v>
      </c>
      <c r="Y603" s="2">
        <v>0</v>
      </c>
      <c r="Z603" s="2">
        <v>0</v>
      </c>
      <c r="AA603" s="2">
        <v>0</v>
      </c>
      <c r="AB603" s="2">
        <v>0</v>
      </c>
      <c r="AC603" s="2">
        <v>0</v>
      </c>
      <c r="AD603" s="2">
        <v>0</v>
      </c>
      <c r="AE603" s="2">
        <v>0</v>
      </c>
      <c r="AF603" s="2">
        <v>0</v>
      </c>
      <c r="AG603" s="2">
        <v>0</v>
      </c>
      <c r="AH603" s="2">
        <v>0</v>
      </c>
      <c r="AI603" s="2">
        <v>0</v>
      </c>
      <c r="AJ603" s="2">
        <v>0</v>
      </c>
      <c r="AK603" s="2">
        <v>0</v>
      </c>
      <c r="AL603" s="2">
        <v>0</v>
      </c>
      <c r="AM603" s="2">
        <v>0</v>
      </c>
      <c r="AN603" s="2">
        <v>0</v>
      </c>
      <c r="AO603" s="2">
        <v>0</v>
      </c>
      <c r="AP603" s="2">
        <v>0</v>
      </c>
      <c r="AQ603" s="2">
        <v>0</v>
      </c>
      <c r="AR603" s="2">
        <v>0</v>
      </c>
      <c r="AS603" s="2">
        <v>0</v>
      </c>
      <c r="AT603" s="2">
        <v>0</v>
      </c>
      <c r="AU603" s="2">
        <v>0</v>
      </c>
      <c r="AV603" s="2">
        <v>0</v>
      </c>
      <c r="AW603" s="2">
        <v>0</v>
      </c>
      <c r="AX603" s="2">
        <v>0</v>
      </c>
      <c r="AY603" s="2">
        <v>0</v>
      </c>
      <c r="AZ603" s="2">
        <v>0</v>
      </c>
      <c r="BA603" s="2">
        <v>0</v>
      </c>
      <c r="BB603" s="2">
        <v>0</v>
      </c>
      <c r="BC603" s="2">
        <v>0</v>
      </c>
      <c r="BD603" s="2">
        <v>0</v>
      </c>
      <c r="BE603" s="2">
        <v>0</v>
      </c>
      <c r="BF603" s="2">
        <v>0</v>
      </c>
      <c r="BG603" s="2">
        <v>0</v>
      </c>
    </row>
    <row r="604" spans="1:59" x14ac:dyDescent="0.3">
      <c r="A604" s="2" t="s">
        <v>191</v>
      </c>
      <c r="B604" s="2">
        <v>0</v>
      </c>
      <c r="C604" s="2">
        <v>0</v>
      </c>
      <c r="D604" s="2">
        <v>0</v>
      </c>
      <c r="E604" s="2">
        <v>0</v>
      </c>
      <c r="F604" s="2">
        <v>0</v>
      </c>
      <c r="G604" s="2"/>
      <c r="H604" s="2">
        <v>0</v>
      </c>
      <c r="I604" s="2">
        <v>0</v>
      </c>
      <c r="J604" s="2">
        <v>0</v>
      </c>
      <c r="K604" s="2"/>
      <c r="L604" s="2">
        <v>0</v>
      </c>
      <c r="M604" s="2">
        <v>0</v>
      </c>
      <c r="N604" s="2">
        <v>0</v>
      </c>
      <c r="O604" s="2">
        <v>0</v>
      </c>
      <c r="P604" s="2">
        <v>0</v>
      </c>
      <c r="Q604" s="2">
        <v>0</v>
      </c>
      <c r="R604" s="2">
        <v>0</v>
      </c>
      <c r="S604" s="2">
        <v>0</v>
      </c>
      <c r="T604" s="2">
        <v>0</v>
      </c>
      <c r="U604" s="2">
        <v>0</v>
      </c>
      <c r="V604" s="2">
        <v>0</v>
      </c>
      <c r="W604" s="2">
        <v>0</v>
      </c>
      <c r="X604" s="2">
        <v>0</v>
      </c>
      <c r="Y604" s="2">
        <v>0</v>
      </c>
      <c r="Z604" s="2">
        <v>0</v>
      </c>
      <c r="AA604" s="2">
        <v>0</v>
      </c>
      <c r="AB604" s="2">
        <v>0</v>
      </c>
      <c r="AC604" s="2">
        <v>0</v>
      </c>
      <c r="AD604" s="2">
        <v>0</v>
      </c>
      <c r="AE604" s="2">
        <v>0</v>
      </c>
      <c r="AF604" s="2">
        <v>0</v>
      </c>
      <c r="AG604" s="2">
        <v>0</v>
      </c>
      <c r="AH604" s="2">
        <v>0</v>
      </c>
      <c r="AI604" s="2">
        <v>0</v>
      </c>
      <c r="AJ604" s="2">
        <v>0</v>
      </c>
      <c r="AK604" s="2">
        <v>0</v>
      </c>
      <c r="AL604" s="2">
        <v>0</v>
      </c>
      <c r="AM604" s="2">
        <v>0</v>
      </c>
      <c r="AN604" s="2">
        <v>0</v>
      </c>
      <c r="AO604" s="2">
        <v>0</v>
      </c>
      <c r="AP604" s="2">
        <v>0</v>
      </c>
      <c r="AQ604" s="2">
        <v>0</v>
      </c>
      <c r="AR604" s="2">
        <v>0</v>
      </c>
      <c r="AS604" s="2">
        <v>0</v>
      </c>
      <c r="AT604" s="2">
        <v>0</v>
      </c>
      <c r="AU604" s="2">
        <v>0</v>
      </c>
      <c r="AV604" s="2">
        <v>0</v>
      </c>
      <c r="AW604" s="2">
        <v>0</v>
      </c>
      <c r="AX604" s="2">
        <v>0</v>
      </c>
      <c r="AY604" s="2">
        <v>0</v>
      </c>
      <c r="AZ604" s="2">
        <v>0</v>
      </c>
      <c r="BA604" s="2">
        <v>0</v>
      </c>
      <c r="BB604" s="2">
        <v>0</v>
      </c>
      <c r="BC604" s="2">
        <v>0</v>
      </c>
      <c r="BD604" s="2">
        <v>0</v>
      </c>
      <c r="BE604" s="2">
        <v>0</v>
      </c>
      <c r="BF604" s="2">
        <v>0</v>
      </c>
      <c r="BG604" s="2">
        <v>0</v>
      </c>
    </row>
    <row r="605" spans="1:59" x14ac:dyDescent="0.3">
      <c r="A605" s="2" t="s">
        <v>192</v>
      </c>
      <c r="B605" s="2">
        <v>0</v>
      </c>
      <c r="C605" s="2">
        <v>0</v>
      </c>
      <c r="D605" s="2">
        <v>0</v>
      </c>
      <c r="E605" s="2">
        <v>0</v>
      </c>
      <c r="F605" s="2">
        <v>0</v>
      </c>
      <c r="G605" s="2"/>
      <c r="H605" s="2">
        <v>0</v>
      </c>
      <c r="I605" s="2">
        <v>0</v>
      </c>
      <c r="J605" s="2">
        <v>0</v>
      </c>
      <c r="K605" s="2"/>
      <c r="L605" s="2">
        <v>0</v>
      </c>
      <c r="M605" s="2">
        <v>0</v>
      </c>
      <c r="N605" s="2">
        <v>0</v>
      </c>
      <c r="O605" s="2">
        <v>0</v>
      </c>
      <c r="P605" s="2">
        <v>0</v>
      </c>
      <c r="Q605" s="2">
        <v>0</v>
      </c>
      <c r="R605" s="2">
        <v>0</v>
      </c>
      <c r="S605" s="2">
        <v>0</v>
      </c>
      <c r="T605" s="2">
        <v>0</v>
      </c>
      <c r="U605" s="2">
        <v>0</v>
      </c>
      <c r="V605" s="2">
        <v>0</v>
      </c>
      <c r="W605" s="2">
        <v>0</v>
      </c>
      <c r="X605" s="2">
        <v>0</v>
      </c>
      <c r="Y605" s="2">
        <v>0</v>
      </c>
      <c r="Z605" s="2">
        <v>0</v>
      </c>
      <c r="AA605" s="2">
        <v>0</v>
      </c>
      <c r="AB605" s="2">
        <v>0</v>
      </c>
      <c r="AC605" s="2">
        <v>0</v>
      </c>
      <c r="AD605" s="2">
        <v>0</v>
      </c>
      <c r="AE605" s="2">
        <v>0</v>
      </c>
      <c r="AF605" s="2">
        <v>0</v>
      </c>
      <c r="AG605" s="2">
        <v>0</v>
      </c>
      <c r="AH605" s="2">
        <v>0</v>
      </c>
      <c r="AI605" s="2">
        <v>0</v>
      </c>
      <c r="AJ605" s="2">
        <v>0</v>
      </c>
      <c r="AK605" s="2">
        <v>0</v>
      </c>
      <c r="AL605" s="2">
        <v>0</v>
      </c>
      <c r="AM605" s="2">
        <v>0</v>
      </c>
      <c r="AN605" s="2">
        <v>0</v>
      </c>
      <c r="AO605" s="2">
        <v>0</v>
      </c>
      <c r="AP605" s="2">
        <v>0</v>
      </c>
      <c r="AQ605" s="2">
        <v>0</v>
      </c>
      <c r="AR605" s="2">
        <v>0</v>
      </c>
      <c r="AS605" s="2">
        <v>0</v>
      </c>
      <c r="AT605" s="2">
        <v>0</v>
      </c>
      <c r="AU605" s="2">
        <v>0</v>
      </c>
      <c r="AV605" s="2">
        <v>0</v>
      </c>
      <c r="AW605" s="2">
        <v>0</v>
      </c>
      <c r="AX605" s="2">
        <v>0</v>
      </c>
      <c r="AY605" s="2">
        <v>0</v>
      </c>
      <c r="AZ605" s="2">
        <v>0</v>
      </c>
      <c r="BA605" s="2">
        <v>0</v>
      </c>
      <c r="BB605" s="2">
        <v>0</v>
      </c>
      <c r="BC605" s="2">
        <v>0</v>
      </c>
      <c r="BD605" s="2">
        <v>0</v>
      </c>
      <c r="BE605" s="2">
        <v>0</v>
      </c>
      <c r="BF605" s="2">
        <v>0</v>
      </c>
      <c r="BG605" s="2">
        <v>0</v>
      </c>
    </row>
    <row r="606" spans="1:59" x14ac:dyDescent="0.3">
      <c r="A606" s="2" t="s">
        <v>193</v>
      </c>
      <c r="B606" s="2">
        <v>0</v>
      </c>
      <c r="C606" s="2">
        <v>0</v>
      </c>
      <c r="D606" s="2">
        <v>0</v>
      </c>
      <c r="E606" s="2">
        <v>0</v>
      </c>
      <c r="F606" s="2">
        <v>0</v>
      </c>
      <c r="G606" s="2"/>
      <c r="H606" s="2">
        <v>0</v>
      </c>
      <c r="I606" s="2">
        <v>0</v>
      </c>
      <c r="J606" s="2">
        <v>0</v>
      </c>
      <c r="K606" s="2"/>
      <c r="L606" s="2">
        <v>0</v>
      </c>
      <c r="M606" s="2">
        <v>0</v>
      </c>
      <c r="N606" s="2">
        <v>0</v>
      </c>
      <c r="O606" s="2">
        <v>0</v>
      </c>
      <c r="P606" s="2">
        <v>0</v>
      </c>
      <c r="Q606" s="2">
        <v>0</v>
      </c>
      <c r="R606" s="2">
        <v>0</v>
      </c>
      <c r="S606" s="2">
        <v>0</v>
      </c>
      <c r="T606" s="2">
        <v>0</v>
      </c>
      <c r="U606" s="2">
        <v>0</v>
      </c>
      <c r="V606" s="2">
        <v>0</v>
      </c>
      <c r="W606" s="2">
        <v>0</v>
      </c>
      <c r="X606" s="2">
        <v>0</v>
      </c>
      <c r="Y606" s="2">
        <v>0</v>
      </c>
      <c r="Z606" s="2">
        <v>0</v>
      </c>
      <c r="AA606" s="2">
        <v>0</v>
      </c>
      <c r="AB606" s="2">
        <v>0</v>
      </c>
      <c r="AC606" s="2">
        <v>0</v>
      </c>
      <c r="AD606" s="2">
        <v>0</v>
      </c>
      <c r="AE606" s="2">
        <v>0</v>
      </c>
      <c r="AF606" s="2">
        <v>0</v>
      </c>
      <c r="AG606" s="2">
        <v>0</v>
      </c>
      <c r="AH606" s="2">
        <v>0</v>
      </c>
      <c r="AI606" s="2">
        <v>0</v>
      </c>
      <c r="AJ606" s="2">
        <v>0</v>
      </c>
      <c r="AK606" s="2">
        <v>0</v>
      </c>
      <c r="AL606" s="2">
        <v>0</v>
      </c>
      <c r="AM606" s="2">
        <v>0</v>
      </c>
      <c r="AN606" s="2">
        <v>0</v>
      </c>
      <c r="AO606" s="2">
        <v>0</v>
      </c>
      <c r="AP606" s="2">
        <v>0</v>
      </c>
      <c r="AQ606" s="2">
        <v>0</v>
      </c>
      <c r="AR606" s="2">
        <v>0</v>
      </c>
      <c r="AS606" s="2">
        <v>0</v>
      </c>
      <c r="AT606" s="2">
        <v>0</v>
      </c>
      <c r="AU606" s="2">
        <v>0</v>
      </c>
      <c r="AV606" s="2">
        <v>0</v>
      </c>
      <c r="AW606" s="2">
        <v>0</v>
      </c>
      <c r="AX606" s="2">
        <v>0</v>
      </c>
      <c r="AY606" s="2">
        <v>0</v>
      </c>
      <c r="AZ606" s="2">
        <v>0</v>
      </c>
      <c r="BA606" s="2">
        <v>0</v>
      </c>
      <c r="BB606" s="2">
        <v>0</v>
      </c>
      <c r="BC606" s="2">
        <v>0</v>
      </c>
      <c r="BD606" s="2">
        <v>0</v>
      </c>
      <c r="BE606" s="2">
        <v>0</v>
      </c>
      <c r="BF606" s="2">
        <v>0</v>
      </c>
      <c r="BG606" s="2">
        <v>0</v>
      </c>
    </row>
    <row r="607" spans="1:59" x14ac:dyDescent="0.3">
      <c r="A607" s="2" t="s">
        <v>194</v>
      </c>
      <c r="B607" s="2">
        <v>0</v>
      </c>
      <c r="C607" s="2">
        <v>0</v>
      </c>
      <c r="D607" s="2">
        <v>0</v>
      </c>
      <c r="E607" s="2">
        <v>0</v>
      </c>
      <c r="F607" s="2">
        <v>0</v>
      </c>
      <c r="G607" s="2"/>
      <c r="H607" s="2">
        <v>0</v>
      </c>
      <c r="I607" s="2">
        <v>0</v>
      </c>
      <c r="J607" s="2">
        <v>0</v>
      </c>
      <c r="K607" s="2"/>
      <c r="L607" s="2">
        <v>0</v>
      </c>
      <c r="M607" s="2">
        <v>0</v>
      </c>
      <c r="N607" s="2">
        <v>0</v>
      </c>
      <c r="O607" s="2">
        <v>0</v>
      </c>
      <c r="P607" s="2">
        <v>0</v>
      </c>
      <c r="Q607" s="2">
        <v>0</v>
      </c>
      <c r="R607" s="2">
        <v>0</v>
      </c>
      <c r="S607" s="2">
        <v>0</v>
      </c>
      <c r="T607" s="2">
        <v>0</v>
      </c>
      <c r="U607" s="2">
        <v>0</v>
      </c>
      <c r="V607" s="2">
        <v>0</v>
      </c>
      <c r="W607" s="2">
        <v>0</v>
      </c>
      <c r="X607" s="2">
        <v>0</v>
      </c>
      <c r="Y607" s="2">
        <v>0</v>
      </c>
      <c r="Z607" s="2">
        <v>0</v>
      </c>
      <c r="AA607" s="2">
        <v>0</v>
      </c>
      <c r="AB607" s="2">
        <v>0</v>
      </c>
      <c r="AC607" s="2">
        <v>0</v>
      </c>
      <c r="AD607" s="2">
        <v>0</v>
      </c>
      <c r="AE607" s="2">
        <v>0</v>
      </c>
      <c r="AF607" s="2">
        <v>0</v>
      </c>
      <c r="AG607" s="2">
        <v>0</v>
      </c>
      <c r="AH607" s="2">
        <v>0</v>
      </c>
      <c r="AI607" s="2">
        <v>0</v>
      </c>
      <c r="AJ607" s="2">
        <v>0</v>
      </c>
      <c r="AK607" s="2">
        <v>0</v>
      </c>
      <c r="AL607" s="2">
        <v>0</v>
      </c>
      <c r="AM607" s="2">
        <v>0</v>
      </c>
      <c r="AN607" s="2">
        <v>0</v>
      </c>
      <c r="AO607" s="2">
        <v>0</v>
      </c>
      <c r="AP607" s="2">
        <v>0</v>
      </c>
      <c r="AQ607" s="2">
        <v>0</v>
      </c>
      <c r="AR607" s="2">
        <v>0</v>
      </c>
      <c r="AS607" s="2">
        <v>0</v>
      </c>
      <c r="AT607" s="2">
        <v>0</v>
      </c>
      <c r="AU607" s="2">
        <v>0</v>
      </c>
      <c r="AV607" s="2">
        <v>0</v>
      </c>
      <c r="AW607" s="2">
        <v>0</v>
      </c>
      <c r="AX607" s="2">
        <v>0</v>
      </c>
      <c r="AY607" s="2">
        <v>0</v>
      </c>
      <c r="AZ607" s="2">
        <v>0</v>
      </c>
      <c r="BA607" s="2">
        <v>0</v>
      </c>
      <c r="BB607" s="2">
        <v>0</v>
      </c>
      <c r="BC607" s="2">
        <v>0</v>
      </c>
      <c r="BD607" s="2">
        <v>0</v>
      </c>
      <c r="BE607" s="2">
        <v>0</v>
      </c>
      <c r="BF607" s="2">
        <v>0</v>
      </c>
      <c r="BG607" s="2">
        <v>0</v>
      </c>
    </row>
    <row r="610" spans="1:59" x14ac:dyDescent="0.3">
      <c r="A610" s="2" t="s">
        <v>213</v>
      </c>
      <c r="B610" s="2">
        <v>0</v>
      </c>
      <c r="C610" s="2">
        <v>0</v>
      </c>
      <c r="D610" s="2">
        <v>0</v>
      </c>
      <c r="E610" s="2">
        <v>0</v>
      </c>
      <c r="F610" s="2">
        <v>0</v>
      </c>
      <c r="G610" s="2"/>
      <c r="H610" s="2">
        <v>0</v>
      </c>
      <c r="I610" s="2">
        <v>0</v>
      </c>
      <c r="J610" s="2">
        <v>0</v>
      </c>
      <c r="K610" s="2"/>
      <c r="L610" s="2">
        <v>0</v>
      </c>
      <c r="M610" s="2">
        <v>0</v>
      </c>
      <c r="N610" s="2">
        <v>0</v>
      </c>
      <c r="O610" s="2">
        <v>0</v>
      </c>
      <c r="P610" s="2">
        <v>0</v>
      </c>
      <c r="Q610" s="2">
        <v>0</v>
      </c>
      <c r="R610" s="2">
        <v>0</v>
      </c>
      <c r="S610" s="2">
        <v>0</v>
      </c>
      <c r="T610" s="2">
        <v>0</v>
      </c>
      <c r="U610" s="2">
        <v>0</v>
      </c>
      <c r="V610" s="2">
        <v>0</v>
      </c>
      <c r="W610" s="2">
        <v>0</v>
      </c>
      <c r="X610" s="2">
        <v>0</v>
      </c>
      <c r="Y610" s="2">
        <v>0</v>
      </c>
      <c r="Z610" s="2">
        <v>0</v>
      </c>
      <c r="AA610" s="2">
        <v>0</v>
      </c>
      <c r="AB610" s="2">
        <v>0</v>
      </c>
      <c r="AC610" s="2">
        <v>0</v>
      </c>
      <c r="AD610" s="2">
        <v>0</v>
      </c>
      <c r="AE610" s="2">
        <v>0</v>
      </c>
      <c r="AF610" s="2">
        <v>0</v>
      </c>
      <c r="AG610" s="2">
        <v>0</v>
      </c>
      <c r="AH610" s="2">
        <v>0</v>
      </c>
      <c r="AI610" s="2">
        <v>0</v>
      </c>
      <c r="AJ610" s="2">
        <v>0</v>
      </c>
      <c r="AK610" s="2">
        <v>0</v>
      </c>
      <c r="AL610" s="2">
        <v>0</v>
      </c>
      <c r="AM610" s="2">
        <v>0</v>
      </c>
      <c r="AN610" s="2">
        <v>0</v>
      </c>
      <c r="AO610" s="2">
        <v>0</v>
      </c>
      <c r="AP610" s="2">
        <v>0</v>
      </c>
      <c r="AQ610" s="2">
        <v>0</v>
      </c>
      <c r="AR610" s="2">
        <v>0</v>
      </c>
      <c r="AS610" s="2">
        <v>0</v>
      </c>
      <c r="AT610" s="2">
        <v>0</v>
      </c>
      <c r="AU610" s="2">
        <v>0</v>
      </c>
      <c r="AV610" s="2">
        <v>0</v>
      </c>
      <c r="AW610" s="2">
        <v>0</v>
      </c>
      <c r="AX610" s="2">
        <v>0</v>
      </c>
      <c r="AY610" s="2">
        <v>0</v>
      </c>
      <c r="AZ610" s="2">
        <v>0</v>
      </c>
      <c r="BA610" s="2">
        <v>0</v>
      </c>
      <c r="BB610" s="2">
        <v>0</v>
      </c>
      <c r="BC610" s="2">
        <v>0</v>
      </c>
      <c r="BD610" s="2">
        <v>0</v>
      </c>
      <c r="BE610" s="2">
        <v>0</v>
      </c>
      <c r="BF610" s="2">
        <v>0</v>
      </c>
      <c r="BG610" s="2">
        <v>0</v>
      </c>
    </row>
    <row r="611" spans="1:59" x14ac:dyDescent="0.3">
      <c r="A611" s="2" t="s">
        <v>189</v>
      </c>
      <c r="B611" s="2">
        <v>0</v>
      </c>
      <c r="C611" s="2">
        <v>0</v>
      </c>
      <c r="D611" s="2">
        <v>0</v>
      </c>
      <c r="E611" s="2">
        <v>0</v>
      </c>
      <c r="F611" s="2">
        <v>0</v>
      </c>
      <c r="G611" s="2"/>
      <c r="H611" s="2">
        <v>0</v>
      </c>
      <c r="I611" s="2">
        <v>0</v>
      </c>
      <c r="J611" s="2">
        <v>0</v>
      </c>
      <c r="K611" s="2"/>
      <c r="L611" s="2">
        <v>0</v>
      </c>
      <c r="M611" s="2">
        <v>0</v>
      </c>
      <c r="N611" s="2">
        <v>0</v>
      </c>
      <c r="O611" s="2">
        <v>0</v>
      </c>
      <c r="P611" s="2">
        <v>0</v>
      </c>
      <c r="Q611" s="2">
        <v>0</v>
      </c>
      <c r="R611" s="2">
        <v>0</v>
      </c>
      <c r="S611" s="2">
        <v>0</v>
      </c>
      <c r="T611" s="2">
        <v>0</v>
      </c>
      <c r="U611" s="2">
        <v>0</v>
      </c>
      <c r="V611" s="2">
        <v>0</v>
      </c>
      <c r="W611" s="2">
        <v>0</v>
      </c>
      <c r="X611" s="2">
        <v>0</v>
      </c>
      <c r="Y611" s="2">
        <v>0</v>
      </c>
      <c r="Z611" s="2">
        <v>0</v>
      </c>
      <c r="AA611" s="2">
        <v>0</v>
      </c>
      <c r="AB611" s="2">
        <v>0</v>
      </c>
      <c r="AC611" s="2">
        <v>0</v>
      </c>
      <c r="AD611" s="2">
        <v>0</v>
      </c>
      <c r="AE611" s="2">
        <v>0</v>
      </c>
      <c r="AF611" s="2">
        <v>0</v>
      </c>
      <c r="AG611" s="2">
        <v>0</v>
      </c>
      <c r="AH611" s="2">
        <v>0</v>
      </c>
      <c r="AI611" s="2">
        <v>0</v>
      </c>
      <c r="AJ611" s="2">
        <v>0</v>
      </c>
      <c r="AK611" s="2">
        <v>0</v>
      </c>
      <c r="AL611" s="2">
        <v>0</v>
      </c>
      <c r="AM611" s="2">
        <v>0</v>
      </c>
      <c r="AN611" s="2">
        <v>0</v>
      </c>
      <c r="AO611" s="2">
        <v>0</v>
      </c>
      <c r="AP611" s="2">
        <v>0</v>
      </c>
      <c r="AQ611" s="2">
        <v>0</v>
      </c>
      <c r="AR611" s="2">
        <v>0</v>
      </c>
      <c r="AS611" s="2">
        <v>0</v>
      </c>
      <c r="AT611" s="2">
        <v>0</v>
      </c>
      <c r="AU611" s="2">
        <v>0</v>
      </c>
      <c r="AV611" s="2">
        <v>0</v>
      </c>
      <c r="AW611" s="2">
        <v>0</v>
      </c>
      <c r="AX611" s="2">
        <v>0</v>
      </c>
      <c r="AY611" s="2">
        <v>0</v>
      </c>
      <c r="AZ611" s="2">
        <v>0</v>
      </c>
      <c r="BA611" s="2">
        <v>0</v>
      </c>
      <c r="BB611" s="2">
        <v>0</v>
      </c>
      <c r="BC611" s="2">
        <v>0</v>
      </c>
      <c r="BD611" s="2">
        <v>0</v>
      </c>
      <c r="BE611" s="2">
        <v>0</v>
      </c>
      <c r="BF611" s="2">
        <v>0</v>
      </c>
      <c r="BG611" s="2">
        <v>0</v>
      </c>
    </row>
    <row r="612" spans="1:59" x14ac:dyDescent="0.3">
      <c r="A612" s="2" t="s">
        <v>190</v>
      </c>
      <c r="B612" s="2">
        <v>0</v>
      </c>
      <c r="C612" s="2">
        <v>0</v>
      </c>
      <c r="D612" s="2">
        <v>0</v>
      </c>
      <c r="E612" s="2">
        <v>0</v>
      </c>
      <c r="F612" s="2">
        <v>0</v>
      </c>
      <c r="G612" s="2"/>
      <c r="H612" s="2">
        <v>0</v>
      </c>
      <c r="I612" s="2">
        <v>0</v>
      </c>
      <c r="J612" s="2">
        <v>0</v>
      </c>
      <c r="K612" s="2"/>
      <c r="L612" s="2">
        <v>0</v>
      </c>
      <c r="M612" s="2">
        <v>0</v>
      </c>
      <c r="N612" s="2">
        <v>0</v>
      </c>
      <c r="O612" s="2">
        <v>0</v>
      </c>
      <c r="P612" s="2">
        <v>0</v>
      </c>
      <c r="Q612" s="2">
        <v>0</v>
      </c>
      <c r="R612" s="2">
        <v>0</v>
      </c>
      <c r="S612" s="2">
        <v>0</v>
      </c>
      <c r="T612" s="2">
        <v>0</v>
      </c>
      <c r="U612" s="2">
        <v>0</v>
      </c>
      <c r="V612" s="2">
        <v>0</v>
      </c>
      <c r="W612" s="2">
        <v>0</v>
      </c>
      <c r="X612" s="2">
        <v>0</v>
      </c>
      <c r="Y612" s="2">
        <v>0</v>
      </c>
      <c r="Z612" s="2">
        <v>0</v>
      </c>
      <c r="AA612" s="2">
        <v>0</v>
      </c>
      <c r="AB612" s="2">
        <v>0</v>
      </c>
      <c r="AC612" s="2">
        <v>0</v>
      </c>
      <c r="AD612" s="2">
        <v>0</v>
      </c>
      <c r="AE612" s="2">
        <v>0</v>
      </c>
      <c r="AF612" s="2">
        <v>0</v>
      </c>
      <c r="AG612" s="2">
        <v>0</v>
      </c>
      <c r="AH612" s="2">
        <v>0</v>
      </c>
      <c r="AI612" s="2">
        <v>0</v>
      </c>
      <c r="AJ612" s="2">
        <v>0</v>
      </c>
      <c r="AK612" s="2">
        <v>0</v>
      </c>
      <c r="AL612" s="2">
        <v>0</v>
      </c>
      <c r="AM612" s="2">
        <v>0</v>
      </c>
      <c r="AN612" s="2">
        <v>0</v>
      </c>
      <c r="AO612" s="2">
        <v>0</v>
      </c>
      <c r="AP612" s="2">
        <v>0</v>
      </c>
      <c r="AQ612" s="2">
        <v>0</v>
      </c>
      <c r="AR612" s="2">
        <v>0</v>
      </c>
      <c r="AS612" s="2">
        <v>0</v>
      </c>
      <c r="AT612" s="2">
        <v>0</v>
      </c>
      <c r="AU612" s="2">
        <v>0</v>
      </c>
      <c r="AV612" s="2">
        <v>0</v>
      </c>
      <c r="AW612" s="2">
        <v>0</v>
      </c>
      <c r="AX612" s="2">
        <v>0</v>
      </c>
      <c r="AY612" s="2">
        <v>0</v>
      </c>
      <c r="AZ612" s="2">
        <v>0</v>
      </c>
      <c r="BA612" s="2">
        <v>0</v>
      </c>
      <c r="BB612" s="2">
        <v>0</v>
      </c>
      <c r="BC612" s="2">
        <v>0</v>
      </c>
      <c r="BD612" s="2">
        <v>0</v>
      </c>
      <c r="BE612" s="2">
        <v>0</v>
      </c>
      <c r="BF612" s="2">
        <v>0</v>
      </c>
      <c r="BG612" s="2">
        <v>0</v>
      </c>
    </row>
    <row r="613" spans="1:59" x14ac:dyDescent="0.3">
      <c r="A613" s="2" t="s">
        <v>191</v>
      </c>
      <c r="B613" s="2">
        <v>0</v>
      </c>
      <c r="C613" s="2">
        <v>0</v>
      </c>
      <c r="D613" s="2">
        <v>0</v>
      </c>
      <c r="E613" s="2">
        <v>0</v>
      </c>
      <c r="F613" s="2">
        <v>0</v>
      </c>
      <c r="G613" s="2"/>
      <c r="H613" s="2">
        <v>0</v>
      </c>
      <c r="I613" s="2">
        <v>0</v>
      </c>
      <c r="J613" s="2">
        <v>0</v>
      </c>
      <c r="K613" s="2"/>
      <c r="L613" s="2">
        <v>0</v>
      </c>
      <c r="M613" s="2">
        <v>0</v>
      </c>
      <c r="N613" s="2">
        <v>0</v>
      </c>
      <c r="O613" s="2">
        <v>0</v>
      </c>
      <c r="P613" s="2">
        <v>0</v>
      </c>
      <c r="Q613" s="2">
        <v>0</v>
      </c>
      <c r="R613" s="2">
        <v>0</v>
      </c>
      <c r="S613" s="2">
        <v>0</v>
      </c>
      <c r="T613" s="2">
        <v>0</v>
      </c>
      <c r="U613" s="2">
        <v>0</v>
      </c>
      <c r="V613" s="2">
        <v>0</v>
      </c>
      <c r="W613" s="2">
        <v>0</v>
      </c>
      <c r="X613" s="2">
        <v>0</v>
      </c>
      <c r="Y613" s="2">
        <v>0</v>
      </c>
      <c r="Z613" s="2">
        <v>0</v>
      </c>
      <c r="AA613" s="2">
        <v>0</v>
      </c>
      <c r="AB613" s="2">
        <v>0</v>
      </c>
      <c r="AC613" s="2">
        <v>0</v>
      </c>
      <c r="AD613" s="2">
        <v>0</v>
      </c>
      <c r="AE613" s="2">
        <v>0</v>
      </c>
      <c r="AF613" s="2">
        <v>0</v>
      </c>
      <c r="AG613" s="2">
        <v>0</v>
      </c>
      <c r="AH613" s="2">
        <v>0</v>
      </c>
      <c r="AI613" s="2">
        <v>0</v>
      </c>
      <c r="AJ613" s="2">
        <v>0</v>
      </c>
      <c r="AK613" s="2">
        <v>0</v>
      </c>
      <c r="AL613" s="2">
        <v>0</v>
      </c>
      <c r="AM613" s="2">
        <v>0</v>
      </c>
      <c r="AN613" s="2">
        <v>0</v>
      </c>
      <c r="AO613" s="2">
        <v>0</v>
      </c>
      <c r="AP613" s="2">
        <v>0</v>
      </c>
      <c r="AQ613" s="2">
        <v>0</v>
      </c>
      <c r="AR613" s="2">
        <v>0</v>
      </c>
      <c r="AS613" s="2">
        <v>0</v>
      </c>
      <c r="AT613" s="2">
        <v>0</v>
      </c>
      <c r="AU613" s="2">
        <v>0</v>
      </c>
      <c r="AV613" s="2">
        <v>0</v>
      </c>
      <c r="AW613" s="2">
        <v>0</v>
      </c>
      <c r="AX613" s="2">
        <v>0</v>
      </c>
      <c r="AY613" s="2">
        <v>0</v>
      </c>
      <c r="AZ613" s="2">
        <v>0</v>
      </c>
      <c r="BA613" s="2">
        <v>0</v>
      </c>
      <c r="BB613" s="2">
        <v>0</v>
      </c>
      <c r="BC613" s="2">
        <v>0</v>
      </c>
      <c r="BD613" s="2">
        <v>0</v>
      </c>
      <c r="BE613" s="2">
        <v>0</v>
      </c>
      <c r="BF613" s="2">
        <v>0</v>
      </c>
      <c r="BG613" s="2">
        <v>0</v>
      </c>
    </row>
    <row r="614" spans="1:59" x14ac:dyDescent="0.3">
      <c r="A614" s="2" t="s">
        <v>192</v>
      </c>
      <c r="B614" s="2">
        <v>0</v>
      </c>
      <c r="C614" s="2">
        <v>0</v>
      </c>
      <c r="D614" s="2">
        <v>0</v>
      </c>
      <c r="E614" s="2">
        <v>0</v>
      </c>
      <c r="F614" s="2">
        <v>0</v>
      </c>
      <c r="G614" s="2"/>
      <c r="H614" s="2">
        <v>0</v>
      </c>
      <c r="I614" s="2">
        <v>0</v>
      </c>
      <c r="J614" s="2">
        <v>0</v>
      </c>
      <c r="K614" s="2"/>
      <c r="L614" s="2">
        <v>0</v>
      </c>
      <c r="M614" s="2">
        <v>0</v>
      </c>
      <c r="N614" s="2">
        <v>0</v>
      </c>
      <c r="O614" s="2">
        <v>0</v>
      </c>
      <c r="P614" s="2">
        <v>0</v>
      </c>
      <c r="Q614" s="2">
        <v>0</v>
      </c>
      <c r="R614" s="2">
        <v>0</v>
      </c>
      <c r="S614" s="2">
        <v>0</v>
      </c>
      <c r="T614" s="2">
        <v>0</v>
      </c>
      <c r="U614" s="2">
        <v>0</v>
      </c>
      <c r="V614" s="2">
        <v>0</v>
      </c>
      <c r="W614" s="2">
        <v>0</v>
      </c>
      <c r="X614" s="2">
        <v>0</v>
      </c>
      <c r="Y614" s="2">
        <v>0</v>
      </c>
      <c r="Z614" s="2">
        <v>0</v>
      </c>
      <c r="AA614" s="2">
        <v>0</v>
      </c>
      <c r="AB614" s="2">
        <v>0</v>
      </c>
      <c r="AC614" s="2">
        <v>0</v>
      </c>
      <c r="AD614" s="2">
        <v>0</v>
      </c>
      <c r="AE614" s="2">
        <v>0</v>
      </c>
      <c r="AF614" s="2">
        <v>0</v>
      </c>
      <c r="AG614" s="2">
        <v>0</v>
      </c>
      <c r="AH614" s="2">
        <v>0</v>
      </c>
      <c r="AI614" s="2">
        <v>0</v>
      </c>
      <c r="AJ614" s="2">
        <v>0</v>
      </c>
      <c r="AK614" s="2">
        <v>0</v>
      </c>
      <c r="AL614" s="2">
        <v>0</v>
      </c>
      <c r="AM614" s="2">
        <v>0</v>
      </c>
      <c r="AN614" s="2">
        <v>0</v>
      </c>
      <c r="AO614" s="2">
        <v>0</v>
      </c>
      <c r="AP614" s="2">
        <v>0</v>
      </c>
      <c r="AQ614" s="2">
        <v>0</v>
      </c>
      <c r="AR614" s="2">
        <v>0</v>
      </c>
      <c r="AS614" s="2">
        <v>0</v>
      </c>
      <c r="AT614" s="2">
        <v>0</v>
      </c>
      <c r="AU614" s="2">
        <v>0</v>
      </c>
      <c r="AV614" s="2">
        <v>0</v>
      </c>
      <c r="AW614" s="2">
        <v>0</v>
      </c>
      <c r="AX614" s="2">
        <v>0</v>
      </c>
      <c r="AY614" s="2">
        <v>0</v>
      </c>
      <c r="AZ614" s="2">
        <v>0</v>
      </c>
      <c r="BA614" s="2">
        <v>0</v>
      </c>
      <c r="BB614" s="2">
        <v>0</v>
      </c>
      <c r="BC614" s="2">
        <v>0</v>
      </c>
      <c r="BD614" s="2">
        <v>0</v>
      </c>
      <c r="BE614" s="2">
        <v>0</v>
      </c>
      <c r="BF614" s="2">
        <v>0</v>
      </c>
      <c r="BG614" s="2">
        <v>0</v>
      </c>
    </row>
    <row r="615" spans="1:59" x14ac:dyDescent="0.3">
      <c r="A615" s="2" t="s">
        <v>193</v>
      </c>
      <c r="B615" s="2">
        <v>0</v>
      </c>
      <c r="C615" s="2">
        <v>0</v>
      </c>
      <c r="D615" s="2">
        <v>0</v>
      </c>
      <c r="E615" s="2">
        <v>0</v>
      </c>
      <c r="F615" s="2">
        <v>0</v>
      </c>
      <c r="G615" s="2"/>
      <c r="H615" s="2">
        <v>0</v>
      </c>
      <c r="I615" s="2">
        <v>0</v>
      </c>
      <c r="J615" s="2">
        <v>0</v>
      </c>
      <c r="K615" s="2"/>
      <c r="L615" s="2">
        <v>0</v>
      </c>
      <c r="M615" s="2">
        <v>0</v>
      </c>
      <c r="N615" s="2">
        <v>0</v>
      </c>
      <c r="O615" s="2">
        <v>0</v>
      </c>
      <c r="P615" s="2">
        <v>0</v>
      </c>
      <c r="Q615" s="2">
        <v>0</v>
      </c>
      <c r="R615" s="2">
        <v>0</v>
      </c>
      <c r="S615" s="2">
        <v>0</v>
      </c>
      <c r="T615" s="2">
        <v>0</v>
      </c>
      <c r="U615" s="2">
        <v>0</v>
      </c>
      <c r="V615" s="2">
        <v>0</v>
      </c>
      <c r="W615" s="2">
        <v>0</v>
      </c>
      <c r="X615" s="2">
        <v>0</v>
      </c>
      <c r="Y615" s="2">
        <v>0</v>
      </c>
      <c r="Z615" s="2">
        <v>0</v>
      </c>
      <c r="AA615" s="2">
        <v>0</v>
      </c>
      <c r="AB615" s="2">
        <v>0</v>
      </c>
      <c r="AC615" s="2">
        <v>0</v>
      </c>
      <c r="AD615" s="2">
        <v>0</v>
      </c>
      <c r="AE615" s="2">
        <v>0</v>
      </c>
      <c r="AF615" s="2">
        <v>0</v>
      </c>
      <c r="AG615" s="2">
        <v>0</v>
      </c>
      <c r="AH615" s="2">
        <v>0</v>
      </c>
      <c r="AI615" s="2">
        <v>0</v>
      </c>
      <c r="AJ615" s="2">
        <v>0</v>
      </c>
      <c r="AK615" s="2">
        <v>0</v>
      </c>
      <c r="AL615" s="2">
        <v>0</v>
      </c>
      <c r="AM615" s="2">
        <v>0</v>
      </c>
      <c r="AN615" s="2">
        <v>0</v>
      </c>
      <c r="AO615" s="2">
        <v>0</v>
      </c>
      <c r="AP615" s="2">
        <v>0</v>
      </c>
      <c r="AQ615" s="2">
        <v>0</v>
      </c>
      <c r="AR615" s="2">
        <v>0</v>
      </c>
      <c r="AS615" s="2">
        <v>0</v>
      </c>
      <c r="AT615" s="2">
        <v>0</v>
      </c>
      <c r="AU615" s="2">
        <v>0</v>
      </c>
      <c r="AV615" s="2">
        <v>0</v>
      </c>
      <c r="AW615" s="2">
        <v>0</v>
      </c>
      <c r="AX615" s="2">
        <v>0</v>
      </c>
      <c r="AY615" s="2">
        <v>0</v>
      </c>
      <c r="AZ615" s="2">
        <v>0</v>
      </c>
      <c r="BA615" s="2">
        <v>0</v>
      </c>
      <c r="BB615" s="2">
        <v>0</v>
      </c>
      <c r="BC615" s="2">
        <v>0</v>
      </c>
      <c r="BD615" s="2">
        <v>0</v>
      </c>
      <c r="BE615" s="2">
        <v>0</v>
      </c>
      <c r="BF615" s="2">
        <v>0</v>
      </c>
      <c r="BG615" s="2">
        <v>0</v>
      </c>
    </row>
    <row r="616" spans="1:59" x14ac:dyDescent="0.3">
      <c r="A616" s="2" t="s">
        <v>194</v>
      </c>
      <c r="B616" s="2">
        <v>0</v>
      </c>
      <c r="C616" s="2">
        <v>0</v>
      </c>
      <c r="D616" s="2">
        <v>0</v>
      </c>
      <c r="E616" s="2">
        <v>0</v>
      </c>
      <c r="F616" s="2">
        <v>0</v>
      </c>
      <c r="G616" s="2"/>
      <c r="H616" s="2">
        <v>0</v>
      </c>
      <c r="I616" s="2">
        <v>0</v>
      </c>
      <c r="J616" s="2">
        <v>0</v>
      </c>
      <c r="K616" s="2"/>
      <c r="L616" s="2">
        <v>0</v>
      </c>
      <c r="M616" s="2">
        <v>0</v>
      </c>
      <c r="N616" s="2">
        <v>0</v>
      </c>
      <c r="O616" s="2">
        <v>0</v>
      </c>
      <c r="P616" s="2">
        <v>0</v>
      </c>
      <c r="Q616" s="2">
        <v>0</v>
      </c>
      <c r="R616" s="2">
        <v>0</v>
      </c>
      <c r="S616" s="2">
        <v>0</v>
      </c>
      <c r="T616" s="2">
        <v>0</v>
      </c>
      <c r="U616" s="2">
        <v>0</v>
      </c>
      <c r="V616" s="2">
        <v>0</v>
      </c>
      <c r="W616" s="2">
        <v>0</v>
      </c>
      <c r="X616" s="2">
        <v>0</v>
      </c>
      <c r="Y616" s="2">
        <v>0</v>
      </c>
      <c r="Z616" s="2">
        <v>0</v>
      </c>
      <c r="AA616" s="2">
        <v>0</v>
      </c>
      <c r="AB616" s="2">
        <v>0</v>
      </c>
      <c r="AC616" s="2">
        <v>0</v>
      </c>
      <c r="AD616" s="2">
        <v>0</v>
      </c>
      <c r="AE616" s="2">
        <v>0</v>
      </c>
      <c r="AF616" s="2">
        <v>0</v>
      </c>
      <c r="AG616" s="2">
        <v>0</v>
      </c>
      <c r="AH616" s="2">
        <v>0</v>
      </c>
      <c r="AI616" s="2">
        <v>0</v>
      </c>
      <c r="AJ616" s="2">
        <v>0</v>
      </c>
      <c r="AK616" s="2">
        <v>0</v>
      </c>
      <c r="AL616" s="2">
        <v>0</v>
      </c>
      <c r="AM616" s="2">
        <v>0</v>
      </c>
      <c r="AN616" s="2">
        <v>0</v>
      </c>
      <c r="AO616" s="2">
        <v>0</v>
      </c>
      <c r="AP616" s="2">
        <v>0</v>
      </c>
      <c r="AQ616" s="2">
        <v>0</v>
      </c>
      <c r="AR616" s="2">
        <v>0</v>
      </c>
      <c r="AS616" s="2">
        <v>0</v>
      </c>
      <c r="AT616" s="2">
        <v>0</v>
      </c>
      <c r="AU616" s="2">
        <v>0</v>
      </c>
      <c r="AV616" s="2">
        <v>0</v>
      </c>
      <c r="AW616" s="2">
        <v>0</v>
      </c>
      <c r="AX616" s="2">
        <v>0</v>
      </c>
      <c r="AY616" s="2">
        <v>0</v>
      </c>
      <c r="AZ616" s="2">
        <v>0</v>
      </c>
      <c r="BA616" s="2">
        <v>0</v>
      </c>
      <c r="BB616" s="2">
        <v>0</v>
      </c>
      <c r="BC616" s="2">
        <v>0</v>
      </c>
      <c r="BD616" s="2">
        <v>0</v>
      </c>
      <c r="BE616" s="2">
        <v>0</v>
      </c>
      <c r="BF616" s="2">
        <v>0</v>
      </c>
      <c r="BG616" s="2">
        <v>0</v>
      </c>
    </row>
    <row r="619" spans="1:59" x14ac:dyDescent="0.3">
      <c r="A619" s="2" t="s">
        <v>214</v>
      </c>
      <c r="B619" s="2">
        <v>0</v>
      </c>
      <c r="C619" s="2">
        <v>0</v>
      </c>
      <c r="D619" s="2">
        <v>0</v>
      </c>
      <c r="E619" s="2">
        <v>0</v>
      </c>
      <c r="F619" s="2">
        <v>0</v>
      </c>
      <c r="G619" s="2"/>
      <c r="H619" s="2">
        <v>0</v>
      </c>
      <c r="I619" s="2">
        <v>0</v>
      </c>
      <c r="J619" s="2">
        <v>0</v>
      </c>
      <c r="K619" s="2"/>
      <c r="L619" s="2">
        <v>0</v>
      </c>
      <c r="M619" s="2">
        <v>0</v>
      </c>
      <c r="N619" s="2">
        <v>0</v>
      </c>
      <c r="O619" s="2">
        <v>0</v>
      </c>
      <c r="P619" s="2">
        <v>0</v>
      </c>
      <c r="Q619" s="2">
        <v>0</v>
      </c>
      <c r="R619" s="2">
        <v>0</v>
      </c>
      <c r="S619" s="2">
        <v>0</v>
      </c>
      <c r="T619" s="2">
        <v>0</v>
      </c>
      <c r="U619" s="2">
        <v>0</v>
      </c>
      <c r="V619" s="2">
        <v>0</v>
      </c>
      <c r="W619" s="2">
        <v>0</v>
      </c>
      <c r="X619" s="2">
        <v>0</v>
      </c>
      <c r="Y619" s="2">
        <v>0</v>
      </c>
      <c r="Z619" s="2">
        <v>0</v>
      </c>
      <c r="AA619" s="2">
        <v>0</v>
      </c>
      <c r="AB619" s="2">
        <v>0</v>
      </c>
      <c r="AC619" s="2">
        <v>0</v>
      </c>
      <c r="AD619" s="2">
        <v>0</v>
      </c>
      <c r="AE619" s="2">
        <v>0</v>
      </c>
      <c r="AF619" s="2">
        <v>0</v>
      </c>
      <c r="AG619" s="2">
        <v>0</v>
      </c>
      <c r="AH619" s="2">
        <v>0</v>
      </c>
      <c r="AI619" s="2">
        <v>0</v>
      </c>
      <c r="AJ619" s="2">
        <v>0</v>
      </c>
      <c r="AK619" s="2">
        <v>0</v>
      </c>
      <c r="AL619" s="2">
        <v>0</v>
      </c>
      <c r="AM619" s="2">
        <v>0</v>
      </c>
      <c r="AN619" s="2">
        <v>0</v>
      </c>
      <c r="AO619" s="2">
        <v>0</v>
      </c>
      <c r="AP619" s="2">
        <v>0</v>
      </c>
      <c r="AQ619" s="2">
        <v>0</v>
      </c>
      <c r="AR619" s="2">
        <v>0</v>
      </c>
      <c r="AS619" s="2">
        <v>0</v>
      </c>
      <c r="AT619" s="2">
        <v>0</v>
      </c>
      <c r="AU619" s="2">
        <v>0</v>
      </c>
      <c r="AV619" s="2">
        <v>0</v>
      </c>
      <c r="AW619" s="2">
        <v>0</v>
      </c>
      <c r="AX619" s="2">
        <v>0</v>
      </c>
      <c r="AY619" s="2">
        <v>0</v>
      </c>
      <c r="AZ619" s="2">
        <v>0</v>
      </c>
      <c r="BA619" s="2">
        <v>0</v>
      </c>
      <c r="BB619" s="2">
        <v>0</v>
      </c>
      <c r="BC619" s="2">
        <v>0</v>
      </c>
      <c r="BD619" s="2">
        <v>0</v>
      </c>
      <c r="BE619" s="2">
        <v>0</v>
      </c>
      <c r="BF619" s="2">
        <v>0</v>
      </c>
      <c r="BG619" s="2">
        <v>0</v>
      </c>
    </row>
    <row r="620" spans="1:59" x14ac:dyDescent="0.3">
      <c r="A620" s="2" t="s">
        <v>189</v>
      </c>
      <c r="B620" s="2">
        <v>0</v>
      </c>
      <c r="C620" s="2">
        <v>0</v>
      </c>
      <c r="D620" s="2">
        <v>0</v>
      </c>
      <c r="E620" s="2">
        <v>0</v>
      </c>
      <c r="F620" s="2">
        <v>0</v>
      </c>
      <c r="G620" s="2"/>
      <c r="H620" s="2">
        <v>0</v>
      </c>
      <c r="I620" s="2">
        <v>0</v>
      </c>
      <c r="J620" s="2">
        <v>0</v>
      </c>
      <c r="K620" s="2"/>
      <c r="L620" s="2">
        <v>0</v>
      </c>
      <c r="M620" s="2">
        <v>0</v>
      </c>
      <c r="N620" s="2">
        <v>0</v>
      </c>
      <c r="O620" s="2">
        <v>0</v>
      </c>
      <c r="P620" s="2">
        <v>0</v>
      </c>
      <c r="Q620" s="2">
        <v>0</v>
      </c>
      <c r="R620" s="2">
        <v>0</v>
      </c>
      <c r="S620" s="2">
        <v>0</v>
      </c>
      <c r="T620" s="2">
        <v>0</v>
      </c>
      <c r="U620" s="2">
        <v>0</v>
      </c>
      <c r="V620" s="2">
        <v>0</v>
      </c>
      <c r="W620" s="2">
        <v>0</v>
      </c>
      <c r="X620" s="2">
        <v>0</v>
      </c>
      <c r="Y620" s="2">
        <v>0</v>
      </c>
      <c r="Z620" s="2">
        <v>0</v>
      </c>
      <c r="AA620" s="2">
        <v>0</v>
      </c>
      <c r="AB620" s="2">
        <v>0</v>
      </c>
      <c r="AC620" s="2">
        <v>0</v>
      </c>
      <c r="AD620" s="2">
        <v>0</v>
      </c>
      <c r="AE620" s="2">
        <v>0</v>
      </c>
      <c r="AF620" s="2">
        <v>0</v>
      </c>
      <c r="AG620" s="2">
        <v>0</v>
      </c>
      <c r="AH620" s="2">
        <v>0</v>
      </c>
      <c r="AI620" s="2">
        <v>0</v>
      </c>
      <c r="AJ620" s="2">
        <v>0</v>
      </c>
      <c r="AK620" s="2">
        <v>0</v>
      </c>
      <c r="AL620" s="2">
        <v>0</v>
      </c>
      <c r="AM620" s="2">
        <v>0</v>
      </c>
      <c r="AN620" s="2">
        <v>0</v>
      </c>
      <c r="AO620" s="2">
        <v>0</v>
      </c>
      <c r="AP620" s="2">
        <v>0</v>
      </c>
      <c r="AQ620" s="2">
        <v>0</v>
      </c>
      <c r="AR620" s="2">
        <v>0</v>
      </c>
      <c r="AS620" s="2">
        <v>0</v>
      </c>
      <c r="AT620" s="2">
        <v>0</v>
      </c>
      <c r="AU620" s="2">
        <v>0</v>
      </c>
      <c r="AV620" s="2">
        <v>0</v>
      </c>
      <c r="AW620" s="2">
        <v>0</v>
      </c>
      <c r="AX620" s="2">
        <v>0</v>
      </c>
      <c r="AY620" s="2">
        <v>0</v>
      </c>
      <c r="AZ620" s="2">
        <v>0</v>
      </c>
      <c r="BA620" s="2">
        <v>0</v>
      </c>
      <c r="BB620" s="2">
        <v>0</v>
      </c>
      <c r="BC620" s="2">
        <v>0</v>
      </c>
      <c r="BD620" s="2">
        <v>0</v>
      </c>
      <c r="BE620" s="2">
        <v>0</v>
      </c>
      <c r="BF620" s="2">
        <v>0</v>
      </c>
      <c r="BG620" s="2">
        <v>0</v>
      </c>
    </row>
    <row r="621" spans="1:59" x14ac:dyDescent="0.3">
      <c r="A621" s="2" t="s">
        <v>190</v>
      </c>
      <c r="B621" s="2">
        <v>0</v>
      </c>
      <c r="C621" s="2">
        <v>0</v>
      </c>
      <c r="D621" s="2">
        <v>0</v>
      </c>
      <c r="E621" s="2">
        <v>0</v>
      </c>
      <c r="F621" s="2">
        <v>0</v>
      </c>
      <c r="G621" s="2"/>
      <c r="H621" s="2">
        <v>0</v>
      </c>
      <c r="I621" s="2">
        <v>0</v>
      </c>
      <c r="J621" s="2">
        <v>0</v>
      </c>
      <c r="K621" s="2"/>
      <c r="L621" s="2">
        <v>0</v>
      </c>
      <c r="M621" s="2">
        <v>0</v>
      </c>
      <c r="N621" s="2">
        <v>0</v>
      </c>
      <c r="O621" s="2">
        <v>0</v>
      </c>
      <c r="P621" s="2">
        <v>0</v>
      </c>
      <c r="Q621" s="2">
        <v>0</v>
      </c>
      <c r="R621" s="2">
        <v>0</v>
      </c>
      <c r="S621" s="2">
        <v>0</v>
      </c>
      <c r="T621" s="2">
        <v>0</v>
      </c>
      <c r="U621" s="2">
        <v>0</v>
      </c>
      <c r="V621" s="2">
        <v>0</v>
      </c>
      <c r="W621" s="2">
        <v>0</v>
      </c>
      <c r="X621" s="2">
        <v>0</v>
      </c>
      <c r="Y621" s="2">
        <v>0</v>
      </c>
      <c r="Z621" s="2">
        <v>0</v>
      </c>
      <c r="AA621" s="2">
        <v>0</v>
      </c>
      <c r="AB621" s="2">
        <v>0</v>
      </c>
      <c r="AC621" s="2">
        <v>0</v>
      </c>
      <c r="AD621" s="2">
        <v>0</v>
      </c>
      <c r="AE621" s="2">
        <v>0</v>
      </c>
      <c r="AF621" s="2">
        <v>0</v>
      </c>
      <c r="AG621" s="2">
        <v>0</v>
      </c>
      <c r="AH621" s="2">
        <v>0</v>
      </c>
      <c r="AI621" s="2">
        <v>0</v>
      </c>
      <c r="AJ621" s="2">
        <v>0</v>
      </c>
      <c r="AK621" s="2">
        <v>0</v>
      </c>
      <c r="AL621" s="2">
        <v>0</v>
      </c>
      <c r="AM621" s="2">
        <v>0</v>
      </c>
      <c r="AN621" s="2">
        <v>0</v>
      </c>
      <c r="AO621" s="2">
        <v>0</v>
      </c>
      <c r="AP621" s="2">
        <v>0</v>
      </c>
      <c r="AQ621" s="2">
        <v>0</v>
      </c>
      <c r="AR621" s="2">
        <v>0</v>
      </c>
      <c r="AS621" s="2">
        <v>0</v>
      </c>
      <c r="AT621" s="2">
        <v>0</v>
      </c>
      <c r="AU621" s="2">
        <v>0</v>
      </c>
      <c r="AV621" s="2">
        <v>0</v>
      </c>
      <c r="AW621" s="2">
        <v>0</v>
      </c>
      <c r="AX621" s="2">
        <v>0</v>
      </c>
      <c r="AY621" s="2">
        <v>0</v>
      </c>
      <c r="AZ621" s="2">
        <v>0</v>
      </c>
      <c r="BA621" s="2">
        <v>0</v>
      </c>
      <c r="BB621" s="2">
        <v>0</v>
      </c>
      <c r="BC621" s="2">
        <v>0</v>
      </c>
      <c r="BD621" s="2">
        <v>0</v>
      </c>
      <c r="BE621" s="2">
        <v>0</v>
      </c>
      <c r="BF621" s="2">
        <v>0</v>
      </c>
      <c r="BG621" s="2">
        <v>0</v>
      </c>
    </row>
    <row r="622" spans="1:59" x14ac:dyDescent="0.3">
      <c r="A622" s="2" t="s">
        <v>191</v>
      </c>
      <c r="B622" s="2">
        <v>0</v>
      </c>
      <c r="C622" s="2">
        <v>0</v>
      </c>
      <c r="D622" s="2">
        <v>0</v>
      </c>
      <c r="E622" s="2">
        <v>0</v>
      </c>
      <c r="F622" s="2">
        <v>0</v>
      </c>
      <c r="G622" s="2"/>
      <c r="H622" s="2">
        <v>0</v>
      </c>
      <c r="I622" s="2">
        <v>0</v>
      </c>
      <c r="J622" s="2">
        <v>0</v>
      </c>
      <c r="K622" s="2"/>
      <c r="L622" s="2">
        <v>0</v>
      </c>
      <c r="M622" s="2">
        <v>0</v>
      </c>
      <c r="N622" s="2">
        <v>0</v>
      </c>
      <c r="O622" s="2">
        <v>0</v>
      </c>
      <c r="P622" s="2">
        <v>0</v>
      </c>
      <c r="Q622" s="2">
        <v>0</v>
      </c>
      <c r="R622" s="2">
        <v>0</v>
      </c>
      <c r="S622" s="2">
        <v>0</v>
      </c>
      <c r="T622" s="2">
        <v>0</v>
      </c>
      <c r="U622" s="2">
        <v>0</v>
      </c>
      <c r="V622" s="2">
        <v>0</v>
      </c>
      <c r="W622" s="2">
        <v>0</v>
      </c>
      <c r="X622" s="2">
        <v>0</v>
      </c>
      <c r="Y622" s="2">
        <v>0</v>
      </c>
      <c r="Z622" s="2">
        <v>0</v>
      </c>
      <c r="AA622" s="2">
        <v>0</v>
      </c>
      <c r="AB622" s="2">
        <v>0</v>
      </c>
      <c r="AC622" s="2">
        <v>0</v>
      </c>
      <c r="AD622" s="2">
        <v>0</v>
      </c>
      <c r="AE622" s="2">
        <v>0</v>
      </c>
      <c r="AF622" s="2">
        <v>0</v>
      </c>
      <c r="AG622" s="2">
        <v>0</v>
      </c>
      <c r="AH622" s="2">
        <v>0</v>
      </c>
      <c r="AI622" s="2">
        <v>0</v>
      </c>
      <c r="AJ622" s="2">
        <v>0</v>
      </c>
      <c r="AK622" s="2">
        <v>0</v>
      </c>
      <c r="AL622" s="2">
        <v>0</v>
      </c>
      <c r="AM622" s="2">
        <v>0</v>
      </c>
      <c r="AN622" s="2">
        <v>0</v>
      </c>
      <c r="AO622" s="2">
        <v>0</v>
      </c>
      <c r="AP622" s="2">
        <v>0</v>
      </c>
      <c r="AQ622" s="2">
        <v>0</v>
      </c>
      <c r="AR622" s="2">
        <v>0</v>
      </c>
      <c r="AS622" s="2">
        <v>0</v>
      </c>
      <c r="AT622" s="2">
        <v>0</v>
      </c>
      <c r="AU622" s="2">
        <v>0</v>
      </c>
      <c r="AV622" s="2">
        <v>0</v>
      </c>
      <c r="AW622" s="2">
        <v>0</v>
      </c>
      <c r="AX622" s="2">
        <v>0</v>
      </c>
      <c r="AY622" s="2">
        <v>0</v>
      </c>
      <c r="AZ622" s="2">
        <v>0</v>
      </c>
      <c r="BA622" s="2">
        <v>0</v>
      </c>
      <c r="BB622" s="2">
        <v>0</v>
      </c>
      <c r="BC622" s="2">
        <v>0</v>
      </c>
      <c r="BD622" s="2">
        <v>0</v>
      </c>
      <c r="BE622" s="2">
        <v>0</v>
      </c>
      <c r="BF622" s="2">
        <v>0</v>
      </c>
      <c r="BG622" s="2">
        <v>0</v>
      </c>
    </row>
    <row r="623" spans="1:59" x14ac:dyDescent="0.3">
      <c r="A623" s="2" t="s">
        <v>192</v>
      </c>
      <c r="B623" s="2">
        <v>0</v>
      </c>
      <c r="C623" s="2">
        <v>0</v>
      </c>
      <c r="D623" s="2">
        <v>0</v>
      </c>
      <c r="E623" s="2">
        <v>0</v>
      </c>
      <c r="F623" s="2">
        <v>0</v>
      </c>
      <c r="G623" s="2"/>
      <c r="H623" s="2">
        <v>0</v>
      </c>
      <c r="I623" s="2">
        <v>0</v>
      </c>
      <c r="J623" s="2">
        <v>0</v>
      </c>
      <c r="K623" s="2"/>
      <c r="L623" s="2">
        <v>0</v>
      </c>
      <c r="M623" s="2">
        <v>0</v>
      </c>
      <c r="N623" s="2">
        <v>0</v>
      </c>
      <c r="O623" s="2">
        <v>0</v>
      </c>
      <c r="P623" s="2">
        <v>0</v>
      </c>
      <c r="Q623" s="2">
        <v>0</v>
      </c>
      <c r="R623" s="2">
        <v>0</v>
      </c>
      <c r="S623" s="2">
        <v>0</v>
      </c>
      <c r="T623" s="2">
        <v>0</v>
      </c>
      <c r="U623" s="2">
        <v>0</v>
      </c>
      <c r="V623" s="2">
        <v>0</v>
      </c>
      <c r="W623" s="2">
        <v>0</v>
      </c>
      <c r="X623" s="2">
        <v>0</v>
      </c>
      <c r="Y623" s="2">
        <v>0</v>
      </c>
      <c r="Z623" s="2">
        <v>0</v>
      </c>
      <c r="AA623" s="2">
        <v>0</v>
      </c>
      <c r="AB623" s="2">
        <v>0</v>
      </c>
      <c r="AC623" s="2">
        <v>0</v>
      </c>
      <c r="AD623" s="2">
        <v>0</v>
      </c>
      <c r="AE623" s="2">
        <v>0</v>
      </c>
      <c r="AF623" s="2">
        <v>0</v>
      </c>
      <c r="AG623" s="2">
        <v>0</v>
      </c>
      <c r="AH623" s="2">
        <v>0</v>
      </c>
      <c r="AI623" s="2">
        <v>0</v>
      </c>
      <c r="AJ623" s="2">
        <v>0</v>
      </c>
      <c r="AK623" s="2">
        <v>0</v>
      </c>
      <c r="AL623" s="2">
        <v>0</v>
      </c>
      <c r="AM623" s="2">
        <v>0</v>
      </c>
      <c r="AN623" s="2">
        <v>0</v>
      </c>
      <c r="AO623" s="2">
        <v>0</v>
      </c>
      <c r="AP623" s="2">
        <v>0</v>
      </c>
      <c r="AQ623" s="2">
        <v>0</v>
      </c>
      <c r="AR623" s="2">
        <v>0</v>
      </c>
      <c r="AS623" s="2">
        <v>0</v>
      </c>
      <c r="AT623" s="2">
        <v>0</v>
      </c>
      <c r="AU623" s="2">
        <v>0</v>
      </c>
      <c r="AV623" s="2">
        <v>0</v>
      </c>
      <c r="AW623" s="2">
        <v>0</v>
      </c>
      <c r="AX623" s="2">
        <v>0</v>
      </c>
      <c r="AY623" s="2">
        <v>0</v>
      </c>
      <c r="AZ623" s="2">
        <v>0</v>
      </c>
      <c r="BA623" s="2">
        <v>0</v>
      </c>
      <c r="BB623" s="2">
        <v>0</v>
      </c>
      <c r="BC623" s="2">
        <v>0</v>
      </c>
      <c r="BD623" s="2">
        <v>0</v>
      </c>
      <c r="BE623" s="2">
        <v>0</v>
      </c>
      <c r="BF623" s="2">
        <v>0</v>
      </c>
      <c r="BG623" s="2">
        <v>0</v>
      </c>
    </row>
    <row r="624" spans="1:59" x14ac:dyDescent="0.3">
      <c r="A624" s="2" t="s">
        <v>193</v>
      </c>
      <c r="B624" s="2">
        <v>0</v>
      </c>
      <c r="C624" s="2">
        <v>0</v>
      </c>
      <c r="D624" s="2">
        <v>0</v>
      </c>
      <c r="E624" s="2">
        <v>0</v>
      </c>
      <c r="F624" s="2">
        <v>0</v>
      </c>
      <c r="G624" s="2"/>
      <c r="H624" s="2">
        <v>0</v>
      </c>
      <c r="I624" s="2">
        <v>0</v>
      </c>
      <c r="J624" s="2">
        <v>0</v>
      </c>
      <c r="K624" s="2"/>
      <c r="L624" s="2">
        <v>0</v>
      </c>
      <c r="M624" s="2">
        <v>0</v>
      </c>
      <c r="N624" s="2">
        <v>0</v>
      </c>
      <c r="O624" s="2">
        <v>0</v>
      </c>
      <c r="P624" s="2">
        <v>0</v>
      </c>
      <c r="Q624" s="2">
        <v>0</v>
      </c>
      <c r="R624" s="2">
        <v>0</v>
      </c>
      <c r="S624" s="2">
        <v>0</v>
      </c>
      <c r="T624" s="2">
        <v>0</v>
      </c>
      <c r="U624" s="2">
        <v>0</v>
      </c>
      <c r="V624" s="2">
        <v>0</v>
      </c>
      <c r="W624" s="2">
        <v>0</v>
      </c>
      <c r="X624" s="2">
        <v>0</v>
      </c>
      <c r="Y624" s="2">
        <v>0</v>
      </c>
      <c r="Z624" s="2">
        <v>0</v>
      </c>
      <c r="AA624" s="2">
        <v>0</v>
      </c>
      <c r="AB624" s="2">
        <v>0</v>
      </c>
      <c r="AC624" s="2">
        <v>0</v>
      </c>
      <c r="AD624" s="2">
        <v>0</v>
      </c>
      <c r="AE624" s="2">
        <v>0</v>
      </c>
      <c r="AF624" s="2">
        <v>0</v>
      </c>
      <c r="AG624" s="2">
        <v>0</v>
      </c>
      <c r="AH624" s="2">
        <v>0</v>
      </c>
      <c r="AI624" s="2">
        <v>0</v>
      </c>
      <c r="AJ624" s="2">
        <v>0</v>
      </c>
      <c r="AK624" s="2">
        <v>0</v>
      </c>
      <c r="AL624" s="2">
        <v>0</v>
      </c>
      <c r="AM624" s="2">
        <v>0</v>
      </c>
      <c r="AN624" s="2">
        <v>0</v>
      </c>
      <c r="AO624" s="2">
        <v>0</v>
      </c>
      <c r="AP624" s="2">
        <v>0</v>
      </c>
      <c r="AQ624" s="2">
        <v>0</v>
      </c>
      <c r="AR624" s="2">
        <v>0</v>
      </c>
      <c r="AS624" s="2">
        <v>0</v>
      </c>
      <c r="AT624" s="2">
        <v>0</v>
      </c>
      <c r="AU624" s="2">
        <v>0</v>
      </c>
      <c r="AV624" s="2">
        <v>0</v>
      </c>
      <c r="AW624" s="2">
        <v>0</v>
      </c>
      <c r="AX624" s="2">
        <v>0</v>
      </c>
      <c r="AY624" s="2">
        <v>0</v>
      </c>
      <c r="AZ624" s="2">
        <v>0</v>
      </c>
      <c r="BA624" s="2">
        <v>0</v>
      </c>
      <c r="BB624" s="2">
        <v>0</v>
      </c>
      <c r="BC624" s="2">
        <v>0</v>
      </c>
      <c r="BD624" s="2">
        <v>0</v>
      </c>
      <c r="BE624" s="2">
        <v>0</v>
      </c>
      <c r="BF624" s="2">
        <v>0</v>
      </c>
      <c r="BG624" s="2">
        <v>0</v>
      </c>
    </row>
    <row r="625" spans="1:59" x14ac:dyDescent="0.3">
      <c r="A625" s="2" t="s">
        <v>194</v>
      </c>
      <c r="B625" s="2">
        <v>0</v>
      </c>
      <c r="C625" s="2">
        <v>0</v>
      </c>
      <c r="D625" s="2">
        <v>0</v>
      </c>
      <c r="E625" s="2">
        <v>0</v>
      </c>
      <c r="F625" s="2">
        <v>0</v>
      </c>
      <c r="G625" s="2"/>
      <c r="H625" s="2">
        <v>0</v>
      </c>
      <c r="I625" s="2">
        <v>0</v>
      </c>
      <c r="J625" s="2">
        <v>0</v>
      </c>
      <c r="K625" s="2"/>
      <c r="L625" s="2">
        <v>0</v>
      </c>
      <c r="M625" s="2">
        <v>0</v>
      </c>
      <c r="N625" s="2">
        <v>0</v>
      </c>
      <c r="O625" s="2">
        <v>0</v>
      </c>
      <c r="P625" s="2">
        <v>0</v>
      </c>
      <c r="Q625" s="2">
        <v>0</v>
      </c>
      <c r="R625" s="2">
        <v>0</v>
      </c>
      <c r="S625" s="2">
        <v>0</v>
      </c>
      <c r="T625" s="2">
        <v>0</v>
      </c>
      <c r="U625" s="2">
        <v>0</v>
      </c>
      <c r="V625" s="2">
        <v>0</v>
      </c>
      <c r="W625" s="2">
        <v>0</v>
      </c>
      <c r="X625" s="2">
        <v>0</v>
      </c>
      <c r="Y625" s="2">
        <v>0</v>
      </c>
      <c r="Z625" s="2">
        <v>0</v>
      </c>
      <c r="AA625" s="2">
        <v>0</v>
      </c>
      <c r="AB625" s="2">
        <v>0</v>
      </c>
      <c r="AC625" s="2">
        <v>0</v>
      </c>
      <c r="AD625" s="2">
        <v>0</v>
      </c>
      <c r="AE625" s="2">
        <v>0</v>
      </c>
      <c r="AF625" s="2">
        <v>0</v>
      </c>
      <c r="AG625" s="2">
        <v>0</v>
      </c>
      <c r="AH625" s="2">
        <v>0</v>
      </c>
      <c r="AI625" s="2">
        <v>0</v>
      </c>
      <c r="AJ625" s="2">
        <v>0</v>
      </c>
      <c r="AK625" s="2">
        <v>0</v>
      </c>
      <c r="AL625" s="2">
        <v>0</v>
      </c>
      <c r="AM625" s="2">
        <v>0</v>
      </c>
      <c r="AN625" s="2">
        <v>0</v>
      </c>
      <c r="AO625" s="2">
        <v>0</v>
      </c>
      <c r="AP625" s="2">
        <v>0</v>
      </c>
      <c r="AQ625" s="2">
        <v>0</v>
      </c>
      <c r="AR625" s="2">
        <v>0</v>
      </c>
      <c r="AS625" s="2">
        <v>0</v>
      </c>
      <c r="AT625" s="2">
        <v>0</v>
      </c>
      <c r="AU625" s="2">
        <v>0</v>
      </c>
      <c r="AV625" s="2">
        <v>0</v>
      </c>
      <c r="AW625" s="2">
        <v>0</v>
      </c>
      <c r="AX625" s="2">
        <v>0</v>
      </c>
      <c r="AY625" s="2">
        <v>0</v>
      </c>
      <c r="AZ625" s="2">
        <v>0</v>
      </c>
      <c r="BA625" s="2">
        <v>0</v>
      </c>
      <c r="BB625" s="2">
        <v>0</v>
      </c>
      <c r="BC625" s="2">
        <v>0</v>
      </c>
      <c r="BD625" s="2">
        <v>0</v>
      </c>
      <c r="BE625" s="2">
        <v>0</v>
      </c>
      <c r="BF625" s="2">
        <v>0</v>
      </c>
      <c r="BG625" s="2">
        <v>0</v>
      </c>
    </row>
    <row r="628" spans="1:59" x14ac:dyDescent="0.3">
      <c r="A628" s="2" t="s">
        <v>215</v>
      </c>
      <c r="B628" s="2">
        <v>0</v>
      </c>
      <c r="C628" s="2">
        <v>0</v>
      </c>
      <c r="D628" s="2">
        <v>0</v>
      </c>
      <c r="E628" s="2">
        <v>0</v>
      </c>
      <c r="F628" s="2">
        <v>0</v>
      </c>
      <c r="G628" s="2"/>
      <c r="H628" s="2">
        <v>0</v>
      </c>
      <c r="I628" s="2">
        <v>0</v>
      </c>
      <c r="J628" s="2">
        <v>0</v>
      </c>
      <c r="K628" s="2"/>
      <c r="L628" s="2">
        <v>0</v>
      </c>
      <c r="M628" s="2">
        <v>0</v>
      </c>
      <c r="N628" s="2">
        <v>0</v>
      </c>
      <c r="O628" s="2">
        <v>0</v>
      </c>
      <c r="P628" s="2">
        <v>0</v>
      </c>
      <c r="Q628" s="2">
        <v>0</v>
      </c>
      <c r="R628" s="2">
        <v>0</v>
      </c>
      <c r="S628" s="2">
        <v>0</v>
      </c>
      <c r="T628" s="2">
        <v>0</v>
      </c>
      <c r="U628" s="2">
        <v>0</v>
      </c>
      <c r="V628" s="2">
        <v>0</v>
      </c>
      <c r="W628" s="2">
        <v>0</v>
      </c>
      <c r="X628" s="2">
        <v>0</v>
      </c>
      <c r="Y628" s="2">
        <v>0</v>
      </c>
      <c r="Z628" s="2">
        <v>0</v>
      </c>
      <c r="AA628" s="2">
        <v>0</v>
      </c>
      <c r="AB628" s="2">
        <v>0</v>
      </c>
      <c r="AC628" s="2">
        <v>0</v>
      </c>
      <c r="AD628" s="2">
        <v>0</v>
      </c>
      <c r="AE628" s="2">
        <v>0</v>
      </c>
      <c r="AF628" s="2">
        <v>0</v>
      </c>
      <c r="AG628" s="2">
        <v>0</v>
      </c>
      <c r="AH628" s="2">
        <v>0</v>
      </c>
      <c r="AI628" s="2">
        <v>0</v>
      </c>
      <c r="AJ628" s="2">
        <v>0</v>
      </c>
      <c r="AK628" s="2">
        <v>0</v>
      </c>
      <c r="AL628" s="2">
        <v>0</v>
      </c>
      <c r="AM628" s="2">
        <v>0</v>
      </c>
      <c r="AN628" s="2">
        <v>0</v>
      </c>
      <c r="AO628" s="2">
        <v>0</v>
      </c>
      <c r="AP628" s="2">
        <v>0</v>
      </c>
      <c r="AQ628" s="2">
        <v>0</v>
      </c>
      <c r="AR628" s="2">
        <v>0</v>
      </c>
      <c r="AS628" s="2">
        <v>0</v>
      </c>
      <c r="AT628" s="2">
        <v>0</v>
      </c>
      <c r="AU628" s="2">
        <v>0</v>
      </c>
      <c r="AV628" s="2">
        <v>0</v>
      </c>
      <c r="AW628" s="2">
        <v>0</v>
      </c>
      <c r="AX628" s="2">
        <v>0</v>
      </c>
      <c r="AY628" s="2">
        <v>0</v>
      </c>
      <c r="AZ628" s="2">
        <v>0</v>
      </c>
      <c r="BA628" s="2">
        <v>0</v>
      </c>
      <c r="BB628" s="2">
        <v>0</v>
      </c>
      <c r="BC628" s="2">
        <v>0</v>
      </c>
      <c r="BD628" s="2">
        <v>0</v>
      </c>
      <c r="BE628" s="2">
        <v>0</v>
      </c>
      <c r="BF628" s="2">
        <v>0</v>
      </c>
      <c r="BG628" s="2">
        <v>0</v>
      </c>
    </row>
    <row r="629" spans="1:59" x14ac:dyDescent="0.3">
      <c r="A629" s="2" t="s">
        <v>189</v>
      </c>
      <c r="B629" s="2">
        <v>0</v>
      </c>
      <c r="C629" s="2">
        <v>0</v>
      </c>
      <c r="D629" s="2">
        <v>0</v>
      </c>
      <c r="E629" s="2">
        <v>0</v>
      </c>
      <c r="F629" s="2">
        <v>0</v>
      </c>
      <c r="G629" s="2"/>
      <c r="H629" s="2">
        <v>0</v>
      </c>
      <c r="I629" s="2">
        <v>0</v>
      </c>
      <c r="J629" s="2">
        <v>0</v>
      </c>
      <c r="K629" s="2"/>
      <c r="L629" s="2">
        <v>0</v>
      </c>
      <c r="M629" s="2">
        <v>0</v>
      </c>
      <c r="N629" s="2">
        <v>0</v>
      </c>
      <c r="O629" s="2">
        <v>0</v>
      </c>
      <c r="P629" s="2">
        <v>0</v>
      </c>
      <c r="Q629" s="2">
        <v>0</v>
      </c>
      <c r="R629" s="2">
        <v>0</v>
      </c>
      <c r="S629" s="2">
        <v>0</v>
      </c>
      <c r="T629" s="2">
        <v>0</v>
      </c>
      <c r="U629" s="2">
        <v>0</v>
      </c>
      <c r="V629" s="2">
        <v>0</v>
      </c>
      <c r="W629" s="2">
        <v>0</v>
      </c>
      <c r="X629" s="2">
        <v>0</v>
      </c>
      <c r="Y629" s="2">
        <v>0</v>
      </c>
      <c r="Z629" s="2">
        <v>0</v>
      </c>
      <c r="AA629" s="2">
        <v>0</v>
      </c>
      <c r="AB629" s="2">
        <v>0</v>
      </c>
      <c r="AC629" s="2">
        <v>0</v>
      </c>
      <c r="AD629" s="2">
        <v>0</v>
      </c>
      <c r="AE629" s="2">
        <v>0</v>
      </c>
      <c r="AF629" s="2">
        <v>0</v>
      </c>
      <c r="AG629" s="2">
        <v>0</v>
      </c>
      <c r="AH629" s="2">
        <v>0</v>
      </c>
      <c r="AI629" s="2">
        <v>0</v>
      </c>
      <c r="AJ629" s="2">
        <v>0</v>
      </c>
      <c r="AK629" s="2">
        <v>0</v>
      </c>
      <c r="AL629" s="2">
        <v>0</v>
      </c>
      <c r="AM629" s="2">
        <v>0</v>
      </c>
      <c r="AN629" s="2">
        <v>0</v>
      </c>
      <c r="AO629" s="2">
        <v>0</v>
      </c>
      <c r="AP629" s="2">
        <v>0</v>
      </c>
      <c r="AQ629" s="2">
        <v>0</v>
      </c>
      <c r="AR629" s="2">
        <v>0</v>
      </c>
      <c r="AS629" s="2">
        <v>0</v>
      </c>
      <c r="AT629" s="2">
        <v>0</v>
      </c>
      <c r="AU629" s="2">
        <v>0</v>
      </c>
      <c r="AV629" s="2">
        <v>0</v>
      </c>
      <c r="AW629" s="2">
        <v>0</v>
      </c>
      <c r="AX629" s="2">
        <v>0</v>
      </c>
      <c r="AY629" s="2">
        <v>0</v>
      </c>
      <c r="AZ629" s="2">
        <v>0</v>
      </c>
      <c r="BA629" s="2">
        <v>0</v>
      </c>
      <c r="BB629" s="2">
        <v>0</v>
      </c>
      <c r="BC629" s="2">
        <v>0</v>
      </c>
      <c r="BD629" s="2">
        <v>0</v>
      </c>
      <c r="BE629" s="2">
        <v>0</v>
      </c>
      <c r="BF629" s="2">
        <v>0</v>
      </c>
      <c r="BG629" s="2">
        <v>0</v>
      </c>
    </row>
    <row r="630" spans="1:59" x14ac:dyDescent="0.3">
      <c r="A630" s="2" t="s">
        <v>190</v>
      </c>
      <c r="B630" s="2">
        <v>0</v>
      </c>
      <c r="C630" s="2">
        <v>0</v>
      </c>
      <c r="D630" s="2">
        <v>0</v>
      </c>
      <c r="E630" s="2">
        <v>0</v>
      </c>
      <c r="F630" s="2">
        <v>0</v>
      </c>
      <c r="G630" s="2"/>
      <c r="H630" s="2">
        <v>0</v>
      </c>
      <c r="I630" s="2">
        <v>0</v>
      </c>
      <c r="J630" s="2">
        <v>0</v>
      </c>
      <c r="K630" s="2"/>
      <c r="L630" s="2">
        <v>0</v>
      </c>
      <c r="M630" s="2">
        <v>0</v>
      </c>
      <c r="N630" s="2">
        <v>0</v>
      </c>
      <c r="O630" s="2">
        <v>0</v>
      </c>
      <c r="P630" s="2">
        <v>0</v>
      </c>
      <c r="Q630" s="2">
        <v>0</v>
      </c>
      <c r="R630" s="2">
        <v>0</v>
      </c>
      <c r="S630" s="2">
        <v>0</v>
      </c>
      <c r="T630" s="2">
        <v>0</v>
      </c>
      <c r="U630" s="2">
        <v>0</v>
      </c>
      <c r="V630" s="2">
        <v>0</v>
      </c>
      <c r="W630" s="2">
        <v>0</v>
      </c>
      <c r="X630" s="2">
        <v>0</v>
      </c>
      <c r="Y630" s="2">
        <v>0</v>
      </c>
      <c r="Z630" s="2">
        <v>0</v>
      </c>
      <c r="AA630" s="2">
        <v>0</v>
      </c>
      <c r="AB630" s="2">
        <v>0</v>
      </c>
      <c r="AC630" s="2">
        <v>0</v>
      </c>
      <c r="AD630" s="2">
        <v>0</v>
      </c>
      <c r="AE630" s="2">
        <v>0</v>
      </c>
      <c r="AF630" s="2">
        <v>0</v>
      </c>
      <c r="AG630" s="2">
        <v>0</v>
      </c>
      <c r="AH630" s="2">
        <v>0</v>
      </c>
      <c r="AI630" s="2">
        <v>0</v>
      </c>
      <c r="AJ630" s="2">
        <v>0</v>
      </c>
      <c r="AK630" s="2">
        <v>0</v>
      </c>
      <c r="AL630" s="2">
        <v>0</v>
      </c>
      <c r="AM630" s="2">
        <v>0</v>
      </c>
      <c r="AN630" s="2">
        <v>0</v>
      </c>
      <c r="AO630" s="2">
        <v>0</v>
      </c>
      <c r="AP630" s="2">
        <v>0</v>
      </c>
      <c r="AQ630" s="2">
        <v>0</v>
      </c>
      <c r="AR630" s="2">
        <v>0</v>
      </c>
      <c r="AS630" s="2">
        <v>0</v>
      </c>
      <c r="AT630" s="2">
        <v>0</v>
      </c>
      <c r="AU630" s="2">
        <v>0</v>
      </c>
      <c r="AV630" s="2">
        <v>0</v>
      </c>
      <c r="AW630" s="2">
        <v>0</v>
      </c>
      <c r="AX630" s="2">
        <v>0</v>
      </c>
      <c r="AY630" s="2">
        <v>0</v>
      </c>
      <c r="AZ630" s="2">
        <v>0</v>
      </c>
      <c r="BA630" s="2">
        <v>0</v>
      </c>
      <c r="BB630" s="2">
        <v>0</v>
      </c>
      <c r="BC630" s="2">
        <v>0</v>
      </c>
      <c r="BD630" s="2">
        <v>0</v>
      </c>
      <c r="BE630" s="2">
        <v>0</v>
      </c>
      <c r="BF630" s="2">
        <v>0</v>
      </c>
      <c r="BG630" s="2">
        <v>0</v>
      </c>
    </row>
    <row r="631" spans="1:59" x14ac:dyDescent="0.3">
      <c r="A631" s="2" t="s">
        <v>191</v>
      </c>
      <c r="B631" s="2">
        <v>0</v>
      </c>
      <c r="C631" s="2">
        <v>0</v>
      </c>
      <c r="D631" s="2">
        <v>0</v>
      </c>
      <c r="E631" s="2">
        <v>0</v>
      </c>
      <c r="F631" s="2">
        <v>0</v>
      </c>
      <c r="G631" s="2"/>
      <c r="H631" s="2">
        <v>0</v>
      </c>
      <c r="I631" s="2">
        <v>0</v>
      </c>
      <c r="J631" s="2">
        <v>0</v>
      </c>
      <c r="K631" s="2"/>
      <c r="L631" s="2">
        <v>0</v>
      </c>
      <c r="M631" s="2">
        <v>0</v>
      </c>
      <c r="N631" s="2">
        <v>0</v>
      </c>
      <c r="O631" s="2">
        <v>0</v>
      </c>
      <c r="P631" s="2">
        <v>0</v>
      </c>
      <c r="Q631" s="2">
        <v>0</v>
      </c>
      <c r="R631" s="2">
        <v>0</v>
      </c>
      <c r="S631" s="2">
        <v>0</v>
      </c>
      <c r="T631" s="2">
        <v>0</v>
      </c>
      <c r="U631" s="2">
        <v>0</v>
      </c>
      <c r="V631" s="2">
        <v>0</v>
      </c>
      <c r="W631" s="2">
        <v>0</v>
      </c>
      <c r="X631" s="2">
        <v>0</v>
      </c>
      <c r="Y631" s="2">
        <v>0</v>
      </c>
      <c r="Z631" s="2">
        <v>0</v>
      </c>
      <c r="AA631" s="2">
        <v>0</v>
      </c>
      <c r="AB631" s="2">
        <v>0</v>
      </c>
      <c r="AC631" s="2">
        <v>0</v>
      </c>
      <c r="AD631" s="2">
        <v>0</v>
      </c>
      <c r="AE631" s="2">
        <v>0</v>
      </c>
      <c r="AF631" s="2">
        <v>0</v>
      </c>
      <c r="AG631" s="2">
        <v>0</v>
      </c>
      <c r="AH631" s="2">
        <v>0</v>
      </c>
      <c r="AI631" s="2">
        <v>0</v>
      </c>
      <c r="AJ631" s="2">
        <v>0</v>
      </c>
      <c r="AK631" s="2">
        <v>0</v>
      </c>
      <c r="AL631" s="2">
        <v>0</v>
      </c>
      <c r="AM631" s="2">
        <v>0</v>
      </c>
      <c r="AN631" s="2">
        <v>0</v>
      </c>
      <c r="AO631" s="2">
        <v>0</v>
      </c>
      <c r="AP631" s="2">
        <v>0</v>
      </c>
      <c r="AQ631" s="2">
        <v>0</v>
      </c>
      <c r="AR631" s="2">
        <v>0</v>
      </c>
      <c r="AS631" s="2">
        <v>0</v>
      </c>
      <c r="AT631" s="2">
        <v>0</v>
      </c>
      <c r="AU631" s="2">
        <v>0</v>
      </c>
      <c r="AV631" s="2">
        <v>0</v>
      </c>
      <c r="AW631" s="2">
        <v>0</v>
      </c>
      <c r="AX631" s="2">
        <v>0</v>
      </c>
      <c r="AY631" s="2">
        <v>0</v>
      </c>
      <c r="AZ631" s="2">
        <v>0</v>
      </c>
      <c r="BA631" s="2">
        <v>0</v>
      </c>
      <c r="BB631" s="2">
        <v>0</v>
      </c>
      <c r="BC631" s="2">
        <v>0</v>
      </c>
      <c r="BD631" s="2">
        <v>0</v>
      </c>
      <c r="BE631" s="2">
        <v>0</v>
      </c>
      <c r="BF631" s="2">
        <v>0</v>
      </c>
      <c r="BG631" s="2">
        <v>0</v>
      </c>
    </row>
    <row r="632" spans="1:59" x14ac:dyDescent="0.3">
      <c r="A632" s="2" t="s">
        <v>192</v>
      </c>
      <c r="B632" s="2">
        <v>0</v>
      </c>
      <c r="C632" s="2">
        <v>0</v>
      </c>
      <c r="D632" s="2">
        <v>0</v>
      </c>
      <c r="E632" s="2">
        <v>0</v>
      </c>
      <c r="F632" s="2">
        <v>0</v>
      </c>
      <c r="G632" s="2"/>
      <c r="H632" s="2">
        <v>0</v>
      </c>
      <c r="I632" s="2">
        <v>0</v>
      </c>
      <c r="J632" s="2">
        <v>0</v>
      </c>
      <c r="K632" s="2"/>
      <c r="L632" s="2">
        <v>0</v>
      </c>
      <c r="M632" s="2">
        <v>0</v>
      </c>
      <c r="N632" s="2">
        <v>0</v>
      </c>
      <c r="O632" s="2">
        <v>0</v>
      </c>
      <c r="P632" s="2">
        <v>0</v>
      </c>
      <c r="Q632" s="2">
        <v>0</v>
      </c>
      <c r="R632" s="2">
        <v>0</v>
      </c>
      <c r="S632" s="2">
        <v>0</v>
      </c>
      <c r="T632" s="2">
        <v>0</v>
      </c>
      <c r="U632" s="2">
        <v>0</v>
      </c>
      <c r="V632" s="2">
        <v>0</v>
      </c>
      <c r="W632" s="2">
        <v>0</v>
      </c>
      <c r="X632" s="2">
        <v>0</v>
      </c>
      <c r="Y632" s="2">
        <v>0</v>
      </c>
      <c r="Z632" s="2">
        <v>0</v>
      </c>
      <c r="AA632" s="2">
        <v>0</v>
      </c>
      <c r="AB632" s="2">
        <v>0</v>
      </c>
      <c r="AC632" s="2">
        <v>0</v>
      </c>
      <c r="AD632" s="2">
        <v>0</v>
      </c>
      <c r="AE632" s="2">
        <v>0</v>
      </c>
      <c r="AF632" s="2">
        <v>0</v>
      </c>
      <c r="AG632" s="2">
        <v>0</v>
      </c>
      <c r="AH632" s="2">
        <v>0</v>
      </c>
      <c r="AI632" s="2">
        <v>0</v>
      </c>
      <c r="AJ632" s="2">
        <v>0</v>
      </c>
      <c r="AK632" s="2">
        <v>0</v>
      </c>
      <c r="AL632" s="2">
        <v>0</v>
      </c>
      <c r="AM632" s="2">
        <v>0</v>
      </c>
      <c r="AN632" s="2">
        <v>0</v>
      </c>
      <c r="AO632" s="2">
        <v>0</v>
      </c>
      <c r="AP632" s="2">
        <v>0</v>
      </c>
      <c r="AQ632" s="2">
        <v>0</v>
      </c>
      <c r="AR632" s="2">
        <v>0</v>
      </c>
      <c r="AS632" s="2">
        <v>0</v>
      </c>
      <c r="AT632" s="2">
        <v>0</v>
      </c>
      <c r="AU632" s="2">
        <v>0</v>
      </c>
      <c r="AV632" s="2">
        <v>0</v>
      </c>
      <c r="AW632" s="2">
        <v>0</v>
      </c>
      <c r="AX632" s="2">
        <v>0</v>
      </c>
      <c r="AY632" s="2">
        <v>0</v>
      </c>
      <c r="AZ632" s="2">
        <v>0</v>
      </c>
      <c r="BA632" s="2">
        <v>0</v>
      </c>
      <c r="BB632" s="2">
        <v>0</v>
      </c>
      <c r="BC632" s="2">
        <v>0</v>
      </c>
      <c r="BD632" s="2">
        <v>0</v>
      </c>
      <c r="BE632" s="2">
        <v>0</v>
      </c>
      <c r="BF632" s="2">
        <v>0</v>
      </c>
      <c r="BG632" s="2">
        <v>0</v>
      </c>
    </row>
    <row r="633" spans="1:59" x14ac:dyDescent="0.3">
      <c r="A633" s="2" t="s">
        <v>193</v>
      </c>
      <c r="B633" s="2">
        <v>0</v>
      </c>
      <c r="C633" s="2">
        <v>0</v>
      </c>
      <c r="D633" s="2">
        <v>0</v>
      </c>
      <c r="E633" s="2">
        <v>0</v>
      </c>
      <c r="F633" s="2">
        <v>0</v>
      </c>
      <c r="G633" s="2"/>
      <c r="H633" s="2">
        <v>0</v>
      </c>
      <c r="I633" s="2">
        <v>0</v>
      </c>
      <c r="J633" s="2">
        <v>0</v>
      </c>
      <c r="K633" s="2"/>
      <c r="L633" s="2">
        <v>0</v>
      </c>
      <c r="M633" s="2">
        <v>0</v>
      </c>
      <c r="N633" s="2">
        <v>0</v>
      </c>
      <c r="O633" s="2">
        <v>0</v>
      </c>
      <c r="P633" s="2">
        <v>0</v>
      </c>
      <c r="Q633" s="2">
        <v>0</v>
      </c>
      <c r="R633" s="2">
        <v>0</v>
      </c>
      <c r="S633" s="2">
        <v>0</v>
      </c>
      <c r="T633" s="2">
        <v>0</v>
      </c>
      <c r="U633" s="2">
        <v>0</v>
      </c>
      <c r="V633" s="2">
        <v>0</v>
      </c>
      <c r="W633" s="2">
        <v>0</v>
      </c>
      <c r="X633" s="2">
        <v>0</v>
      </c>
      <c r="Y633" s="2">
        <v>0</v>
      </c>
      <c r="Z633" s="2">
        <v>0</v>
      </c>
      <c r="AA633" s="2">
        <v>0</v>
      </c>
      <c r="AB633" s="2">
        <v>0</v>
      </c>
      <c r="AC633" s="2">
        <v>0</v>
      </c>
      <c r="AD633" s="2">
        <v>0</v>
      </c>
      <c r="AE633" s="2">
        <v>0</v>
      </c>
      <c r="AF633" s="2">
        <v>0</v>
      </c>
      <c r="AG633" s="2">
        <v>0</v>
      </c>
      <c r="AH633" s="2">
        <v>0</v>
      </c>
      <c r="AI633" s="2">
        <v>0</v>
      </c>
      <c r="AJ633" s="2">
        <v>0</v>
      </c>
      <c r="AK633" s="2">
        <v>0</v>
      </c>
      <c r="AL633" s="2">
        <v>0</v>
      </c>
      <c r="AM633" s="2">
        <v>0</v>
      </c>
      <c r="AN633" s="2">
        <v>0</v>
      </c>
      <c r="AO633" s="2">
        <v>0</v>
      </c>
      <c r="AP633" s="2">
        <v>0</v>
      </c>
      <c r="AQ633" s="2">
        <v>0</v>
      </c>
      <c r="AR633" s="2">
        <v>0</v>
      </c>
      <c r="AS633" s="2">
        <v>0</v>
      </c>
      <c r="AT633" s="2">
        <v>0</v>
      </c>
      <c r="AU633" s="2">
        <v>0</v>
      </c>
      <c r="AV633" s="2">
        <v>0</v>
      </c>
      <c r="AW633" s="2">
        <v>0</v>
      </c>
      <c r="AX633" s="2">
        <v>0</v>
      </c>
      <c r="AY633" s="2">
        <v>0</v>
      </c>
      <c r="AZ633" s="2">
        <v>0</v>
      </c>
      <c r="BA633" s="2">
        <v>0</v>
      </c>
      <c r="BB633" s="2">
        <v>0</v>
      </c>
      <c r="BC633" s="2">
        <v>0</v>
      </c>
      <c r="BD633" s="2">
        <v>0</v>
      </c>
      <c r="BE633" s="2">
        <v>0</v>
      </c>
      <c r="BF633" s="2">
        <v>0</v>
      </c>
      <c r="BG633" s="2">
        <v>0</v>
      </c>
    </row>
    <row r="634" spans="1:59" x14ac:dyDescent="0.3">
      <c r="A634" s="2" t="s">
        <v>194</v>
      </c>
      <c r="B634" s="2">
        <v>0</v>
      </c>
      <c r="C634" s="2">
        <v>0</v>
      </c>
      <c r="D634" s="2">
        <v>0</v>
      </c>
      <c r="E634" s="2">
        <v>0</v>
      </c>
      <c r="F634" s="2">
        <v>0</v>
      </c>
      <c r="G634" s="2"/>
      <c r="H634" s="2">
        <v>0</v>
      </c>
      <c r="I634" s="2">
        <v>0</v>
      </c>
      <c r="J634" s="2">
        <v>0</v>
      </c>
      <c r="K634" s="2"/>
      <c r="L634" s="2">
        <v>0</v>
      </c>
      <c r="M634" s="2">
        <v>0</v>
      </c>
      <c r="N634" s="2">
        <v>0</v>
      </c>
      <c r="O634" s="2">
        <v>0</v>
      </c>
      <c r="P634" s="2">
        <v>0</v>
      </c>
      <c r="Q634" s="2">
        <v>0</v>
      </c>
      <c r="R634" s="2">
        <v>0</v>
      </c>
      <c r="S634" s="2">
        <v>0</v>
      </c>
      <c r="T634" s="2">
        <v>0</v>
      </c>
      <c r="U634" s="2">
        <v>0</v>
      </c>
      <c r="V634" s="2">
        <v>0</v>
      </c>
      <c r="W634" s="2">
        <v>0</v>
      </c>
      <c r="X634" s="2">
        <v>0</v>
      </c>
      <c r="Y634" s="2">
        <v>0</v>
      </c>
      <c r="Z634" s="2">
        <v>0</v>
      </c>
      <c r="AA634" s="2">
        <v>0</v>
      </c>
      <c r="AB634" s="2">
        <v>0</v>
      </c>
      <c r="AC634" s="2">
        <v>0</v>
      </c>
      <c r="AD634" s="2">
        <v>0</v>
      </c>
      <c r="AE634" s="2">
        <v>0</v>
      </c>
      <c r="AF634" s="2">
        <v>0</v>
      </c>
      <c r="AG634" s="2">
        <v>0</v>
      </c>
      <c r="AH634" s="2">
        <v>0</v>
      </c>
      <c r="AI634" s="2">
        <v>0</v>
      </c>
      <c r="AJ634" s="2">
        <v>0</v>
      </c>
      <c r="AK634" s="2">
        <v>0</v>
      </c>
      <c r="AL634" s="2">
        <v>0</v>
      </c>
      <c r="AM634" s="2">
        <v>0</v>
      </c>
      <c r="AN634" s="2">
        <v>0</v>
      </c>
      <c r="AO634" s="2">
        <v>0</v>
      </c>
      <c r="AP634" s="2">
        <v>0</v>
      </c>
      <c r="AQ634" s="2">
        <v>0</v>
      </c>
      <c r="AR634" s="2">
        <v>0</v>
      </c>
      <c r="AS634" s="2">
        <v>0</v>
      </c>
      <c r="AT634" s="2">
        <v>0</v>
      </c>
      <c r="AU634" s="2">
        <v>0</v>
      </c>
      <c r="AV634" s="2">
        <v>0</v>
      </c>
      <c r="AW634" s="2">
        <v>0</v>
      </c>
      <c r="AX634" s="2">
        <v>0</v>
      </c>
      <c r="AY634" s="2">
        <v>0</v>
      </c>
      <c r="AZ634" s="2">
        <v>0</v>
      </c>
      <c r="BA634" s="2">
        <v>0</v>
      </c>
      <c r="BB634" s="2">
        <v>0</v>
      </c>
      <c r="BC634" s="2">
        <v>0</v>
      </c>
      <c r="BD634" s="2">
        <v>0</v>
      </c>
      <c r="BE634" s="2">
        <v>0</v>
      </c>
      <c r="BF634" s="2">
        <v>0</v>
      </c>
      <c r="BG634" s="2">
        <v>0</v>
      </c>
    </row>
    <row r="637" spans="1:59" x14ac:dyDescent="0.3">
      <c r="A637" s="2" t="s">
        <v>216</v>
      </c>
      <c r="B637" s="2">
        <v>0</v>
      </c>
      <c r="C637" s="2">
        <v>0</v>
      </c>
      <c r="D637" s="2">
        <v>0</v>
      </c>
      <c r="E637" s="2">
        <v>0</v>
      </c>
      <c r="F637" s="2">
        <v>0</v>
      </c>
      <c r="G637" s="2"/>
      <c r="H637" s="2">
        <v>0</v>
      </c>
      <c r="I637" s="2">
        <v>0</v>
      </c>
      <c r="J637" s="2">
        <v>0</v>
      </c>
      <c r="K637" s="2"/>
      <c r="L637" s="2">
        <v>0</v>
      </c>
      <c r="M637" s="2">
        <v>0</v>
      </c>
      <c r="N637" s="2">
        <v>0</v>
      </c>
      <c r="O637" s="2">
        <v>0</v>
      </c>
      <c r="P637" s="2">
        <v>0</v>
      </c>
      <c r="Q637" s="2">
        <v>0</v>
      </c>
      <c r="R637" s="2">
        <v>0</v>
      </c>
      <c r="S637" s="2">
        <v>0</v>
      </c>
      <c r="T637" s="2">
        <v>0</v>
      </c>
      <c r="U637" s="2">
        <v>0</v>
      </c>
      <c r="V637" s="2">
        <v>0</v>
      </c>
      <c r="W637" s="2">
        <v>0</v>
      </c>
      <c r="X637" s="2">
        <v>0</v>
      </c>
      <c r="Y637" s="2">
        <v>0</v>
      </c>
      <c r="Z637" s="2">
        <v>0</v>
      </c>
      <c r="AA637" s="2">
        <v>0</v>
      </c>
      <c r="AB637" s="2">
        <v>0</v>
      </c>
      <c r="AC637" s="2">
        <v>0</v>
      </c>
      <c r="AD637" s="2">
        <v>0</v>
      </c>
      <c r="AE637" s="2">
        <v>0</v>
      </c>
      <c r="AF637" s="2">
        <v>0</v>
      </c>
      <c r="AG637" s="2">
        <v>0</v>
      </c>
      <c r="AH637" s="2">
        <v>0</v>
      </c>
      <c r="AI637" s="2">
        <v>0</v>
      </c>
      <c r="AJ637" s="2">
        <v>0</v>
      </c>
      <c r="AK637" s="2">
        <v>0</v>
      </c>
      <c r="AL637" s="2">
        <v>0</v>
      </c>
      <c r="AM637" s="2">
        <v>0</v>
      </c>
      <c r="AN637" s="2">
        <v>0</v>
      </c>
      <c r="AO637" s="2">
        <v>0</v>
      </c>
      <c r="AP637" s="2">
        <v>0</v>
      </c>
      <c r="AQ637" s="2">
        <v>0</v>
      </c>
      <c r="AR637" s="2">
        <v>0</v>
      </c>
      <c r="AS637" s="2">
        <v>0</v>
      </c>
      <c r="AT637" s="2">
        <v>0</v>
      </c>
      <c r="AU637" s="2">
        <v>0</v>
      </c>
      <c r="AV637" s="2">
        <v>0</v>
      </c>
      <c r="AW637" s="2">
        <v>0</v>
      </c>
      <c r="AX637" s="2">
        <v>0</v>
      </c>
      <c r="AY637" s="2">
        <v>0</v>
      </c>
      <c r="AZ637" s="2">
        <v>0</v>
      </c>
      <c r="BA637" s="2">
        <v>0</v>
      </c>
      <c r="BB637" s="2">
        <v>0</v>
      </c>
      <c r="BC637" s="2">
        <v>0</v>
      </c>
      <c r="BD637" s="2">
        <v>0</v>
      </c>
      <c r="BE637" s="2">
        <v>0</v>
      </c>
      <c r="BF637" s="2">
        <v>0</v>
      </c>
      <c r="BG637" s="2">
        <v>0</v>
      </c>
    </row>
    <row r="638" spans="1:59" x14ac:dyDescent="0.3">
      <c r="A638" s="2" t="s">
        <v>189</v>
      </c>
      <c r="B638" s="2">
        <v>0</v>
      </c>
      <c r="C638" s="2">
        <v>0</v>
      </c>
      <c r="D638" s="2">
        <v>0</v>
      </c>
      <c r="E638" s="2">
        <v>0</v>
      </c>
      <c r="F638" s="2">
        <v>0</v>
      </c>
      <c r="G638" s="2"/>
      <c r="H638" s="2">
        <v>0</v>
      </c>
      <c r="I638" s="2">
        <v>0</v>
      </c>
      <c r="J638" s="2">
        <v>0</v>
      </c>
      <c r="K638" s="2"/>
      <c r="L638" s="2">
        <v>0</v>
      </c>
      <c r="M638" s="2">
        <v>0</v>
      </c>
      <c r="N638" s="2">
        <v>0</v>
      </c>
      <c r="O638" s="2">
        <v>0</v>
      </c>
      <c r="P638" s="2">
        <v>0</v>
      </c>
      <c r="Q638" s="2">
        <v>0</v>
      </c>
      <c r="R638" s="2">
        <v>0</v>
      </c>
      <c r="S638" s="2">
        <v>0</v>
      </c>
      <c r="T638" s="2">
        <v>0</v>
      </c>
      <c r="U638" s="2">
        <v>0</v>
      </c>
      <c r="V638" s="2">
        <v>0</v>
      </c>
      <c r="W638" s="2">
        <v>0</v>
      </c>
      <c r="X638" s="2">
        <v>0</v>
      </c>
      <c r="Y638" s="2">
        <v>0</v>
      </c>
      <c r="Z638" s="2">
        <v>0</v>
      </c>
      <c r="AA638" s="2">
        <v>0</v>
      </c>
      <c r="AB638" s="2">
        <v>0</v>
      </c>
      <c r="AC638" s="2">
        <v>0</v>
      </c>
      <c r="AD638" s="2">
        <v>0</v>
      </c>
      <c r="AE638" s="2">
        <v>0</v>
      </c>
      <c r="AF638" s="2">
        <v>0</v>
      </c>
      <c r="AG638" s="2">
        <v>0</v>
      </c>
      <c r="AH638" s="2">
        <v>0</v>
      </c>
      <c r="AI638" s="2">
        <v>0</v>
      </c>
      <c r="AJ638" s="2">
        <v>0</v>
      </c>
      <c r="AK638" s="2">
        <v>0</v>
      </c>
      <c r="AL638" s="2">
        <v>0</v>
      </c>
      <c r="AM638" s="2">
        <v>0</v>
      </c>
      <c r="AN638" s="2">
        <v>0</v>
      </c>
      <c r="AO638" s="2">
        <v>0</v>
      </c>
      <c r="AP638" s="2">
        <v>0</v>
      </c>
      <c r="AQ638" s="2">
        <v>0</v>
      </c>
      <c r="AR638" s="2">
        <v>0</v>
      </c>
      <c r="AS638" s="2">
        <v>0</v>
      </c>
      <c r="AT638" s="2">
        <v>0</v>
      </c>
      <c r="AU638" s="2">
        <v>0</v>
      </c>
      <c r="AV638" s="2">
        <v>0</v>
      </c>
      <c r="AW638" s="2">
        <v>0</v>
      </c>
      <c r="AX638" s="2">
        <v>0</v>
      </c>
      <c r="AY638" s="2">
        <v>0</v>
      </c>
      <c r="AZ638" s="2">
        <v>0</v>
      </c>
      <c r="BA638" s="2">
        <v>0</v>
      </c>
      <c r="BB638" s="2">
        <v>0</v>
      </c>
      <c r="BC638" s="2">
        <v>0</v>
      </c>
      <c r="BD638" s="2">
        <v>0</v>
      </c>
      <c r="BE638" s="2">
        <v>0</v>
      </c>
      <c r="BF638" s="2">
        <v>0</v>
      </c>
      <c r="BG638" s="2">
        <v>0</v>
      </c>
    </row>
    <row r="639" spans="1:59" x14ac:dyDescent="0.3">
      <c r="A639" s="2" t="s">
        <v>190</v>
      </c>
      <c r="B639" s="2">
        <v>0</v>
      </c>
      <c r="C639" s="2">
        <v>0</v>
      </c>
      <c r="D639" s="2">
        <v>0</v>
      </c>
      <c r="E639" s="2">
        <v>0</v>
      </c>
      <c r="F639" s="2">
        <v>0</v>
      </c>
      <c r="G639" s="2"/>
      <c r="H639" s="2">
        <v>0</v>
      </c>
      <c r="I639" s="2">
        <v>0</v>
      </c>
      <c r="J639" s="2">
        <v>0</v>
      </c>
      <c r="K639" s="2"/>
      <c r="L639" s="2">
        <v>0</v>
      </c>
      <c r="M639" s="2">
        <v>0</v>
      </c>
      <c r="N639" s="2">
        <v>0</v>
      </c>
      <c r="O639" s="2">
        <v>0</v>
      </c>
      <c r="P639" s="2">
        <v>0</v>
      </c>
      <c r="Q639" s="2">
        <v>0</v>
      </c>
      <c r="R639" s="2">
        <v>0</v>
      </c>
      <c r="S639" s="2">
        <v>0</v>
      </c>
      <c r="T639" s="2">
        <v>0</v>
      </c>
      <c r="U639" s="2">
        <v>0</v>
      </c>
      <c r="V639" s="2">
        <v>0</v>
      </c>
      <c r="W639" s="2">
        <v>0</v>
      </c>
      <c r="X639" s="2">
        <v>0</v>
      </c>
      <c r="Y639" s="2">
        <v>0</v>
      </c>
      <c r="Z639" s="2">
        <v>0</v>
      </c>
      <c r="AA639" s="2">
        <v>0</v>
      </c>
      <c r="AB639" s="2">
        <v>0</v>
      </c>
      <c r="AC639" s="2">
        <v>0</v>
      </c>
      <c r="AD639" s="2">
        <v>0</v>
      </c>
      <c r="AE639" s="2">
        <v>0</v>
      </c>
      <c r="AF639" s="2">
        <v>0</v>
      </c>
      <c r="AG639" s="2">
        <v>0</v>
      </c>
      <c r="AH639" s="2">
        <v>0</v>
      </c>
      <c r="AI639" s="2">
        <v>0</v>
      </c>
      <c r="AJ639" s="2">
        <v>0</v>
      </c>
      <c r="AK639" s="2">
        <v>0</v>
      </c>
      <c r="AL639" s="2">
        <v>0</v>
      </c>
      <c r="AM639" s="2">
        <v>0</v>
      </c>
      <c r="AN639" s="2">
        <v>0</v>
      </c>
      <c r="AO639" s="2">
        <v>0</v>
      </c>
      <c r="AP639" s="2">
        <v>0</v>
      </c>
      <c r="AQ639" s="2">
        <v>0</v>
      </c>
      <c r="AR639" s="2">
        <v>0</v>
      </c>
      <c r="AS639" s="2">
        <v>0</v>
      </c>
      <c r="AT639" s="2">
        <v>0</v>
      </c>
      <c r="AU639" s="2">
        <v>0</v>
      </c>
      <c r="AV639" s="2">
        <v>0</v>
      </c>
      <c r="AW639" s="2">
        <v>0</v>
      </c>
      <c r="AX639" s="2">
        <v>0</v>
      </c>
      <c r="AY639" s="2">
        <v>0</v>
      </c>
      <c r="AZ639" s="2">
        <v>0</v>
      </c>
      <c r="BA639" s="2">
        <v>0</v>
      </c>
      <c r="BB639" s="2">
        <v>0</v>
      </c>
      <c r="BC639" s="2">
        <v>0</v>
      </c>
      <c r="BD639" s="2">
        <v>0</v>
      </c>
      <c r="BE639" s="2">
        <v>0</v>
      </c>
      <c r="BF639" s="2">
        <v>0</v>
      </c>
      <c r="BG639" s="2">
        <v>0</v>
      </c>
    </row>
    <row r="640" spans="1:59" x14ac:dyDescent="0.3">
      <c r="A640" s="2" t="s">
        <v>191</v>
      </c>
      <c r="B640" s="2">
        <v>0</v>
      </c>
      <c r="C640" s="2">
        <v>0</v>
      </c>
      <c r="D640" s="2">
        <v>0</v>
      </c>
      <c r="E640" s="2">
        <v>0</v>
      </c>
      <c r="F640" s="2">
        <v>0</v>
      </c>
      <c r="G640" s="2"/>
      <c r="H640" s="2">
        <v>0</v>
      </c>
      <c r="I640" s="2">
        <v>0</v>
      </c>
      <c r="J640" s="2">
        <v>0</v>
      </c>
      <c r="K640" s="2"/>
      <c r="L640" s="2">
        <v>0</v>
      </c>
      <c r="M640" s="2">
        <v>0</v>
      </c>
      <c r="N640" s="2">
        <v>0</v>
      </c>
      <c r="O640" s="2">
        <v>0</v>
      </c>
      <c r="P640" s="2">
        <v>0</v>
      </c>
      <c r="Q640" s="2">
        <v>0</v>
      </c>
      <c r="R640" s="2">
        <v>0</v>
      </c>
      <c r="S640" s="2">
        <v>0</v>
      </c>
      <c r="T640" s="2">
        <v>0</v>
      </c>
      <c r="U640" s="2">
        <v>0</v>
      </c>
      <c r="V640" s="2">
        <v>0</v>
      </c>
      <c r="W640" s="2">
        <v>0</v>
      </c>
      <c r="X640" s="2">
        <v>0</v>
      </c>
      <c r="Y640" s="2">
        <v>0</v>
      </c>
      <c r="Z640" s="2">
        <v>0</v>
      </c>
      <c r="AA640" s="2">
        <v>0</v>
      </c>
      <c r="AB640" s="2">
        <v>0</v>
      </c>
      <c r="AC640" s="2">
        <v>0</v>
      </c>
      <c r="AD640" s="2">
        <v>0</v>
      </c>
      <c r="AE640" s="2">
        <v>0</v>
      </c>
      <c r="AF640" s="2">
        <v>0</v>
      </c>
      <c r="AG640" s="2">
        <v>0</v>
      </c>
      <c r="AH640" s="2">
        <v>0</v>
      </c>
      <c r="AI640" s="2">
        <v>0</v>
      </c>
      <c r="AJ640" s="2">
        <v>0</v>
      </c>
      <c r="AK640" s="2">
        <v>0</v>
      </c>
      <c r="AL640" s="2">
        <v>0</v>
      </c>
      <c r="AM640" s="2">
        <v>0</v>
      </c>
      <c r="AN640" s="2">
        <v>0</v>
      </c>
      <c r="AO640" s="2">
        <v>0</v>
      </c>
      <c r="AP640" s="2">
        <v>0</v>
      </c>
      <c r="AQ640" s="2">
        <v>0</v>
      </c>
      <c r="AR640" s="2">
        <v>0</v>
      </c>
      <c r="AS640" s="2">
        <v>0</v>
      </c>
      <c r="AT640" s="2">
        <v>0</v>
      </c>
      <c r="AU640" s="2">
        <v>0</v>
      </c>
      <c r="AV640" s="2">
        <v>0</v>
      </c>
      <c r="AW640" s="2">
        <v>0</v>
      </c>
      <c r="AX640" s="2">
        <v>0</v>
      </c>
      <c r="AY640" s="2">
        <v>0</v>
      </c>
      <c r="AZ640" s="2">
        <v>0</v>
      </c>
      <c r="BA640" s="2">
        <v>0</v>
      </c>
      <c r="BB640" s="2">
        <v>0</v>
      </c>
      <c r="BC640" s="2">
        <v>0</v>
      </c>
      <c r="BD640" s="2">
        <v>0</v>
      </c>
      <c r="BE640" s="2">
        <v>0</v>
      </c>
      <c r="BF640" s="2">
        <v>0</v>
      </c>
      <c r="BG640" s="2">
        <v>0</v>
      </c>
    </row>
    <row r="641" spans="1:59" x14ac:dyDescent="0.3">
      <c r="A641" s="2" t="s">
        <v>192</v>
      </c>
      <c r="B641" s="2">
        <v>0</v>
      </c>
      <c r="C641" s="2">
        <v>0</v>
      </c>
      <c r="D641" s="2">
        <v>0</v>
      </c>
      <c r="E641" s="2">
        <v>0</v>
      </c>
      <c r="F641" s="2">
        <v>0</v>
      </c>
      <c r="G641" s="2"/>
      <c r="H641" s="2">
        <v>0</v>
      </c>
      <c r="I641" s="2">
        <v>0</v>
      </c>
      <c r="J641" s="2">
        <v>0</v>
      </c>
      <c r="K641" s="2"/>
      <c r="L641" s="2">
        <v>0</v>
      </c>
      <c r="M641" s="2">
        <v>0</v>
      </c>
      <c r="N641" s="2">
        <v>0</v>
      </c>
      <c r="O641" s="2">
        <v>0</v>
      </c>
      <c r="P641" s="2">
        <v>0</v>
      </c>
      <c r="Q641" s="2">
        <v>0</v>
      </c>
      <c r="R641" s="2">
        <v>0</v>
      </c>
      <c r="S641" s="2">
        <v>0</v>
      </c>
      <c r="T641" s="2">
        <v>0</v>
      </c>
      <c r="U641" s="2">
        <v>0</v>
      </c>
      <c r="V641" s="2">
        <v>0</v>
      </c>
      <c r="W641" s="2">
        <v>0</v>
      </c>
      <c r="X641" s="2">
        <v>0</v>
      </c>
      <c r="Y641" s="2">
        <v>0</v>
      </c>
      <c r="Z641" s="2">
        <v>0</v>
      </c>
      <c r="AA641" s="2">
        <v>0</v>
      </c>
      <c r="AB641" s="2">
        <v>0</v>
      </c>
      <c r="AC641" s="2">
        <v>0</v>
      </c>
      <c r="AD641" s="2">
        <v>0</v>
      </c>
      <c r="AE641" s="2">
        <v>0</v>
      </c>
      <c r="AF641" s="2">
        <v>0</v>
      </c>
      <c r="AG641" s="2">
        <v>0</v>
      </c>
      <c r="AH641" s="2">
        <v>0</v>
      </c>
      <c r="AI641" s="2">
        <v>0</v>
      </c>
      <c r="AJ641" s="2">
        <v>0</v>
      </c>
      <c r="AK641" s="2">
        <v>0</v>
      </c>
      <c r="AL641" s="2">
        <v>0</v>
      </c>
      <c r="AM641" s="2">
        <v>0</v>
      </c>
      <c r="AN641" s="2">
        <v>0</v>
      </c>
      <c r="AO641" s="2">
        <v>0</v>
      </c>
      <c r="AP641" s="2">
        <v>0</v>
      </c>
      <c r="AQ641" s="2">
        <v>0</v>
      </c>
      <c r="AR641" s="2">
        <v>0</v>
      </c>
      <c r="AS641" s="2">
        <v>0</v>
      </c>
      <c r="AT641" s="2">
        <v>0</v>
      </c>
      <c r="AU641" s="2">
        <v>0</v>
      </c>
      <c r="AV641" s="2">
        <v>0</v>
      </c>
      <c r="AW641" s="2">
        <v>0</v>
      </c>
      <c r="AX641" s="2">
        <v>0</v>
      </c>
      <c r="AY641" s="2">
        <v>0</v>
      </c>
      <c r="AZ641" s="2">
        <v>0</v>
      </c>
      <c r="BA641" s="2">
        <v>0</v>
      </c>
      <c r="BB641" s="2">
        <v>0</v>
      </c>
      <c r="BC641" s="2">
        <v>0</v>
      </c>
      <c r="BD641" s="2">
        <v>0</v>
      </c>
      <c r="BE641" s="2">
        <v>0</v>
      </c>
      <c r="BF641" s="2">
        <v>0</v>
      </c>
      <c r="BG641" s="2">
        <v>0</v>
      </c>
    </row>
    <row r="642" spans="1:59" x14ac:dyDescent="0.3">
      <c r="A642" s="2" t="s">
        <v>193</v>
      </c>
      <c r="B642" s="2">
        <v>0</v>
      </c>
      <c r="C642" s="2">
        <v>0</v>
      </c>
      <c r="D642" s="2">
        <v>0</v>
      </c>
      <c r="E642" s="2">
        <v>0</v>
      </c>
      <c r="F642" s="2">
        <v>0</v>
      </c>
      <c r="G642" s="2"/>
      <c r="H642" s="2">
        <v>0</v>
      </c>
      <c r="I642" s="2">
        <v>0</v>
      </c>
      <c r="J642" s="2">
        <v>0</v>
      </c>
      <c r="K642" s="2"/>
      <c r="L642" s="2">
        <v>0</v>
      </c>
      <c r="M642" s="2">
        <v>0</v>
      </c>
      <c r="N642" s="2">
        <v>0</v>
      </c>
      <c r="O642" s="2">
        <v>0</v>
      </c>
      <c r="P642" s="2">
        <v>0</v>
      </c>
      <c r="Q642" s="2">
        <v>0</v>
      </c>
      <c r="R642" s="2">
        <v>0</v>
      </c>
      <c r="S642" s="2">
        <v>0</v>
      </c>
      <c r="T642" s="2">
        <v>0</v>
      </c>
      <c r="U642" s="2">
        <v>0</v>
      </c>
      <c r="V642" s="2">
        <v>0</v>
      </c>
      <c r="W642" s="2">
        <v>0</v>
      </c>
      <c r="X642" s="2">
        <v>0</v>
      </c>
      <c r="Y642" s="2">
        <v>0</v>
      </c>
      <c r="Z642" s="2">
        <v>0</v>
      </c>
      <c r="AA642" s="2">
        <v>0</v>
      </c>
      <c r="AB642" s="2">
        <v>0</v>
      </c>
      <c r="AC642" s="2">
        <v>0</v>
      </c>
      <c r="AD642" s="2">
        <v>0</v>
      </c>
      <c r="AE642" s="2">
        <v>0</v>
      </c>
      <c r="AF642" s="2">
        <v>0</v>
      </c>
      <c r="AG642" s="2">
        <v>0</v>
      </c>
      <c r="AH642" s="2">
        <v>0</v>
      </c>
      <c r="AI642" s="2">
        <v>0</v>
      </c>
      <c r="AJ642" s="2">
        <v>0</v>
      </c>
      <c r="AK642" s="2">
        <v>0</v>
      </c>
      <c r="AL642" s="2">
        <v>0</v>
      </c>
      <c r="AM642" s="2">
        <v>0</v>
      </c>
      <c r="AN642" s="2">
        <v>0</v>
      </c>
      <c r="AO642" s="2">
        <v>0</v>
      </c>
      <c r="AP642" s="2">
        <v>0</v>
      </c>
      <c r="AQ642" s="2">
        <v>0</v>
      </c>
      <c r="AR642" s="2">
        <v>0</v>
      </c>
      <c r="AS642" s="2">
        <v>0</v>
      </c>
      <c r="AT642" s="2">
        <v>0</v>
      </c>
      <c r="AU642" s="2">
        <v>0</v>
      </c>
      <c r="AV642" s="2">
        <v>0</v>
      </c>
      <c r="AW642" s="2">
        <v>0</v>
      </c>
      <c r="AX642" s="2">
        <v>0</v>
      </c>
      <c r="AY642" s="2">
        <v>0</v>
      </c>
      <c r="AZ642" s="2">
        <v>0</v>
      </c>
      <c r="BA642" s="2">
        <v>0</v>
      </c>
      <c r="BB642" s="2">
        <v>0</v>
      </c>
      <c r="BC642" s="2">
        <v>0</v>
      </c>
      <c r="BD642" s="2">
        <v>0</v>
      </c>
      <c r="BE642" s="2">
        <v>0</v>
      </c>
      <c r="BF642" s="2">
        <v>0</v>
      </c>
      <c r="BG642" s="2">
        <v>0</v>
      </c>
    </row>
    <row r="643" spans="1:59" x14ac:dyDescent="0.3">
      <c r="A643" s="2" t="s">
        <v>194</v>
      </c>
      <c r="B643" s="2">
        <v>0</v>
      </c>
      <c r="C643" s="2">
        <v>0</v>
      </c>
      <c r="D643" s="2">
        <v>0</v>
      </c>
      <c r="E643" s="2">
        <v>0</v>
      </c>
      <c r="F643" s="2">
        <v>0</v>
      </c>
      <c r="G643" s="2"/>
      <c r="H643" s="2">
        <v>0</v>
      </c>
      <c r="I643" s="2">
        <v>0</v>
      </c>
      <c r="J643" s="2">
        <v>0</v>
      </c>
      <c r="K643" s="2"/>
      <c r="L643" s="2">
        <v>0</v>
      </c>
      <c r="M643" s="2">
        <v>0</v>
      </c>
      <c r="N643" s="2">
        <v>0</v>
      </c>
      <c r="O643" s="2">
        <v>0</v>
      </c>
      <c r="P643" s="2">
        <v>0</v>
      </c>
      <c r="Q643" s="2">
        <v>0</v>
      </c>
      <c r="R643" s="2">
        <v>0</v>
      </c>
      <c r="S643" s="2">
        <v>0</v>
      </c>
      <c r="T643" s="2">
        <v>0</v>
      </c>
      <c r="U643" s="2">
        <v>0</v>
      </c>
      <c r="V643" s="2">
        <v>0</v>
      </c>
      <c r="W643" s="2">
        <v>0</v>
      </c>
      <c r="X643" s="2">
        <v>0</v>
      </c>
      <c r="Y643" s="2">
        <v>0</v>
      </c>
      <c r="Z643" s="2">
        <v>0</v>
      </c>
      <c r="AA643" s="2">
        <v>0</v>
      </c>
      <c r="AB643" s="2">
        <v>0</v>
      </c>
      <c r="AC643" s="2">
        <v>0</v>
      </c>
      <c r="AD643" s="2">
        <v>0</v>
      </c>
      <c r="AE643" s="2">
        <v>0</v>
      </c>
      <c r="AF643" s="2">
        <v>0</v>
      </c>
      <c r="AG643" s="2">
        <v>0</v>
      </c>
      <c r="AH643" s="2">
        <v>0</v>
      </c>
      <c r="AI643" s="2">
        <v>0</v>
      </c>
      <c r="AJ643" s="2">
        <v>0</v>
      </c>
      <c r="AK643" s="2">
        <v>0</v>
      </c>
      <c r="AL643" s="2">
        <v>0</v>
      </c>
      <c r="AM643" s="2">
        <v>0</v>
      </c>
      <c r="AN643" s="2">
        <v>0</v>
      </c>
      <c r="AO643" s="2">
        <v>0</v>
      </c>
      <c r="AP643" s="2">
        <v>0</v>
      </c>
      <c r="AQ643" s="2">
        <v>0</v>
      </c>
      <c r="AR643" s="2">
        <v>0</v>
      </c>
      <c r="AS643" s="2">
        <v>0</v>
      </c>
      <c r="AT643" s="2">
        <v>0</v>
      </c>
      <c r="AU643" s="2">
        <v>0</v>
      </c>
      <c r="AV643" s="2">
        <v>0</v>
      </c>
      <c r="AW643" s="2">
        <v>0</v>
      </c>
      <c r="AX643" s="2">
        <v>0</v>
      </c>
      <c r="AY643" s="2">
        <v>0</v>
      </c>
      <c r="AZ643" s="2">
        <v>0</v>
      </c>
      <c r="BA643" s="2">
        <v>0</v>
      </c>
      <c r="BB643" s="2">
        <v>0</v>
      </c>
      <c r="BC643" s="2">
        <v>0</v>
      </c>
      <c r="BD643" s="2">
        <v>0</v>
      </c>
      <c r="BE643" s="2">
        <v>0</v>
      </c>
      <c r="BF643" s="2">
        <v>0</v>
      </c>
      <c r="BG643" s="2">
        <v>0</v>
      </c>
    </row>
    <row r="646" spans="1:59" x14ac:dyDescent="0.3">
      <c r="A646" s="2" t="s">
        <v>217</v>
      </c>
      <c r="B646" s="4">
        <v>1418166.1529999999</v>
      </c>
      <c r="C646" s="4">
        <v>1418166.1529999999</v>
      </c>
      <c r="D646" s="2">
        <v>0</v>
      </c>
      <c r="E646" s="4">
        <v>81287.657999999996</v>
      </c>
      <c r="F646" s="2">
        <v>0</v>
      </c>
      <c r="G646" s="2"/>
      <c r="H646" s="2">
        <v>0</v>
      </c>
      <c r="I646" s="4">
        <v>154066.49</v>
      </c>
      <c r="J646" s="2">
        <v>0</v>
      </c>
      <c r="K646" s="2"/>
      <c r="L646" s="2">
        <v>0</v>
      </c>
      <c r="M646" s="4">
        <v>74409.69</v>
      </c>
      <c r="N646" s="2">
        <v>0</v>
      </c>
      <c r="O646" s="2">
        <v>0</v>
      </c>
      <c r="P646" s="4">
        <v>145486.75599999999</v>
      </c>
      <c r="Q646" s="2">
        <v>0</v>
      </c>
      <c r="R646" s="2">
        <v>0</v>
      </c>
      <c r="S646" s="4">
        <v>60809.748</v>
      </c>
      <c r="T646" s="2">
        <v>0</v>
      </c>
      <c r="U646" s="2">
        <v>0</v>
      </c>
      <c r="V646" s="4">
        <v>61972.620999999999</v>
      </c>
      <c r="W646" s="2">
        <v>0</v>
      </c>
      <c r="X646" s="2">
        <v>0</v>
      </c>
      <c r="Y646" s="4">
        <v>73161.729000000007</v>
      </c>
      <c r="Z646" s="2">
        <v>0</v>
      </c>
      <c r="AA646" s="2">
        <v>0</v>
      </c>
      <c r="AB646" s="4">
        <v>106870.864</v>
      </c>
      <c r="AC646" s="2">
        <v>0</v>
      </c>
      <c r="AD646" s="2">
        <v>0</v>
      </c>
      <c r="AE646" s="4">
        <v>83755.217999999993</v>
      </c>
      <c r="AF646" s="2">
        <v>0</v>
      </c>
      <c r="AG646" s="2">
        <v>0</v>
      </c>
      <c r="AH646" s="4">
        <v>113451.023</v>
      </c>
      <c r="AI646" s="2">
        <v>0</v>
      </c>
      <c r="AJ646" s="2">
        <v>0</v>
      </c>
      <c r="AK646" s="2">
        <v>0</v>
      </c>
      <c r="AL646" s="2">
        <v>0</v>
      </c>
      <c r="AM646" s="2">
        <v>0</v>
      </c>
      <c r="AN646" s="4">
        <v>62639.146000000001</v>
      </c>
      <c r="AO646" s="2">
        <v>0</v>
      </c>
      <c r="AP646" s="2">
        <v>0</v>
      </c>
      <c r="AQ646" s="4">
        <v>75700.195000000007</v>
      </c>
      <c r="AR646" s="2">
        <v>0</v>
      </c>
      <c r="AS646" s="2">
        <v>0</v>
      </c>
      <c r="AT646" s="4">
        <v>65829.956000000006</v>
      </c>
      <c r="AU646" s="2">
        <v>0</v>
      </c>
      <c r="AV646" s="2">
        <v>0</v>
      </c>
      <c r="AW646" s="4">
        <v>72325.027000000002</v>
      </c>
      <c r="AX646" s="2">
        <v>0</v>
      </c>
      <c r="AY646" s="2">
        <v>0</v>
      </c>
      <c r="AZ646" s="4">
        <v>42799.398999999998</v>
      </c>
      <c r="BA646" s="2">
        <v>0</v>
      </c>
      <c r="BB646" s="2">
        <v>0</v>
      </c>
      <c r="BC646" s="4">
        <v>43707.006999999998</v>
      </c>
      <c r="BD646" s="2">
        <v>0</v>
      </c>
      <c r="BE646" s="2">
        <v>0</v>
      </c>
      <c r="BF646" s="4">
        <v>99893.626000000004</v>
      </c>
      <c r="BG646" s="2">
        <v>0</v>
      </c>
    </row>
    <row r="647" spans="1:59" x14ac:dyDescent="0.3">
      <c r="A647" s="2" t="s">
        <v>189</v>
      </c>
      <c r="B647" s="2">
        <v>0</v>
      </c>
      <c r="C647" s="2">
        <v>0</v>
      </c>
      <c r="D647" s="2">
        <v>0</v>
      </c>
      <c r="E647" s="2">
        <v>0</v>
      </c>
      <c r="F647" s="2">
        <v>0</v>
      </c>
      <c r="G647" s="2"/>
      <c r="H647" s="2">
        <v>0</v>
      </c>
      <c r="I647" s="2">
        <v>0</v>
      </c>
      <c r="J647" s="2">
        <v>0</v>
      </c>
      <c r="K647" s="2"/>
      <c r="L647" s="2">
        <v>0</v>
      </c>
      <c r="M647" s="2">
        <v>0</v>
      </c>
      <c r="N647" s="2">
        <v>0</v>
      </c>
      <c r="O647" s="2">
        <v>0</v>
      </c>
      <c r="P647" s="2">
        <v>0</v>
      </c>
      <c r="Q647" s="2">
        <v>0</v>
      </c>
      <c r="R647" s="2">
        <v>0</v>
      </c>
      <c r="S647" s="2">
        <v>0</v>
      </c>
      <c r="T647" s="2">
        <v>0</v>
      </c>
      <c r="U647" s="2">
        <v>0</v>
      </c>
      <c r="V647" s="2">
        <v>0</v>
      </c>
      <c r="W647" s="2">
        <v>0</v>
      </c>
      <c r="X647" s="2">
        <v>0</v>
      </c>
      <c r="Y647" s="2">
        <v>0</v>
      </c>
      <c r="Z647" s="2">
        <v>0</v>
      </c>
      <c r="AA647" s="2">
        <v>0</v>
      </c>
      <c r="AB647" s="2">
        <v>0</v>
      </c>
      <c r="AC647" s="2">
        <v>0</v>
      </c>
      <c r="AD647" s="2">
        <v>0</v>
      </c>
      <c r="AE647" s="2">
        <v>0</v>
      </c>
      <c r="AF647" s="2">
        <v>0</v>
      </c>
      <c r="AG647" s="2">
        <v>0</v>
      </c>
      <c r="AH647" s="2">
        <v>0</v>
      </c>
      <c r="AI647" s="2">
        <v>0</v>
      </c>
      <c r="AJ647" s="2">
        <v>0</v>
      </c>
      <c r="AK647" s="2">
        <v>0</v>
      </c>
      <c r="AL647" s="2">
        <v>0</v>
      </c>
      <c r="AM647" s="2">
        <v>0</v>
      </c>
      <c r="AN647" s="2">
        <v>0</v>
      </c>
      <c r="AO647" s="2">
        <v>0</v>
      </c>
      <c r="AP647" s="2">
        <v>0</v>
      </c>
      <c r="AQ647" s="2">
        <v>0</v>
      </c>
      <c r="AR647" s="2">
        <v>0</v>
      </c>
      <c r="AS647" s="2">
        <v>0</v>
      </c>
      <c r="AT647" s="2">
        <v>0</v>
      </c>
      <c r="AU647" s="2">
        <v>0</v>
      </c>
      <c r="AV647" s="2">
        <v>0</v>
      </c>
      <c r="AW647" s="2">
        <v>0</v>
      </c>
      <c r="AX647" s="2">
        <v>0</v>
      </c>
      <c r="AY647" s="2">
        <v>0</v>
      </c>
      <c r="AZ647" s="2">
        <v>0</v>
      </c>
      <c r="BA647" s="2">
        <v>0</v>
      </c>
      <c r="BB647" s="2">
        <v>0</v>
      </c>
      <c r="BC647" s="2">
        <v>0</v>
      </c>
      <c r="BD647" s="2">
        <v>0</v>
      </c>
      <c r="BE647" s="2">
        <v>0</v>
      </c>
      <c r="BF647" s="2">
        <v>0</v>
      </c>
      <c r="BG647" s="2">
        <v>0</v>
      </c>
    </row>
    <row r="648" spans="1:59" x14ac:dyDescent="0.3">
      <c r="A648" s="2" t="s">
        <v>190</v>
      </c>
      <c r="B648" s="2">
        <v>0</v>
      </c>
      <c r="C648" s="2">
        <v>0</v>
      </c>
      <c r="D648" s="2">
        <v>0</v>
      </c>
      <c r="E648" s="2">
        <v>0</v>
      </c>
      <c r="F648" s="2">
        <v>0</v>
      </c>
      <c r="G648" s="2"/>
      <c r="H648" s="2">
        <v>0</v>
      </c>
      <c r="I648" s="2">
        <v>0</v>
      </c>
      <c r="J648" s="2">
        <v>0</v>
      </c>
      <c r="K648" s="2"/>
      <c r="L648" s="2">
        <v>0</v>
      </c>
      <c r="M648" s="2">
        <v>0</v>
      </c>
      <c r="N648" s="2">
        <v>0</v>
      </c>
      <c r="O648" s="2">
        <v>0</v>
      </c>
      <c r="P648" s="2">
        <v>0</v>
      </c>
      <c r="Q648" s="2">
        <v>0</v>
      </c>
      <c r="R648" s="2">
        <v>0</v>
      </c>
      <c r="S648" s="2">
        <v>0</v>
      </c>
      <c r="T648" s="2">
        <v>0</v>
      </c>
      <c r="U648" s="2">
        <v>0</v>
      </c>
      <c r="V648" s="2">
        <v>0</v>
      </c>
      <c r="W648" s="2">
        <v>0</v>
      </c>
      <c r="X648" s="2">
        <v>0</v>
      </c>
      <c r="Y648" s="2">
        <v>0</v>
      </c>
      <c r="Z648" s="2">
        <v>0</v>
      </c>
      <c r="AA648" s="2">
        <v>0</v>
      </c>
      <c r="AB648" s="2">
        <v>0</v>
      </c>
      <c r="AC648" s="2">
        <v>0</v>
      </c>
      <c r="AD648" s="2">
        <v>0</v>
      </c>
      <c r="AE648" s="2">
        <v>0</v>
      </c>
      <c r="AF648" s="2">
        <v>0</v>
      </c>
      <c r="AG648" s="2">
        <v>0</v>
      </c>
      <c r="AH648" s="2">
        <v>0</v>
      </c>
      <c r="AI648" s="2">
        <v>0</v>
      </c>
      <c r="AJ648" s="2">
        <v>0</v>
      </c>
      <c r="AK648" s="2">
        <v>0</v>
      </c>
      <c r="AL648" s="2">
        <v>0</v>
      </c>
      <c r="AM648" s="2">
        <v>0</v>
      </c>
      <c r="AN648" s="2">
        <v>0</v>
      </c>
      <c r="AO648" s="2">
        <v>0</v>
      </c>
      <c r="AP648" s="2">
        <v>0</v>
      </c>
      <c r="AQ648" s="2">
        <v>0</v>
      </c>
      <c r="AR648" s="2">
        <v>0</v>
      </c>
      <c r="AS648" s="2">
        <v>0</v>
      </c>
      <c r="AT648" s="2">
        <v>0</v>
      </c>
      <c r="AU648" s="2">
        <v>0</v>
      </c>
      <c r="AV648" s="2">
        <v>0</v>
      </c>
      <c r="AW648" s="2">
        <v>0</v>
      </c>
      <c r="AX648" s="2">
        <v>0</v>
      </c>
      <c r="AY648" s="2">
        <v>0</v>
      </c>
      <c r="AZ648" s="2">
        <v>0</v>
      </c>
      <c r="BA648" s="2">
        <v>0</v>
      </c>
      <c r="BB648" s="2">
        <v>0</v>
      </c>
      <c r="BC648" s="2">
        <v>0</v>
      </c>
      <c r="BD648" s="2">
        <v>0</v>
      </c>
      <c r="BE648" s="2">
        <v>0</v>
      </c>
      <c r="BF648" s="2">
        <v>0</v>
      </c>
      <c r="BG648" s="2">
        <v>0</v>
      </c>
    </row>
    <row r="649" spans="1:59" x14ac:dyDescent="0.3">
      <c r="A649" s="2" t="s">
        <v>191</v>
      </c>
      <c r="B649" s="2">
        <v>0</v>
      </c>
      <c r="C649" s="2">
        <v>0</v>
      </c>
      <c r="D649" s="2">
        <v>0</v>
      </c>
      <c r="E649" s="2">
        <v>0</v>
      </c>
      <c r="F649" s="2">
        <v>0</v>
      </c>
      <c r="G649" s="2"/>
      <c r="H649" s="2">
        <v>0</v>
      </c>
      <c r="I649" s="2">
        <v>0</v>
      </c>
      <c r="J649" s="2">
        <v>0</v>
      </c>
      <c r="K649" s="2"/>
      <c r="L649" s="2">
        <v>0</v>
      </c>
      <c r="M649" s="2">
        <v>0</v>
      </c>
      <c r="N649" s="2">
        <v>0</v>
      </c>
      <c r="O649" s="2">
        <v>0</v>
      </c>
      <c r="P649" s="2">
        <v>0</v>
      </c>
      <c r="Q649" s="2">
        <v>0</v>
      </c>
      <c r="R649" s="2">
        <v>0</v>
      </c>
      <c r="S649" s="2">
        <v>0</v>
      </c>
      <c r="T649" s="2">
        <v>0</v>
      </c>
      <c r="U649" s="2">
        <v>0</v>
      </c>
      <c r="V649" s="2">
        <v>0</v>
      </c>
      <c r="W649" s="2">
        <v>0</v>
      </c>
      <c r="X649" s="2">
        <v>0</v>
      </c>
      <c r="Y649" s="2">
        <v>0</v>
      </c>
      <c r="Z649" s="2">
        <v>0</v>
      </c>
      <c r="AA649" s="2">
        <v>0</v>
      </c>
      <c r="AB649" s="2">
        <v>0</v>
      </c>
      <c r="AC649" s="2">
        <v>0</v>
      </c>
      <c r="AD649" s="2">
        <v>0</v>
      </c>
      <c r="AE649" s="2">
        <v>0</v>
      </c>
      <c r="AF649" s="2">
        <v>0</v>
      </c>
      <c r="AG649" s="2">
        <v>0</v>
      </c>
      <c r="AH649" s="2">
        <v>0</v>
      </c>
      <c r="AI649" s="2">
        <v>0</v>
      </c>
      <c r="AJ649" s="2">
        <v>0</v>
      </c>
      <c r="AK649" s="2">
        <v>0</v>
      </c>
      <c r="AL649" s="2">
        <v>0</v>
      </c>
      <c r="AM649" s="2">
        <v>0</v>
      </c>
      <c r="AN649" s="2">
        <v>0</v>
      </c>
      <c r="AO649" s="2">
        <v>0</v>
      </c>
      <c r="AP649" s="2">
        <v>0</v>
      </c>
      <c r="AQ649" s="2">
        <v>0</v>
      </c>
      <c r="AR649" s="2">
        <v>0</v>
      </c>
      <c r="AS649" s="2">
        <v>0</v>
      </c>
      <c r="AT649" s="2">
        <v>0</v>
      </c>
      <c r="AU649" s="2">
        <v>0</v>
      </c>
      <c r="AV649" s="2">
        <v>0</v>
      </c>
      <c r="AW649" s="2">
        <v>0</v>
      </c>
      <c r="AX649" s="2">
        <v>0</v>
      </c>
      <c r="AY649" s="2">
        <v>0</v>
      </c>
      <c r="AZ649" s="2">
        <v>0</v>
      </c>
      <c r="BA649" s="2">
        <v>0</v>
      </c>
      <c r="BB649" s="2">
        <v>0</v>
      </c>
      <c r="BC649" s="2">
        <v>0</v>
      </c>
      <c r="BD649" s="2">
        <v>0</v>
      </c>
      <c r="BE649" s="2">
        <v>0</v>
      </c>
      <c r="BF649" s="2">
        <v>0</v>
      </c>
      <c r="BG649" s="2">
        <v>0</v>
      </c>
    </row>
    <row r="650" spans="1:59" x14ac:dyDescent="0.3">
      <c r="A650" s="2" t="s">
        <v>192</v>
      </c>
      <c r="B650" s="2">
        <v>0</v>
      </c>
      <c r="C650" s="2">
        <v>0</v>
      </c>
      <c r="D650" s="2">
        <v>0</v>
      </c>
      <c r="E650" s="2">
        <v>0</v>
      </c>
      <c r="F650" s="2">
        <v>0</v>
      </c>
      <c r="G650" s="2"/>
      <c r="H650" s="2">
        <v>0</v>
      </c>
      <c r="I650" s="2">
        <v>0</v>
      </c>
      <c r="J650" s="2">
        <v>0</v>
      </c>
      <c r="K650" s="2"/>
      <c r="L650" s="2">
        <v>0</v>
      </c>
      <c r="M650" s="2">
        <v>0</v>
      </c>
      <c r="N650" s="2">
        <v>0</v>
      </c>
      <c r="O650" s="2">
        <v>0</v>
      </c>
      <c r="P650" s="2">
        <v>0</v>
      </c>
      <c r="Q650" s="2">
        <v>0</v>
      </c>
      <c r="R650" s="2">
        <v>0</v>
      </c>
      <c r="S650" s="2">
        <v>0</v>
      </c>
      <c r="T650" s="2">
        <v>0</v>
      </c>
      <c r="U650" s="2">
        <v>0</v>
      </c>
      <c r="V650" s="2">
        <v>0</v>
      </c>
      <c r="W650" s="2">
        <v>0</v>
      </c>
      <c r="X650" s="2">
        <v>0</v>
      </c>
      <c r="Y650" s="2">
        <v>0</v>
      </c>
      <c r="Z650" s="2">
        <v>0</v>
      </c>
      <c r="AA650" s="2">
        <v>0</v>
      </c>
      <c r="AB650" s="2">
        <v>0</v>
      </c>
      <c r="AC650" s="2">
        <v>0</v>
      </c>
      <c r="AD650" s="2">
        <v>0</v>
      </c>
      <c r="AE650" s="2">
        <v>0</v>
      </c>
      <c r="AF650" s="2">
        <v>0</v>
      </c>
      <c r="AG650" s="2">
        <v>0</v>
      </c>
      <c r="AH650" s="2">
        <v>0</v>
      </c>
      <c r="AI650" s="2">
        <v>0</v>
      </c>
      <c r="AJ650" s="2">
        <v>0</v>
      </c>
      <c r="AK650" s="2">
        <v>0</v>
      </c>
      <c r="AL650" s="2">
        <v>0</v>
      </c>
      <c r="AM650" s="2">
        <v>0</v>
      </c>
      <c r="AN650" s="2">
        <v>0</v>
      </c>
      <c r="AO650" s="2">
        <v>0</v>
      </c>
      <c r="AP650" s="2">
        <v>0</v>
      </c>
      <c r="AQ650" s="2">
        <v>0</v>
      </c>
      <c r="AR650" s="2">
        <v>0</v>
      </c>
      <c r="AS650" s="2">
        <v>0</v>
      </c>
      <c r="AT650" s="2">
        <v>0</v>
      </c>
      <c r="AU650" s="2">
        <v>0</v>
      </c>
      <c r="AV650" s="2">
        <v>0</v>
      </c>
      <c r="AW650" s="2">
        <v>0</v>
      </c>
      <c r="AX650" s="2">
        <v>0</v>
      </c>
      <c r="AY650" s="2">
        <v>0</v>
      </c>
      <c r="AZ650" s="2">
        <v>0</v>
      </c>
      <c r="BA650" s="2">
        <v>0</v>
      </c>
      <c r="BB650" s="2">
        <v>0</v>
      </c>
      <c r="BC650" s="2">
        <v>0</v>
      </c>
      <c r="BD650" s="2">
        <v>0</v>
      </c>
      <c r="BE650" s="2">
        <v>0</v>
      </c>
      <c r="BF650" s="2">
        <v>0</v>
      </c>
      <c r="BG650" s="2">
        <v>0</v>
      </c>
    </row>
    <row r="651" spans="1:59" x14ac:dyDescent="0.3">
      <c r="A651" s="2" t="s">
        <v>193</v>
      </c>
      <c r="B651" s="4">
        <v>18500.37</v>
      </c>
      <c r="C651" s="4">
        <v>18500.37</v>
      </c>
      <c r="D651" s="2">
        <v>0</v>
      </c>
      <c r="E651" s="4">
        <v>1060.42</v>
      </c>
      <c r="F651" s="2">
        <v>0</v>
      </c>
      <c r="G651" s="2"/>
      <c r="H651" s="2">
        <v>0</v>
      </c>
      <c r="I651" s="4">
        <v>2009.84</v>
      </c>
      <c r="J651" s="2">
        <v>0</v>
      </c>
      <c r="K651" s="2"/>
      <c r="L651" s="2">
        <v>0</v>
      </c>
      <c r="M651" s="2">
        <v>970.69500000000005</v>
      </c>
      <c r="N651" s="2">
        <v>0</v>
      </c>
      <c r="O651" s="2">
        <v>0</v>
      </c>
      <c r="P651" s="4">
        <v>1897.915</v>
      </c>
      <c r="Q651" s="2">
        <v>0</v>
      </c>
      <c r="R651" s="2">
        <v>0</v>
      </c>
      <c r="S651" s="2">
        <v>793.28</v>
      </c>
      <c r="T651" s="2">
        <v>0</v>
      </c>
      <c r="U651" s="2">
        <v>0</v>
      </c>
      <c r="V651" s="2">
        <v>808.45</v>
      </c>
      <c r="W651" s="2">
        <v>0</v>
      </c>
      <c r="X651" s="2">
        <v>0</v>
      </c>
      <c r="Y651" s="2">
        <v>954.41499999999996</v>
      </c>
      <c r="Z651" s="2">
        <v>0</v>
      </c>
      <c r="AA651" s="2">
        <v>0</v>
      </c>
      <c r="AB651" s="4">
        <v>1394.16</v>
      </c>
      <c r="AC651" s="2">
        <v>0</v>
      </c>
      <c r="AD651" s="2">
        <v>0</v>
      </c>
      <c r="AE651" s="4">
        <v>1092.6099999999999</v>
      </c>
      <c r="AF651" s="2">
        <v>0</v>
      </c>
      <c r="AG651" s="2">
        <v>0</v>
      </c>
      <c r="AH651" s="4">
        <v>1480</v>
      </c>
      <c r="AI651" s="2">
        <v>0</v>
      </c>
      <c r="AJ651" s="2">
        <v>0</v>
      </c>
      <c r="AK651" s="2">
        <v>0</v>
      </c>
      <c r="AL651" s="2">
        <v>0</v>
      </c>
      <c r="AM651" s="2">
        <v>0</v>
      </c>
      <c r="AN651" s="2">
        <v>817.14499999999998</v>
      </c>
      <c r="AO651" s="2">
        <v>0</v>
      </c>
      <c r="AP651" s="2">
        <v>0</v>
      </c>
      <c r="AQ651" s="2">
        <v>987.53</v>
      </c>
      <c r="AR651" s="2">
        <v>0</v>
      </c>
      <c r="AS651" s="2">
        <v>0</v>
      </c>
      <c r="AT651" s="2">
        <v>858.77</v>
      </c>
      <c r="AU651" s="2">
        <v>0</v>
      </c>
      <c r="AV651" s="2">
        <v>0</v>
      </c>
      <c r="AW651" s="2">
        <v>943.5</v>
      </c>
      <c r="AX651" s="2">
        <v>0</v>
      </c>
      <c r="AY651" s="2">
        <v>0</v>
      </c>
      <c r="AZ651" s="2">
        <v>558.33000000000004</v>
      </c>
      <c r="BA651" s="2">
        <v>0</v>
      </c>
      <c r="BB651" s="2">
        <v>0</v>
      </c>
      <c r="BC651" s="2">
        <v>570.16999999999996</v>
      </c>
      <c r="BD651" s="2">
        <v>0</v>
      </c>
      <c r="BE651" s="2">
        <v>0</v>
      </c>
      <c r="BF651" s="4">
        <v>1303.1400000000001</v>
      </c>
      <c r="BG651" s="2">
        <v>0</v>
      </c>
    </row>
    <row r="652" spans="1:59" x14ac:dyDescent="0.3">
      <c r="A652" s="2" t="s">
        <v>194</v>
      </c>
      <c r="B652" s="4">
        <v>1399665.7830000001</v>
      </c>
      <c r="C652" s="4">
        <v>1399665.7830000001</v>
      </c>
      <c r="D652" s="2">
        <v>0</v>
      </c>
      <c r="E652" s="4">
        <v>80227.237999999998</v>
      </c>
      <c r="F652" s="2">
        <v>0</v>
      </c>
      <c r="G652" s="2"/>
      <c r="H652" s="2">
        <v>0</v>
      </c>
      <c r="I652" s="4">
        <v>152056.65</v>
      </c>
      <c r="J652" s="2">
        <v>0</v>
      </c>
      <c r="K652" s="2"/>
      <c r="L652" s="2">
        <v>0</v>
      </c>
      <c r="M652" s="4">
        <v>73438.994999999995</v>
      </c>
      <c r="N652" s="2">
        <v>0</v>
      </c>
      <c r="O652" s="2">
        <v>0</v>
      </c>
      <c r="P652" s="4">
        <v>143588.84099999999</v>
      </c>
      <c r="Q652" s="2">
        <v>0</v>
      </c>
      <c r="R652" s="2">
        <v>0</v>
      </c>
      <c r="S652" s="4">
        <v>60016.468000000001</v>
      </c>
      <c r="T652" s="2">
        <v>0</v>
      </c>
      <c r="U652" s="2">
        <v>0</v>
      </c>
      <c r="V652" s="4">
        <v>61164.171000000002</v>
      </c>
      <c r="W652" s="2">
        <v>0</v>
      </c>
      <c r="X652" s="2">
        <v>0</v>
      </c>
      <c r="Y652" s="4">
        <v>72207.313999999998</v>
      </c>
      <c r="Z652" s="2">
        <v>0</v>
      </c>
      <c r="AA652" s="2">
        <v>0</v>
      </c>
      <c r="AB652" s="4">
        <v>105476.704</v>
      </c>
      <c r="AC652" s="2">
        <v>0</v>
      </c>
      <c r="AD652" s="2">
        <v>0</v>
      </c>
      <c r="AE652" s="4">
        <v>82662.607999999993</v>
      </c>
      <c r="AF652" s="2">
        <v>0</v>
      </c>
      <c r="AG652" s="2">
        <v>0</v>
      </c>
      <c r="AH652" s="4">
        <v>111971.023</v>
      </c>
      <c r="AI652" s="2">
        <v>0</v>
      </c>
      <c r="AJ652" s="2">
        <v>0</v>
      </c>
      <c r="AK652" s="2">
        <v>0</v>
      </c>
      <c r="AL652" s="2">
        <v>0</v>
      </c>
      <c r="AM652" s="2">
        <v>0</v>
      </c>
      <c r="AN652" s="4">
        <v>61822.000999999997</v>
      </c>
      <c r="AO652" s="2">
        <v>0</v>
      </c>
      <c r="AP652" s="2">
        <v>0</v>
      </c>
      <c r="AQ652" s="4">
        <v>74712.664999999994</v>
      </c>
      <c r="AR652" s="2">
        <v>0</v>
      </c>
      <c r="AS652" s="2">
        <v>0</v>
      </c>
      <c r="AT652" s="4">
        <v>64971.186000000002</v>
      </c>
      <c r="AU652" s="2">
        <v>0</v>
      </c>
      <c r="AV652" s="2">
        <v>0</v>
      </c>
      <c r="AW652" s="4">
        <v>71381.527000000002</v>
      </c>
      <c r="AX652" s="2">
        <v>0</v>
      </c>
      <c r="AY652" s="2">
        <v>0</v>
      </c>
      <c r="AZ652" s="4">
        <v>42241.069000000003</v>
      </c>
      <c r="BA652" s="2">
        <v>0</v>
      </c>
      <c r="BB652" s="2">
        <v>0</v>
      </c>
      <c r="BC652" s="4">
        <v>43136.837</v>
      </c>
      <c r="BD652" s="2">
        <v>0</v>
      </c>
      <c r="BE652" s="2">
        <v>0</v>
      </c>
      <c r="BF652" s="4">
        <v>98590.486000000004</v>
      </c>
      <c r="BG652" s="2">
        <v>0</v>
      </c>
    </row>
    <row r="655" spans="1:59" x14ac:dyDescent="0.3">
      <c r="A655" s="2" t="s">
        <v>218</v>
      </c>
      <c r="B655" s="2">
        <v>0</v>
      </c>
      <c r="C655" s="2">
        <v>0</v>
      </c>
      <c r="D655" s="2">
        <v>0</v>
      </c>
      <c r="E655" s="2">
        <v>0</v>
      </c>
      <c r="F655" s="2">
        <v>0</v>
      </c>
      <c r="G655" s="2"/>
      <c r="H655" s="2">
        <v>0</v>
      </c>
      <c r="I655" s="2">
        <v>0</v>
      </c>
      <c r="J655" s="2">
        <v>0</v>
      </c>
      <c r="K655" s="2"/>
      <c r="L655" s="2">
        <v>0</v>
      </c>
      <c r="M655" s="2">
        <v>0</v>
      </c>
      <c r="N655" s="2">
        <v>0</v>
      </c>
      <c r="O655" s="2">
        <v>0</v>
      </c>
      <c r="P655" s="2">
        <v>0</v>
      </c>
      <c r="Q655" s="2">
        <v>0</v>
      </c>
      <c r="R655" s="2">
        <v>0</v>
      </c>
      <c r="S655" s="2">
        <v>0</v>
      </c>
      <c r="T655" s="2">
        <v>0</v>
      </c>
      <c r="U655" s="2">
        <v>0</v>
      </c>
      <c r="V655" s="2">
        <v>0</v>
      </c>
      <c r="W655" s="2">
        <v>0</v>
      </c>
      <c r="X655" s="2">
        <v>0</v>
      </c>
      <c r="Y655" s="2">
        <v>0</v>
      </c>
      <c r="Z655" s="2">
        <v>0</v>
      </c>
      <c r="AA655" s="2">
        <v>0</v>
      </c>
      <c r="AB655" s="2">
        <v>0</v>
      </c>
      <c r="AC655" s="2">
        <v>0</v>
      </c>
      <c r="AD655" s="2">
        <v>0</v>
      </c>
      <c r="AE655" s="2">
        <v>0</v>
      </c>
      <c r="AF655" s="2">
        <v>0</v>
      </c>
      <c r="AG655" s="2">
        <v>0</v>
      </c>
      <c r="AH655" s="2">
        <v>0</v>
      </c>
      <c r="AI655" s="2">
        <v>0</v>
      </c>
      <c r="AJ655" s="2">
        <v>0</v>
      </c>
      <c r="AK655" s="2">
        <v>0</v>
      </c>
      <c r="AL655" s="2">
        <v>0</v>
      </c>
      <c r="AM655" s="2">
        <v>0</v>
      </c>
      <c r="AN655" s="2">
        <v>0</v>
      </c>
      <c r="AO655" s="2">
        <v>0</v>
      </c>
      <c r="AP655" s="2">
        <v>0</v>
      </c>
      <c r="AQ655" s="2">
        <v>0</v>
      </c>
      <c r="AR655" s="2">
        <v>0</v>
      </c>
      <c r="AS655" s="2">
        <v>0</v>
      </c>
      <c r="AT655" s="2">
        <v>0</v>
      </c>
      <c r="AU655" s="2">
        <v>0</v>
      </c>
      <c r="AV655" s="2">
        <v>0</v>
      </c>
      <c r="AW655" s="2">
        <v>0</v>
      </c>
      <c r="AX655" s="2">
        <v>0</v>
      </c>
      <c r="AY655" s="2">
        <v>0</v>
      </c>
      <c r="AZ655" s="2">
        <v>0</v>
      </c>
      <c r="BA655" s="2">
        <v>0</v>
      </c>
      <c r="BB655" s="2">
        <v>0</v>
      </c>
      <c r="BC655" s="2">
        <v>0</v>
      </c>
      <c r="BD655" s="2">
        <v>0</v>
      </c>
      <c r="BE655" s="2">
        <v>0</v>
      </c>
      <c r="BF655" s="2">
        <v>0</v>
      </c>
      <c r="BG655" s="2">
        <v>0</v>
      </c>
    </row>
    <row r="656" spans="1:59" x14ac:dyDescent="0.3">
      <c r="A656" s="2" t="s">
        <v>189</v>
      </c>
      <c r="B656" s="2">
        <v>0</v>
      </c>
      <c r="C656" s="2">
        <v>0</v>
      </c>
      <c r="D656" s="2">
        <v>0</v>
      </c>
      <c r="E656" s="2">
        <v>0</v>
      </c>
      <c r="F656" s="2">
        <v>0</v>
      </c>
      <c r="G656" s="2"/>
      <c r="H656" s="2">
        <v>0</v>
      </c>
      <c r="I656" s="2">
        <v>0</v>
      </c>
      <c r="J656" s="2">
        <v>0</v>
      </c>
      <c r="K656" s="2"/>
      <c r="L656" s="2">
        <v>0</v>
      </c>
      <c r="M656" s="2">
        <v>0</v>
      </c>
      <c r="N656" s="2">
        <v>0</v>
      </c>
      <c r="O656" s="2">
        <v>0</v>
      </c>
      <c r="P656" s="2">
        <v>0</v>
      </c>
      <c r="Q656" s="2">
        <v>0</v>
      </c>
      <c r="R656" s="2">
        <v>0</v>
      </c>
      <c r="S656" s="2">
        <v>0</v>
      </c>
      <c r="T656" s="2">
        <v>0</v>
      </c>
      <c r="U656" s="2">
        <v>0</v>
      </c>
      <c r="V656" s="2">
        <v>0</v>
      </c>
      <c r="W656" s="2">
        <v>0</v>
      </c>
      <c r="X656" s="2">
        <v>0</v>
      </c>
      <c r="Y656" s="2">
        <v>0</v>
      </c>
      <c r="Z656" s="2">
        <v>0</v>
      </c>
      <c r="AA656" s="2">
        <v>0</v>
      </c>
      <c r="AB656" s="2">
        <v>0</v>
      </c>
      <c r="AC656" s="2">
        <v>0</v>
      </c>
      <c r="AD656" s="2">
        <v>0</v>
      </c>
      <c r="AE656" s="2">
        <v>0</v>
      </c>
      <c r="AF656" s="2">
        <v>0</v>
      </c>
      <c r="AG656" s="2">
        <v>0</v>
      </c>
      <c r="AH656" s="2">
        <v>0</v>
      </c>
      <c r="AI656" s="2">
        <v>0</v>
      </c>
      <c r="AJ656" s="2">
        <v>0</v>
      </c>
      <c r="AK656" s="2">
        <v>0</v>
      </c>
      <c r="AL656" s="2">
        <v>0</v>
      </c>
      <c r="AM656" s="2">
        <v>0</v>
      </c>
      <c r="AN656" s="2">
        <v>0</v>
      </c>
      <c r="AO656" s="2">
        <v>0</v>
      </c>
      <c r="AP656" s="2">
        <v>0</v>
      </c>
      <c r="AQ656" s="2">
        <v>0</v>
      </c>
      <c r="AR656" s="2">
        <v>0</v>
      </c>
      <c r="AS656" s="2">
        <v>0</v>
      </c>
      <c r="AT656" s="2">
        <v>0</v>
      </c>
      <c r="AU656" s="2">
        <v>0</v>
      </c>
      <c r="AV656" s="2">
        <v>0</v>
      </c>
      <c r="AW656" s="2">
        <v>0</v>
      </c>
      <c r="AX656" s="2">
        <v>0</v>
      </c>
      <c r="AY656" s="2">
        <v>0</v>
      </c>
      <c r="AZ656" s="2">
        <v>0</v>
      </c>
      <c r="BA656" s="2">
        <v>0</v>
      </c>
      <c r="BB656" s="2">
        <v>0</v>
      </c>
      <c r="BC656" s="2">
        <v>0</v>
      </c>
      <c r="BD656" s="2">
        <v>0</v>
      </c>
      <c r="BE656" s="2">
        <v>0</v>
      </c>
      <c r="BF656" s="2">
        <v>0</v>
      </c>
      <c r="BG656" s="2">
        <v>0</v>
      </c>
    </row>
    <row r="657" spans="1:59" x14ac:dyDescent="0.3">
      <c r="A657" s="2" t="s">
        <v>190</v>
      </c>
      <c r="B657" s="2">
        <v>0</v>
      </c>
      <c r="C657" s="2">
        <v>0</v>
      </c>
      <c r="D657" s="2">
        <v>0</v>
      </c>
      <c r="E657" s="2">
        <v>0</v>
      </c>
      <c r="F657" s="2">
        <v>0</v>
      </c>
      <c r="G657" s="2"/>
      <c r="H657" s="2">
        <v>0</v>
      </c>
      <c r="I657" s="2">
        <v>0</v>
      </c>
      <c r="J657" s="2">
        <v>0</v>
      </c>
      <c r="K657" s="2"/>
      <c r="L657" s="2">
        <v>0</v>
      </c>
      <c r="M657" s="2">
        <v>0</v>
      </c>
      <c r="N657" s="2">
        <v>0</v>
      </c>
      <c r="O657" s="2">
        <v>0</v>
      </c>
      <c r="P657" s="2">
        <v>0</v>
      </c>
      <c r="Q657" s="2">
        <v>0</v>
      </c>
      <c r="R657" s="2">
        <v>0</v>
      </c>
      <c r="S657" s="2">
        <v>0</v>
      </c>
      <c r="T657" s="2">
        <v>0</v>
      </c>
      <c r="U657" s="2">
        <v>0</v>
      </c>
      <c r="V657" s="2">
        <v>0</v>
      </c>
      <c r="W657" s="2">
        <v>0</v>
      </c>
      <c r="X657" s="2">
        <v>0</v>
      </c>
      <c r="Y657" s="2">
        <v>0</v>
      </c>
      <c r="Z657" s="2">
        <v>0</v>
      </c>
      <c r="AA657" s="2">
        <v>0</v>
      </c>
      <c r="AB657" s="2">
        <v>0</v>
      </c>
      <c r="AC657" s="2">
        <v>0</v>
      </c>
      <c r="AD657" s="2">
        <v>0</v>
      </c>
      <c r="AE657" s="2">
        <v>0</v>
      </c>
      <c r="AF657" s="2">
        <v>0</v>
      </c>
      <c r="AG657" s="2">
        <v>0</v>
      </c>
      <c r="AH657" s="2">
        <v>0</v>
      </c>
      <c r="AI657" s="2">
        <v>0</v>
      </c>
      <c r="AJ657" s="2">
        <v>0</v>
      </c>
      <c r="AK657" s="2">
        <v>0</v>
      </c>
      <c r="AL657" s="2">
        <v>0</v>
      </c>
      <c r="AM657" s="2">
        <v>0</v>
      </c>
      <c r="AN657" s="2">
        <v>0</v>
      </c>
      <c r="AO657" s="2">
        <v>0</v>
      </c>
      <c r="AP657" s="2">
        <v>0</v>
      </c>
      <c r="AQ657" s="2">
        <v>0</v>
      </c>
      <c r="AR657" s="2">
        <v>0</v>
      </c>
      <c r="AS657" s="2">
        <v>0</v>
      </c>
      <c r="AT657" s="2">
        <v>0</v>
      </c>
      <c r="AU657" s="2">
        <v>0</v>
      </c>
      <c r="AV657" s="2">
        <v>0</v>
      </c>
      <c r="AW657" s="2">
        <v>0</v>
      </c>
      <c r="AX657" s="2">
        <v>0</v>
      </c>
      <c r="AY657" s="2">
        <v>0</v>
      </c>
      <c r="AZ657" s="2">
        <v>0</v>
      </c>
      <c r="BA657" s="2">
        <v>0</v>
      </c>
      <c r="BB657" s="2">
        <v>0</v>
      </c>
      <c r="BC657" s="2">
        <v>0</v>
      </c>
      <c r="BD657" s="2">
        <v>0</v>
      </c>
      <c r="BE657" s="2">
        <v>0</v>
      </c>
      <c r="BF657" s="2">
        <v>0</v>
      </c>
      <c r="BG657" s="2">
        <v>0</v>
      </c>
    </row>
    <row r="658" spans="1:59" x14ac:dyDescent="0.3">
      <c r="A658" s="2" t="s">
        <v>191</v>
      </c>
      <c r="B658" s="2">
        <v>0</v>
      </c>
      <c r="C658" s="2">
        <v>0</v>
      </c>
      <c r="D658" s="2">
        <v>0</v>
      </c>
      <c r="E658" s="2">
        <v>0</v>
      </c>
      <c r="F658" s="2">
        <v>0</v>
      </c>
      <c r="G658" s="2"/>
      <c r="H658" s="2">
        <v>0</v>
      </c>
      <c r="I658" s="2">
        <v>0</v>
      </c>
      <c r="J658" s="2">
        <v>0</v>
      </c>
      <c r="K658" s="2"/>
      <c r="L658" s="2">
        <v>0</v>
      </c>
      <c r="M658" s="2">
        <v>0</v>
      </c>
      <c r="N658" s="2">
        <v>0</v>
      </c>
      <c r="O658" s="2">
        <v>0</v>
      </c>
      <c r="P658" s="2">
        <v>0</v>
      </c>
      <c r="Q658" s="2">
        <v>0</v>
      </c>
      <c r="R658" s="2">
        <v>0</v>
      </c>
      <c r="S658" s="2">
        <v>0</v>
      </c>
      <c r="T658" s="2">
        <v>0</v>
      </c>
      <c r="U658" s="2">
        <v>0</v>
      </c>
      <c r="V658" s="2">
        <v>0</v>
      </c>
      <c r="W658" s="2">
        <v>0</v>
      </c>
      <c r="X658" s="2">
        <v>0</v>
      </c>
      <c r="Y658" s="2">
        <v>0</v>
      </c>
      <c r="Z658" s="2">
        <v>0</v>
      </c>
      <c r="AA658" s="2">
        <v>0</v>
      </c>
      <c r="AB658" s="2">
        <v>0</v>
      </c>
      <c r="AC658" s="2">
        <v>0</v>
      </c>
      <c r="AD658" s="2">
        <v>0</v>
      </c>
      <c r="AE658" s="2">
        <v>0</v>
      </c>
      <c r="AF658" s="2">
        <v>0</v>
      </c>
      <c r="AG658" s="2">
        <v>0</v>
      </c>
      <c r="AH658" s="2">
        <v>0</v>
      </c>
      <c r="AI658" s="2">
        <v>0</v>
      </c>
      <c r="AJ658" s="2">
        <v>0</v>
      </c>
      <c r="AK658" s="2">
        <v>0</v>
      </c>
      <c r="AL658" s="2">
        <v>0</v>
      </c>
      <c r="AM658" s="2">
        <v>0</v>
      </c>
      <c r="AN658" s="2">
        <v>0</v>
      </c>
      <c r="AO658" s="2">
        <v>0</v>
      </c>
      <c r="AP658" s="2">
        <v>0</v>
      </c>
      <c r="AQ658" s="2">
        <v>0</v>
      </c>
      <c r="AR658" s="2">
        <v>0</v>
      </c>
      <c r="AS658" s="2">
        <v>0</v>
      </c>
      <c r="AT658" s="2">
        <v>0</v>
      </c>
      <c r="AU658" s="2">
        <v>0</v>
      </c>
      <c r="AV658" s="2">
        <v>0</v>
      </c>
      <c r="AW658" s="2">
        <v>0</v>
      </c>
      <c r="AX658" s="2">
        <v>0</v>
      </c>
      <c r="AY658" s="2">
        <v>0</v>
      </c>
      <c r="AZ658" s="2">
        <v>0</v>
      </c>
      <c r="BA658" s="2">
        <v>0</v>
      </c>
      <c r="BB658" s="2">
        <v>0</v>
      </c>
      <c r="BC658" s="2">
        <v>0</v>
      </c>
      <c r="BD658" s="2">
        <v>0</v>
      </c>
      <c r="BE658" s="2">
        <v>0</v>
      </c>
      <c r="BF658" s="2">
        <v>0</v>
      </c>
      <c r="BG658" s="2">
        <v>0</v>
      </c>
    </row>
    <row r="659" spans="1:59" x14ac:dyDescent="0.3">
      <c r="A659" s="2" t="s">
        <v>192</v>
      </c>
      <c r="B659" s="2">
        <v>0</v>
      </c>
      <c r="C659" s="2">
        <v>0</v>
      </c>
      <c r="D659" s="2">
        <v>0</v>
      </c>
      <c r="E659" s="2">
        <v>0</v>
      </c>
      <c r="F659" s="2">
        <v>0</v>
      </c>
      <c r="G659" s="2"/>
      <c r="H659" s="2">
        <v>0</v>
      </c>
      <c r="I659" s="2">
        <v>0</v>
      </c>
      <c r="J659" s="2">
        <v>0</v>
      </c>
      <c r="K659" s="2"/>
      <c r="L659" s="2">
        <v>0</v>
      </c>
      <c r="M659" s="2">
        <v>0</v>
      </c>
      <c r="N659" s="2">
        <v>0</v>
      </c>
      <c r="O659" s="2">
        <v>0</v>
      </c>
      <c r="P659" s="2">
        <v>0</v>
      </c>
      <c r="Q659" s="2">
        <v>0</v>
      </c>
      <c r="R659" s="2">
        <v>0</v>
      </c>
      <c r="S659" s="2">
        <v>0</v>
      </c>
      <c r="T659" s="2">
        <v>0</v>
      </c>
      <c r="U659" s="2">
        <v>0</v>
      </c>
      <c r="V659" s="2">
        <v>0</v>
      </c>
      <c r="W659" s="2">
        <v>0</v>
      </c>
      <c r="X659" s="2">
        <v>0</v>
      </c>
      <c r="Y659" s="2">
        <v>0</v>
      </c>
      <c r="Z659" s="2">
        <v>0</v>
      </c>
      <c r="AA659" s="2">
        <v>0</v>
      </c>
      <c r="AB659" s="2">
        <v>0</v>
      </c>
      <c r="AC659" s="2">
        <v>0</v>
      </c>
      <c r="AD659" s="2">
        <v>0</v>
      </c>
      <c r="AE659" s="2">
        <v>0</v>
      </c>
      <c r="AF659" s="2">
        <v>0</v>
      </c>
      <c r="AG659" s="2">
        <v>0</v>
      </c>
      <c r="AH659" s="2">
        <v>0</v>
      </c>
      <c r="AI659" s="2">
        <v>0</v>
      </c>
      <c r="AJ659" s="2">
        <v>0</v>
      </c>
      <c r="AK659" s="2">
        <v>0</v>
      </c>
      <c r="AL659" s="2">
        <v>0</v>
      </c>
      <c r="AM659" s="2">
        <v>0</v>
      </c>
      <c r="AN659" s="2">
        <v>0</v>
      </c>
      <c r="AO659" s="2">
        <v>0</v>
      </c>
      <c r="AP659" s="2">
        <v>0</v>
      </c>
      <c r="AQ659" s="2">
        <v>0</v>
      </c>
      <c r="AR659" s="2">
        <v>0</v>
      </c>
      <c r="AS659" s="2">
        <v>0</v>
      </c>
      <c r="AT659" s="2">
        <v>0</v>
      </c>
      <c r="AU659" s="2">
        <v>0</v>
      </c>
      <c r="AV659" s="2">
        <v>0</v>
      </c>
      <c r="AW659" s="2">
        <v>0</v>
      </c>
      <c r="AX659" s="2">
        <v>0</v>
      </c>
      <c r="AY659" s="2">
        <v>0</v>
      </c>
      <c r="AZ659" s="2">
        <v>0</v>
      </c>
      <c r="BA659" s="2">
        <v>0</v>
      </c>
      <c r="BB659" s="2">
        <v>0</v>
      </c>
      <c r="BC659" s="2">
        <v>0</v>
      </c>
      <c r="BD659" s="2">
        <v>0</v>
      </c>
      <c r="BE659" s="2">
        <v>0</v>
      </c>
      <c r="BF659" s="2">
        <v>0</v>
      </c>
      <c r="BG659" s="2">
        <v>0</v>
      </c>
    </row>
    <row r="660" spans="1:59" x14ac:dyDescent="0.3">
      <c r="A660" s="2" t="s">
        <v>193</v>
      </c>
      <c r="B660" s="2">
        <v>0</v>
      </c>
      <c r="C660" s="2">
        <v>0</v>
      </c>
      <c r="D660" s="2">
        <v>0</v>
      </c>
      <c r="E660" s="2">
        <v>0</v>
      </c>
      <c r="F660" s="2">
        <v>0</v>
      </c>
      <c r="G660" s="2"/>
      <c r="H660" s="2">
        <v>0</v>
      </c>
      <c r="I660" s="2">
        <v>0</v>
      </c>
      <c r="J660" s="2">
        <v>0</v>
      </c>
      <c r="K660" s="2"/>
      <c r="L660" s="2">
        <v>0</v>
      </c>
      <c r="M660" s="2">
        <v>0</v>
      </c>
      <c r="N660" s="2">
        <v>0</v>
      </c>
      <c r="O660" s="2">
        <v>0</v>
      </c>
      <c r="P660" s="2">
        <v>0</v>
      </c>
      <c r="Q660" s="2">
        <v>0</v>
      </c>
      <c r="R660" s="2">
        <v>0</v>
      </c>
      <c r="S660" s="2">
        <v>0</v>
      </c>
      <c r="T660" s="2">
        <v>0</v>
      </c>
      <c r="U660" s="2">
        <v>0</v>
      </c>
      <c r="V660" s="2">
        <v>0</v>
      </c>
      <c r="W660" s="2">
        <v>0</v>
      </c>
      <c r="X660" s="2">
        <v>0</v>
      </c>
      <c r="Y660" s="2">
        <v>0</v>
      </c>
      <c r="Z660" s="2">
        <v>0</v>
      </c>
      <c r="AA660" s="2">
        <v>0</v>
      </c>
      <c r="AB660" s="2">
        <v>0</v>
      </c>
      <c r="AC660" s="2">
        <v>0</v>
      </c>
      <c r="AD660" s="2">
        <v>0</v>
      </c>
      <c r="AE660" s="2">
        <v>0</v>
      </c>
      <c r="AF660" s="2">
        <v>0</v>
      </c>
      <c r="AG660" s="2">
        <v>0</v>
      </c>
      <c r="AH660" s="2">
        <v>0</v>
      </c>
      <c r="AI660" s="2">
        <v>0</v>
      </c>
      <c r="AJ660" s="2">
        <v>0</v>
      </c>
      <c r="AK660" s="2">
        <v>0</v>
      </c>
      <c r="AL660" s="2">
        <v>0</v>
      </c>
      <c r="AM660" s="2">
        <v>0</v>
      </c>
      <c r="AN660" s="2">
        <v>0</v>
      </c>
      <c r="AO660" s="2">
        <v>0</v>
      </c>
      <c r="AP660" s="2">
        <v>0</v>
      </c>
      <c r="AQ660" s="2">
        <v>0</v>
      </c>
      <c r="AR660" s="2">
        <v>0</v>
      </c>
      <c r="AS660" s="2">
        <v>0</v>
      </c>
      <c r="AT660" s="2">
        <v>0</v>
      </c>
      <c r="AU660" s="2">
        <v>0</v>
      </c>
      <c r="AV660" s="2">
        <v>0</v>
      </c>
      <c r="AW660" s="2">
        <v>0</v>
      </c>
      <c r="AX660" s="2">
        <v>0</v>
      </c>
      <c r="AY660" s="2">
        <v>0</v>
      </c>
      <c r="AZ660" s="2">
        <v>0</v>
      </c>
      <c r="BA660" s="2">
        <v>0</v>
      </c>
      <c r="BB660" s="2">
        <v>0</v>
      </c>
      <c r="BC660" s="2">
        <v>0</v>
      </c>
      <c r="BD660" s="2">
        <v>0</v>
      </c>
      <c r="BE660" s="2">
        <v>0</v>
      </c>
      <c r="BF660" s="2">
        <v>0</v>
      </c>
      <c r="BG660" s="2">
        <v>0</v>
      </c>
    </row>
    <row r="661" spans="1:59" x14ac:dyDescent="0.3">
      <c r="A661" s="2" t="s">
        <v>194</v>
      </c>
      <c r="B661" s="2">
        <v>0</v>
      </c>
      <c r="C661" s="2">
        <v>0</v>
      </c>
      <c r="D661" s="2">
        <v>0</v>
      </c>
      <c r="E661" s="2">
        <v>0</v>
      </c>
      <c r="F661" s="2">
        <v>0</v>
      </c>
      <c r="G661" s="2"/>
      <c r="H661" s="2">
        <v>0</v>
      </c>
      <c r="I661" s="2">
        <v>0</v>
      </c>
      <c r="J661" s="2">
        <v>0</v>
      </c>
      <c r="K661" s="2"/>
      <c r="L661" s="2">
        <v>0</v>
      </c>
      <c r="M661" s="2">
        <v>0</v>
      </c>
      <c r="N661" s="2">
        <v>0</v>
      </c>
      <c r="O661" s="2">
        <v>0</v>
      </c>
      <c r="P661" s="2">
        <v>0</v>
      </c>
      <c r="Q661" s="2">
        <v>0</v>
      </c>
      <c r="R661" s="2">
        <v>0</v>
      </c>
      <c r="S661" s="2">
        <v>0</v>
      </c>
      <c r="T661" s="2">
        <v>0</v>
      </c>
      <c r="U661" s="2">
        <v>0</v>
      </c>
      <c r="V661" s="2">
        <v>0</v>
      </c>
      <c r="W661" s="2">
        <v>0</v>
      </c>
      <c r="X661" s="2">
        <v>0</v>
      </c>
      <c r="Y661" s="2">
        <v>0</v>
      </c>
      <c r="Z661" s="2">
        <v>0</v>
      </c>
      <c r="AA661" s="2">
        <v>0</v>
      </c>
      <c r="AB661" s="2">
        <v>0</v>
      </c>
      <c r="AC661" s="2">
        <v>0</v>
      </c>
      <c r="AD661" s="2">
        <v>0</v>
      </c>
      <c r="AE661" s="2">
        <v>0</v>
      </c>
      <c r="AF661" s="2">
        <v>0</v>
      </c>
      <c r="AG661" s="2">
        <v>0</v>
      </c>
      <c r="AH661" s="2">
        <v>0</v>
      </c>
      <c r="AI661" s="2">
        <v>0</v>
      </c>
      <c r="AJ661" s="2">
        <v>0</v>
      </c>
      <c r="AK661" s="2">
        <v>0</v>
      </c>
      <c r="AL661" s="2">
        <v>0</v>
      </c>
      <c r="AM661" s="2">
        <v>0</v>
      </c>
      <c r="AN661" s="2">
        <v>0</v>
      </c>
      <c r="AO661" s="2">
        <v>0</v>
      </c>
      <c r="AP661" s="2">
        <v>0</v>
      </c>
      <c r="AQ661" s="2">
        <v>0</v>
      </c>
      <c r="AR661" s="2">
        <v>0</v>
      </c>
      <c r="AS661" s="2">
        <v>0</v>
      </c>
      <c r="AT661" s="2">
        <v>0</v>
      </c>
      <c r="AU661" s="2">
        <v>0</v>
      </c>
      <c r="AV661" s="2">
        <v>0</v>
      </c>
      <c r="AW661" s="2">
        <v>0</v>
      </c>
      <c r="AX661" s="2">
        <v>0</v>
      </c>
      <c r="AY661" s="2">
        <v>0</v>
      </c>
      <c r="AZ661" s="2">
        <v>0</v>
      </c>
      <c r="BA661" s="2">
        <v>0</v>
      </c>
      <c r="BB661" s="2">
        <v>0</v>
      </c>
      <c r="BC661" s="2">
        <v>0</v>
      </c>
      <c r="BD661" s="2">
        <v>0</v>
      </c>
      <c r="BE661" s="2">
        <v>0</v>
      </c>
      <c r="BF661" s="2">
        <v>0</v>
      </c>
      <c r="BG661" s="2">
        <v>0</v>
      </c>
    </row>
    <row r="664" spans="1:59" x14ac:dyDescent="0.3">
      <c r="A664" s="2" t="s">
        <v>219</v>
      </c>
      <c r="B664" s="4">
        <v>187707.035</v>
      </c>
      <c r="C664" s="4">
        <v>187707.035</v>
      </c>
      <c r="D664" s="2">
        <v>0</v>
      </c>
      <c r="E664" s="4">
        <v>10759.152</v>
      </c>
      <c r="F664" s="2">
        <v>0</v>
      </c>
      <c r="G664" s="2"/>
      <c r="H664" s="2">
        <v>0</v>
      </c>
      <c r="I664" s="4">
        <v>20392.083999999999</v>
      </c>
      <c r="J664" s="2">
        <v>0</v>
      </c>
      <c r="K664" s="2"/>
      <c r="L664" s="2">
        <v>0</v>
      </c>
      <c r="M664" s="4">
        <v>9848.7909999999993</v>
      </c>
      <c r="N664" s="2">
        <v>0</v>
      </c>
      <c r="O664" s="2">
        <v>0</v>
      </c>
      <c r="P664" s="4">
        <v>19256.478999999999</v>
      </c>
      <c r="Q664" s="2">
        <v>0</v>
      </c>
      <c r="R664" s="2">
        <v>0</v>
      </c>
      <c r="S664" s="4">
        <v>8048.7169999999996</v>
      </c>
      <c r="T664" s="2">
        <v>0</v>
      </c>
      <c r="U664" s="2">
        <v>0</v>
      </c>
      <c r="V664" s="4">
        <v>8202.6329999999998</v>
      </c>
      <c r="W664" s="2">
        <v>0</v>
      </c>
      <c r="X664" s="2">
        <v>0</v>
      </c>
      <c r="Y664" s="4">
        <v>9683.6129999999994</v>
      </c>
      <c r="Z664" s="2">
        <v>0</v>
      </c>
      <c r="AA664" s="2">
        <v>0</v>
      </c>
      <c r="AB664" s="4">
        <v>14145.319</v>
      </c>
      <c r="AC664" s="2">
        <v>0</v>
      </c>
      <c r="AD664" s="2">
        <v>0</v>
      </c>
      <c r="AE664" s="4">
        <v>11085.755999999999</v>
      </c>
      <c r="AF664" s="2">
        <v>0</v>
      </c>
      <c r="AG664" s="2">
        <v>0</v>
      </c>
      <c r="AH664" s="4">
        <v>15016.262000000001</v>
      </c>
      <c r="AI664" s="2">
        <v>0</v>
      </c>
      <c r="AJ664" s="2">
        <v>0</v>
      </c>
      <c r="AK664" s="2">
        <v>0</v>
      </c>
      <c r="AL664" s="2">
        <v>0</v>
      </c>
      <c r="AM664" s="2">
        <v>0</v>
      </c>
      <c r="AN664" s="4">
        <v>8290.8539999999994</v>
      </c>
      <c r="AO664" s="2">
        <v>0</v>
      </c>
      <c r="AP664" s="2">
        <v>0</v>
      </c>
      <c r="AQ664" s="4">
        <v>10019.601000000001</v>
      </c>
      <c r="AR664" s="2">
        <v>0</v>
      </c>
      <c r="AS664" s="2">
        <v>0</v>
      </c>
      <c r="AT664" s="4">
        <v>8713.1859999999997</v>
      </c>
      <c r="AU664" s="2">
        <v>0</v>
      </c>
      <c r="AV664" s="2">
        <v>0</v>
      </c>
      <c r="AW664" s="4">
        <v>9572.8680000000004</v>
      </c>
      <c r="AX664" s="2">
        <v>0</v>
      </c>
      <c r="AY664" s="2">
        <v>0</v>
      </c>
      <c r="AZ664" s="4">
        <v>5664.8850000000002</v>
      </c>
      <c r="BA664" s="2">
        <v>0</v>
      </c>
      <c r="BB664" s="2">
        <v>0</v>
      </c>
      <c r="BC664" s="4">
        <v>5785.0159999999996</v>
      </c>
      <c r="BD664" s="2">
        <v>0</v>
      </c>
      <c r="BE664" s="2">
        <v>0</v>
      </c>
      <c r="BF664" s="4">
        <v>13221.819</v>
      </c>
      <c r="BG664" s="2">
        <v>0</v>
      </c>
    </row>
    <row r="665" spans="1:59" x14ac:dyDescent="0.3">
      <c r="A665" s="2" t="s">
        <v>189</v>
      </c>
      <c r="B665" s="4">
        <v>173732.17600000001</v>
      </c>
      <c r="C665" s="4">
        <v>173732.17600000001</v>
      </c>
      <c r="D665" s="2">
        <v>0</v>
      </c>
      <c r="E665" s="4">
        <v>9958.1290000000008</v>
      </c>
      <c r="F665" s="2">
        <v>0</v>
      </c>
      <c r="G665" s="2"/>
      <c r="H665" s="2">
        <v>0</v>
      </c>
      <c r="I665" s="4">
        <v>18873.885999999999</v>
      </c>
      <c r="J665" s="2">
        <v>0</v>
      </c>
      <c r="K665" s="2"/>
      <c r="L665" s="2">
        <v>0</v>
      </c>
      <c r="M665" s="4">
        <v>9115.5450000000001</v>
      </c>
      <c r="N665" s="2">
        <v>0</v>
      </c>
      <c r="O665" s="2">
        <v>0</v>
      </c>
      <c r="P665" s="4">
        <v>17822.827000000001</v>
      </c>
      <c r="Q665" s="2">
        <v>0</v>
      </c>
      <c r="R665" s="2">
        <v>0</v>
      </c>
      <c r="S665" s="4">
        <v>7449.4870000000001</v>
      </c>
      <c r="T665" s="2">
        <v>0</v>
      </c>
      <c r="U665" s="2">
        <v>0</v>
      </c>
      <c r="V665" s="4">
        <v>7591.9440000000004</v>
      </c>
      <c r="W665" s="2">
        <v>0</v>
      </c>
      <c r="X665" s="2">
        <v>0</v>
      </c>
      <c r="Y665" s="4">
        <v>8962.6640000000007</v>
      </c>
      <c r="Z665" s="2">
        <v>0</v>
      </c>
      <c r="AA665" s="2">
        <v>0</v>
      </c>
      <c r="AB665" s="4">
        <v>13092.195</v>
      </c>
      <c r="AC665" s="2">
        <v>0</v>
      </c>
      <c r="AD665" s="2">
        <v>0</v>
      </c>
      <c r="AE665" s="4">
        <v>10260.416999999999</v>
      </c>
      <c r="AF665" s="2">
        <v>0</v>
      </c>
      <c r="AG665" s="2">
        <v>0</v>
      </c>
      <c r="AH665" s="4">
        <v>13898.296</v>
      </c>
      <c r="AI665" s="2">
        <v>0</v>
      </c>
      <c r="AJ665" s="2">
        <v>0</v>
      </c>
      <c r="AK665" s="2">
        <v>0</v>
      </c>
      <c r="AL665" s="2">
        <v>0</v>
      </c>
      <c r="AM665" s="2">
        <v>0</v>
      </c>
      <c r="AN665" s="4">
        <v>7673.5969999999998</v>
      </c>
      <c r="AO665" s="2">
        <v>0</v>
      </c>
      <c r="AP665" s="2">
        <v>0</v>
      </c>
      <c r="AQ665" s="4">
        <v>9273.6380000000008</v>
      </c>
      <c r="AR665" s="2">
        <v>0</v>
      </c>
      <c r="AS665" s="2">
        <v>0</v>
      </c>
      <c r="AT665" s="4">
        <v>8064.4859999999999</v>
      </c>
      <c r="AU665" s="2">
        <v>0</v>
      </c>
      <c r="AV665" s="2">
        <v>0</v>
      </c>
      <c r="AW665" s="4">
        <v>8860.1640000000007</v>
      </c>
      <c r="AX665" s="2">
        <v>0</v>
      </c>
      <c r="AY665" s="2">
        <v>0</v>
      </c>
      <c r="AZ665" s="4">
        <v>5243.1319999999996</v>
      </c>
      <c r="BA665" s="2">
        <v>0</v>
      </c>
      <c r="BB665" s="2">
        <v>0</v>
      </c>
      <c r="BC665" s="4">
        <v>5354.3190000000004</v>
      </c>
      <c r="BD665" s="2">
        <v>0</v>
      </c>
      <c r="BE665" s="2">
        <v>0</v>
      </c>
      <c r="BF665" s="4">
        <v>12237.45</v>
      </c>
      <c r="BG665" s="2">
        <v>0</v>
      </c>
    </row>
    <row r="666" spans="1:59" x14ac:dyDescent="0.3">
      <c r="A666" s="2" t="s">
        <v>190</v>
      </c>
      <c r="B666" s="2">
        <v>0</v>
      </c>
      <c r="C666" s="2">
        <v>0</v>
      </c>
      <c r="D666" s="2">
        <v>0</v>
      </c>
      <c r="E666" s="2">
        <v>0</v>
      </c>
      <c r="F666" s="2">
        <v>0</v>
      </c>
      <c r="G666" s="2"/>
      <c r="H666" s="2">
        <v>0</v>
      </c>
      <c r="I666" s="2">
        <v>0</v>
      </c>
      <c r="J666" s="2">
        <v>0</v>
      </c>
      <c r="K666" s="2"/>
      <c r="L666" s="2">
        <v>0</v>
      </c>
      <c r="M666" s="2">
        <v>0</v>
      </c>
      <c r="N666" s="2">
        <v>0</v>
      </c>
      <c r="O666" s="2">
        <v>0</v>
      </c>
      <c r="P666" s="2">
        <v>0</v>
      </c>
      <c r="Q666" s="2">
        <v>0</v>
      </c>
      <c r="R666" s="2">
        <v>0</v>
      </c>
      <c r="S666" s="2">
        <v>0</v>
      </c>
      <c r="T666" s="2">
        <v>0</v>
      </c>
      <c r="U666" s="2">
        <v>0</v>
      </c>
      <c r="V666" s="2">
        <v>0</v>
      </c>
      <c r="W666" s="2">
        <v>0</v>
      </c>
      <c r="X666" s="2">
        <v>0</v>
      </c>
      <c r="Y666" s="2">
        <v>0</v>
      </c>
      <c r="Z666" s="2">
        <v>0</v>
      </c>
      <c r="AA666" s="2">
        <v>0</v>
      </c>
      <c r="AB666" s="2">
        <v>0</v>
      </c>
      <c r="AC666" s="2">
        <v>0</v>
      </c>
      <c r="AD666" s="2">
        <v>0</v>
      </c>
      <c r="AE666" s="2">
        <v>0</v>
      </c>
      <c r="AF666" s="2">
        <v>0</v>
      </c>
      <c r="AG666" s="2">
        <v>0</v>
      </c>
      <c r="AH666" s="2">
        <v>0</v>
      </c>
      <c r="AI666" s="2">
        <v>0</v>
      </c>
      <c r="AJ666" s="2">
        <v>0</v>
      </c>
      <c r="AK666" s="2">
        <v>0</v>
      </c>
      <c r="AL666" s="2">
        <v>0</v>
      </c>
      <c r="AM666" s="2">
        <v>0</v>
      </c>
      <c r="AN666" s="2">
        <v>0</v>
      </c>
      <c r="AO666" s="2">
        <v>0</v>
      </c>
      <c r="AP666" s="2">
        <v>0</v>
      </c>
      <c r="AQ666" s="2">
        <v>0</v>
      </c>
      <c r="AR666" s="2">
        <v>0</v>
      </c>
      <c r="AS666" s="2">
        <v>0</v>
      </c>
      <c r="AT666" s="2">
        <v>0</v>
      </c>
      <c r="AU666" s="2">
        <v>0</v>
      </c>
      <c r="AV666" s="2">
        <v>0</v>
      </c>
      <c r="AW666" s="2">
        <v>0</v>
      </c>
      <c r="AX666" s="2">
        <v>0</v>
      </c>
      <c r="AY666" s="2">
        <v>0</v>
      </c>
      <c r="AZ666" s="2">
        <v>0</v>
      </c>
      <c r="BA666" s="2">
        <v>0</v>
      </c>
      <c r="BB666" s="2">
        <v>0</v>
      </c>
      <c r="BC666" s="2">
        <v>0</v>
      </c>
      <c r="BD666" s="2">
        <v>0</v>
      </c>
      <c r="BE666" s="2">
        <v>0</v>
      </c>
      <c r="BF666" s="2">
        <v>0</v>
      </c>
      <c r="BG666" s="2">
        <v>0</v>
      </c>
    </row>
    <row r="667" spans="1:59" x14ac:dyDescent="0.3">
      <c r="A667" s="2" t="s">
        <v>191</v>
      </c>
      <c r="B667" s="2">
        <v>0</v>
      </c>
      <c r="C667" s="2">
        <v>0</v>
      </c>
      <c r="D667" s="2">
        <v>0</v>
      </c>
      <c r="E667" s="2">
        <v>0</v>
      </c>
      <c r="F667" s="2">
        <v>0</v>
      </c>
      <c r="G667" s="2"/>
      <c r="H667" s="2">
        <v>0</v>
      </c>
      <c r="I667" s="2">
        <v>0</v>
      </c>
      <c r="J667" s="2">
        <v>0</v>
      </c>
      <c r="K667" s="2"/>
      <c r="L667" s="2">
        <v>0</v>
      </c>
      <c r="M667" s="2">
        <v>0</v>
      </c>
      <c r="N667" s="2">
        <v>0</v>
      </c>
      <c r="O667" s="2">
        <v>0</v>
      </c>
      <c r="P667" s="2">
        <v>0</v>
      </c>
      <c r="Q667" s="2">
        <v>0</v>
      </c>
      <c r="R667" s="2">
        <v>0</v>
      </c>
      <c r="S667" s="2">
        <v>0</v>
      </c>
      <c r="T667" s="2">
        <v>0</v>
      </c>
      <c r="U667" s="2">
        <v>0</v>
      </c>
      <c r="V667" s="2">
        <v>0</v>
      </c>
      <c r="W667" s="2">
        <v>0</v>
      </c>
      <c r="X667" s="2">
        <v>0</v>
      </c>
      <c r="Y667" s="2">
        <v>0</v>
      </c>
      <c r="Z667" s="2">
        <v>0</v>
      </c>
      <c r="AA667" s="2">
        <v>0</v>
      </c>
      <c r="AB667" s="2">
        <v>0</v>
      </c>
      <c r="AC667" s="2">
        <v>0</v>
      </c>
      <c r="AD667" s="2">
        <v>0</v>
      </c>
      <c r="AE667" s="2">
        <v>0</v>
      </c>
      <c r="AF667" s="2">
        <v>0</v>
      </c>
      <c r="AG667" s="2">
        <v>0</v>
      </c>
      <c r="AH667" s="2">
        <v>0</v>
      </c>
      <c r="AI667" s="2">
        <v>0</v>
      </c>
      <c r="AJ667" s="2">
        <v>0</v>
      </c>
      <c r="AK667" s="2">
        <v>0</v>
      </c>
      <c r="AL667" s="2">
        <v>0</v>
      </c>
      <c r="AM667" s="2">
        <v>0</v>
      </c>
      <c r="AN667" s="2">
        <v>0</v>
      </c>
      <c r="AO667" s="2">
        <v>0</v>
      </c>
      <c r="AP667" s="2">
        <v>0</v>
      </c>
      <c r="AQ667" s="2">
        <v>0</v>
      </c>
      <c r="AR667" s="2">
        <v>0</v>
      </c>
      <c r="AS667" s="2">
        <v>0</v>
      </c>
      <c r="AT667" s="2">
        <v>0</v>
      </c>
      <c r="AU667" s="2">
        <v>0</v>
      </c>
      <c r="AV667" s="2">
        <v>0</v>
      </c>
      <c r="AW667" s="2">
        <v>0</v>
      </c>
      <c r="AX667" s="2">
        <v>0</v>
      </c>
      <c r="AY667" s="2">
        <v>0</v>
      </c>
      <c r="AZ667" s="2">
        <v>0</v>
      </c>
      <c r="BA667" s="2">
        <v>0</v>
      </c>
      <c r="BB667" s="2">
        <v>0</v>
      </c>
      <c r="BC667" s="2">
        <v>0</v>
      </c>
      <c r="BD667" s="2">
        <v>0</v>
      </c>
      <c r="BE667" s="2">
        <v>0</v>
      </c>
      <c r="BF667" s="2">
        <v>0</v>
      </c>
      <c r="BG667" s="2">
        <v>0</v>
      </c>
    </row>
    <row r="668" spans="1:59" x14ac:dyDescent="0.3">
      <c r="A668" s="2" t="s">
        <v>192</v>
      </c>
      <c r="B668" s="4">
        <v>13974.859</v>
      </c>
      <c r="C668" s="4">
        <v>13974.859</v>
      </c>
      <c r="D668" s="2">
        <v>0</v>
      </c>
      <c r="E668" s="2">
        <v>801.02300000000002</v>
      </c>
      <c r="F668" s="2">
        <v>0</v>
      </c>
      <c r="G668" s="2"/>
      <c r="H668" s="2">
        <v>0</v>
      </c>
      <c r="I668" s="4">
        <v>1518.1980000000001</v>
      </c>
      <c r="J668" s="2">
        <v>0</v>
      </c>
      <c r="K668" s="2"/>
      <c r="L668" s="2">
        <v>0</v>
      </c>
      <c r="M668" s="2">
        <v>733.24599999999998</v>
      </c>
      <c r="N668" s="2">
        <v>0</v>
      </c>
      <c r="O668" s="2">
        <v>0</v>
      </c>
      <c r="P668" s="4">
        <v>1433.652</v>
      </c>
      <c r="Q668" s="2">
        <v>0</v>
      </c>
      <c r="R668" s="2">
        <v>0</v>
      </c>
      <c r="S668" s="2">
        <v>599.23</v>
      </c>
      <c r="T668" s="2">
        <v>0</v>
      </c>
      <c r="U668" s="2">
        <v>0</v>
      </c>
      <c r="V668" s="2">
        <v>610.68899999999996</v>
      </c>
      <c r="W668" s="2">
        <v>0</v>
      </c>
      <c r="X668" s="2">
        <v>0</v>
      </c>
      <c r="Y668" s="2">
        <v>720.94899999999996</v>
      </c>
      <c r="Z668" s="2">
        <v>0</v>
      </c>
      <c r="AA668" s="2">
        <v>0</v>
      </c>
      <c r="AB668" s="4">
        <v>1053.124</v>
      </c>
      <c r="AC668" s="2">
        <v>0</v>
      </c>
      <c r="AD668" s="2">
        <v>0</v>
      </c>
      <c r="AE668" s="2">
        <v>825.33900000000006</v>
      </c>
      <c r="AF668" s="2">
        <v>0</v>
      </c>
      <c r="AG668" s="2">
        <v>0</v>
      </c>
      <c r="AH668" s="4">
        <v>1117.9659999999999</v>
      </c>
      <c r="AI668" s="2">
        <v>0</v>
      </c>
      <c r="AJ668" s="2">
        <v>0</v>
      </c>
      <c r="AK668" s="2">
        <v>0</v>
      </c>
      <c r="AL668" s="2">
        <v>0</v>
      </c>
      <c r="AM668" s="2">
        <v>0</v>
      </c>
      <c r="AN668" s="2">
        <v>617.25699999999995</v>
      </c>
      <c r="AO668" s="2">
        <v>0</v>
      </c>
      <c r="AP668" s="2">
        <v>0</v>
      </c>
      <c r="AQ668" s="2">
        <v>745.96299999999997</v>
      </c>
      <c r="AR668" s="2">
        <v>0</v>
      </c>
      <c r="AS668" s="2">
        <v>0</v>
      </c>
      <c r="AT668" s="2">
        <v>648.70000000000005</v>
      </c>
      <c r="AU668" s="2">
        <v>0</v>
      </c>
      <c r="AV668" s="2">
        <v>0</v>
      </c>
      <c r="AW668" s="2">
        <v>712.70399999999995</v>
      </c>
      <c r="AX668" s="2">
        <v>0</v>
      </c>
      <c r="AY668" s="2">
        <v>0</v>
      </c>
      <c r="AZ668" s="2">
        <v>421.75299999999999</v>
      </c>
      <c r="BA668" s="2">
        <v>0</v>
      </c>
      <c r="BB668" s="2">
        <v>0</v>
      </c>
      <c r="BC668" s="2">
        <v>430.697</v>
      </c>
      <c r="BD668" s="2">
        <v>0</v>
      </c>
      <c r="BE668" s="2">
        <v>0</v>
      </c>
      <c r="BF668" s="2">
        <v>984.36900000000003</v>
      </c>
      <c r="BG668" s="2">
        <v>0</v>
      </c>
    </row>
    <row r="669" spans="1:59" x14ac:dyDescent="0.3">
      <c r="A669" s="2" t="s">
        <v>193</v>
      </c>
      <c r="B669" s="2">
        <v>0</v>
      </c>
      <c r="C669" s="2">
        <v>0</v>
      </c>
      <c r="D669" s="2">
        <v>0</v>
      </c>
      <c r="E669" s="2">
        <v>0</v>
      </c>
      <c r="F669" s="2">
        <v>0</v>
      </c>
      <c r="G669" s="2"/>
      <c r="H669" s="2">
        <v>0</v>
      </c>
      <c r="I669" s="2">
        <v>0</v>
      </c>
      <c r="J669" s="2">
        <v>0</v>
      </c>
      <c r="K669" s="2"/>
      <c r="L669" s="2">
        <v>0</v>
      </c>
      <c r="M669" s="2">
        <v>0</v>
      </c>
      <c r="N669" s="2">
        <v>0</v>
      </c>
      <c r="O669" s="2">
        <v>0</v>
      </c>
      <c r="P669" s="2">
        <v>0</v>
      </c>
      <c r="Q669" s="2">
        <v>0</v>
      </c>
      <c r="R669" s="2">
        <v>0</v>
      </c>
      <c r="S669" s="2">
        <v>0</v>
      </c>
      <c r="T669" s="2">
        <v>0</v>
      </c>
      <c r="U669" s="2">
        <v>0</v>
      </c>
      <c r="V669" s="2">
        <v>0</v>
      </c>
      <c r="W669" s="2">
        <v>0</v>
      </c>
      <c r="X669" s="2">
        <v>0</v>
      </c>
      <c r="Y669" s="2">
        <v>0</v>
      </c>
      <c r="Z669" s="2">
        <v>0</v>
      </c>
      <c r="AA669" s="2">
        <v>0</v>
      </c>
      <c r="AB669" s="2">
        <v>0</v>
      </c>
      <c r="AC669" s="2">
        <v>0</v>
      </c>
      <c r="AD669" s="2">
        <v>0</v>
      </c>
      <c r="AE669" s="2">
        <v>0</v>
      </c>
      <c r="AF669" s="2">
        <v>0</v>
      </c>
      <c r="AG669" s="2">
        <v>0</v>
      </c>
      <c r="AH669" s="2">
        <v>0</v>
      </c>
      <c r="AI669" s="2">
        <v>0</v>
      </c>
      <c r="AJ669" s="2">
        <v>0</v>
      </c>
      <c r="AK669" s="2">
        <v>0</v>
      </c>
      <c r="AL669" s="2">
        <v>0</v>
      </c>
      <c r="AM669" s="2">
        <v>0</v>
      </c>
      <c r="AN669" s="2">
        <v>0</v>
      </c>
      <c r="AO669" s="2">
        <v>0</v>
      </c>
      <c r="AP669" s="2">
        <v>0</v>
      </c>
      <c r="AQ669" s="2">
        <v>0</v>
      </c>
      <c r="AR669" s="2">
        <v>0</v>
      </c>
      <c r="AS669" s="2">
        <v>0</v>
      </c>
      <c r="AT669" s="2">
        <v>0</v>
      </c>
      <c r="AU669" s="2">
        <v>0</v>
      </c>
      <c r="AV669" s="2">
        <v>0</v>
      </c>
      <c r="AW669" s="2">
        <v>0</v>
      </c>
      <c r="AX669" s="2">
        <v>0</v>
      </c>
      <c r="AY669" s="2">
        <v>0</v>
      </c>
      <c r="AZ669" s="2">
        <v>0</v>
      </c>
      <c r="BA669" s="2">
        <v>0</v>
      </c>
      <c r="BB669" s="2">
        <v>0</v>
      </c>
      <c r="BC669" s="2">
        <v>0</v>
      </c>
      <c r="BD669" s="2">
        <v>0</v>
      </c>
      <c r="BE669" s="2">
        <v>0</v>
      </c>
      <c r="BF669" s="2">
        <v>0</v>
      </c>
      <c r="BG669" s="2">
        <v>0</v>
      </c>
    </row>
    <row r="670" spans="1:59" x14ac:dyDescent="0.3">
      <c r="A670" s="2" t="s">
        <v>194</v>
      </c>
      <c r="B670" s="2">
        <v>0</v>
      </c>
      <c r="C670" s="2">
        <v>0</v>
      </c>
      <c r="D670" s="2">
        <v>0</v>
      </c>
      <c r="E670" s="2">
        <v>0</v>
      </c>
      <c r="F670" s="2">
        <v>0</v>
      </c>
      <c r="G670" s="2"/>
      <c r="H670" s="2">
        <v>0</v>
      </c>
      <c r="I670" s="2">
        <v>0</v>
      </c>
      <c r="J670" s="2">
        <v>0</v>
      </c>
      <c r="K670" s="2"/>
      <c r="L670" s="2">
        <v>0</v>
      </c>
      <c r="M670" s="2">
        <v>0</v>
      </c>
      <c r="N670" s="2">
        <v>0</v>
      </c>
      <c r="O670" s="2">
        <v>0</v>
      </c>
      <c r="P670" s="2">
        <v>0</v>
      </c>
      <c r="Q670" s="2">
        <v>0</v>
      </c>
      <c r="R670" s="2">
        <v>0</v>
      </c>
      <c r="S670" s="2">
        <v>0</v>
      </c>
      <c r="T670" s="2">
        <v>0</v>
      </c>
      <c r="U670" s="2">
        <v>0</v>
      </c>
      <c r="V670" s="2">
        <v>0</v>
      </c>
      <c r="W670" s="2">
        <v>0</v>
      </c>
      <c r="X670" s="2">
        <v>0</v>
      </c>
      <c r="Y670" s="2">
        <v>0</v>
      </c>
      <c r="Z670" s="2">
        <v>0</v>
      </c>
      <c r="AA670" s="2">
        <v>0</v>
      </c>
      <c r="AB670" s="2">
        <v>0</v>
      </c>
      <c r="AC670" s="2">
        <v>0</v>
      </c>
      <c r="AD670" s="2">
        <v>0</v>
      </c>
      <c r="AE670" s="2">
        <v>0</v>
      </c>
      <c r="AF670" s="2">
        <v>0</v>
      </c>
      <c r="AG670" s="2">
        <v>0</v>
      </c>
      <c r="AH670" s="2">
        <v>0</v>
      </c>
      <c r="AI670" s="2">
        <v>0</v>
      </c>
      <c r="AJ670" s="2">
        <v>0</v>
      </c>
      <c r="AK670" s="2">
        <v>0</v>
      </c>
      <c r="AL670" s="2">
        <v>0</v>
      </c>
      <c r="AM670" s="2">
        <v>0</v>
      </c>
      <c r="AN670" s="2">
        <v>0</v>
      </c>
      <c r="AO670" s="2">
        <v>0</v>
      </c>
      <c r="AP670" s="2">
        <v>0</v>
      </c>
      <c r="AQ670" s="2">
        <v>0</v>
      </c>
      <c r="AR670" s="2">
        <v>0</v>
      </c>
      <c r="AS670" s="2">
        <v>0</v>
      </c>
      <c r="AT670" s="2">
        <v>0</v>
      </c>
      <c r="AU670" s="2">
        <v>0</v>
      </c>
      <c r="AV670" s="2">
        <v>0</v>
      </c>
      <c r="AW670" s="2">
        <v>0</v>
      </c>
      <c r="AX670" s="2">
        <v>0</v>
      </c>
      <c r="AY670" s="2">
        <v>0</v>
      </c>
      <c r="AZ670" s="2">
        <v>0</v>
      </c>
      <c r="BA670" s="2">
        <v>0</v>
      </c>
      <c r="BB670" s="2">
        <v>0</v>
      </c>
      <c r="BC670" s="2">
        <v>0</v>
      </c>
      <c r="BD670" s="2">
        <v>0</v>
      </c>
      <c r="BE670" s="2">
        <v>0</v>
      </c>
      <c r="BF670" s="2">
        <v>0</v>
      </c>
      <c r="BG670" s="2">
        <v>0</v>
      </c>
    </row>
    <row r="673" spans="1:59" x14ac:dyDescent="0.3">
      <c r="A673" s="2" t="s">
        <v>220</v>
      </c>
      <c r="B673" s="2">
        <v>0</v>
      </c>
      <c r="C673" s="2">
        <v>0</v>
      </c>
      <c r="D673" s="2">
        <v>0</v>
      </c>
      <c r="E673" s="2">
        <v>0</v>
      </c>
      <c r="F673" s="2">
        <v>0</v>
      </c>
      <c r="G673" s="2"/>
      <c r="H673" s="2">
        <v>0</v>
      </c>
      <c r="I673" s="2">
        <v>0</v>
      </c>
      <c r="J673" s="2">
        <v>0</v>
      </c>
      <c r="K673" s="2"/>
      <c r="L673" s="2">
        <v>0</v>
      </c>
      <c r="M673" s="2">
        <v>0</v>
      </c>
      <c r="N673" s="2">
        <v>0</v>
      </c>
      <c r="O673" s="2">
        <v>0</v>
      </c>
      <c r="P673" s="2">
        <v>0</v>
      </c>
      <c r="Q673" s="2">
        <v>0</v>
      </c>
      <c r="R673" s="2">
        <v>0</v>
      </c>
      <c r="S673" s="2">
        <v>0</v>
      </c>
      <c r="T673" s="2">
        <v>0</v>
      </c>
      <c r="U673" s="2">
        <v>0</v>
      </c>
      <c r="V673" s="2">
        <v>0</v>
      </c>
      <c r="W673" s="2">
        <v>0</v>
      </c>
      <c r="X673" s="2">
        <v>0</v>
      </c>
      <c r="Y673" s="2">
        <v>0</v>
      </c>
      <c r="Z673" s="2">
        <v>0</v>
      </c>
      <c r="AA673" s="2">
        <v>0</v>
      </c>
      <c r="AB673" s="2">
        <v>0</v>
      </c>
      <c r="AC673" s="2">
        <v>0</v>
      </c>
      <c r="AD673" s="2">
        <v>0</v>
      </c>
      <c r="AE673" s="2">
        <v>0</v>
      </c>
      <c r="AF673" s="2">
        <v>0</v>
      </c>
      <c r="AG673" s="2">
        <v>0</v>
      </c>
      <c r="AH673" s="2">
        <v>0</v>
      </c>
      <c r="AI673" s="2">
        <v>0</v>
      </c>
      <c r="AJ673" s="2">
        <v>0</v>
      </c>
      <c r="AK673" s="2">
        <v>0</v>
      </c>
      <c r="AL673" s="2">
        <v>0</v>
      </c>
      <c r="AM673" s="2">
        <v>0</v>
      </c>
      <c r="AN673" s="2">
        <v>0</v>
      </c>
      <c r="AO673" s="2">
        <v>0</v>
      </c>
      <c r="AP673" s="2">
        <v>0</v>
      </c>
      <c r="AQ673" s="2">
        <v>0</v>
      </c>
      <c r="AR673" s="2">
        <v>0</v>
      </c>
      <c r="AS673" s="2">
        <v>0</v>
      </c>
      <c r="AT673" s="2">
        <v>0</v>
      </c>
      <c r="AU673" s="2">
        <v>0</v>
      </c>
      <c r="AV673" s="2">
        <v>0</v>
      </c>
      <c r="AW673" s="2">
        <v>0</v>
      </c>
      <c r="AX673" s="2">
        <v>0</v>
      </c>
      <c r="AY673" s="2">
        <v>0</v>
      </c>
      <c r="AZ673" s="2">
        <v>0</v>
      </c>
      <c r="BA673" s="2">
        <v>0</v>
      </c>
      <c r="BB673" s="2">
        <v>0</v>
      </c>
      <c r="BC673" s="2">
        <v>0</v>
      </c>
      <c r="BD673" s="2">
        <v>0</v>
      </c>
      <c r="BE673" s="2">
        <v>0</v>
      </c>
      <c r="BF673" s="2">
        <v>0</v>
      </c>
      <c r="BG673" s="2">
        <v>0</v>
      </c>
    </row>
    <row r="674" spans="1:59" x14ac:dyDescent="0.3">
      <c r="A674" s="2" t="s">
        <v>189</v>
      </c>
      <c r="B674" s="2">
        <v>0</v>
      </c>
      <c r="C674" s="2">
        <v>0</v>
      </c>
      <c r="D674" s="2">
        <v>0</v>
      </c>
      <c r="E674" s="2">
        <v>0</v>
      </c>
      <c r="F674" s="2">
        <v>0</v>
      </c>
      <c r="G674" s="2"/>
      <c r="H674" s="2">
        <v>0</v>
      </c>
      <c r="I674" s="2">
        <v>0</v>
      </c>
      <c r="J674" s="2">
        <v>0</v>
      </c>
      <c r="K674" s="2"/>
      <c r="L674" s="2">
        <v>0</v>
      </c>
      <c r="M674" s="2">
        <v>0</v>
      </c>
      <c r="N674" s="2">
        <v>0</v>
      </c>
      <c r="O674" s="2">
        <v>0</v>
      </c>
      <c r="P674" s="2">
        <v>0</v>
      </c>
      <c r="Q674" s="2">
        <v>0</v>
      </c>
      <c r="R674" s="2">
        <v>0</v>
      </c>
      <c r="S674" s="2">
        <v>0</v>
      </c>
      <c r="T674" s="2">
        <v>0</v>
      </c>
      <c r="U674" s="2">
        <v>0</v>
      </c>
      <c r="V674" s="2">
        <v>0</v>
      </c>
      <c r="W674" s="2">
        <v>0</v>
      </c>
      <c r="X674" s="2">
        <v>0</v>
      </c>
      <c r="Y674" s="2">
        <v>0</v>
      </c>
      <c r="Z674" s="2">
        <v>0</v>
      </c>
      <c r="AA674" s="2">
        <v>0</v>
      </c>
      <c r="AB674" s="2">
        <v>0</v>
      </c>
      <c r="AC674" s="2">
        <v>0</v>
      </c>
      <c r="AD674" s="2">
        <v>0</v>
      </c>
      <c r="AE674" s="2">
        <v>0</v>
      </c>
      <c r="AF674" s="2">
        <v>0</v>
      </c>
      <c r="AG674" s="2">
        <v>0</v>
      </c>
      <c r="AH674" s="2">
        <v>0</v>
      </c>
      <c r="AI674" s="2">
        <v>0</v>
      </c>
      <c r="AJ674" s="2">
        <v>0</v>
      </c>
      <c r="AK674" s="2">
        <v>0</v>
      </c>
      <c r="AL674" s="2">
        <v>0</v>
      </c>
      <c r="AM674" s="2">
        <v>0</v>
      </c>
      <c r="AN674" s="2">
        <v>0</v>
      </c>
      <c r="AO674" s="2">
        <v>0</v>
      </c>
      <c r="AP674" s="2">
        <v>0</v>
      </c>
      <c r="AQ674" s="2">
        <v>0</v>
      </c>
      <c r="AR674" s="2">
        <v>0</v>
      </c>
      <c r="AS674" s="2">
        <v>0</v>
      </c>
      <c r="AT674" s="2">
        <v>0</v>
      </c>
      <c r="AU674" s="2">
        <v>0</v>
      </c>
      <c r="AV674" s="2">
        <v>0</v>
      </c>
      <c r="AW674" s="2">
        <v>0</v>
      </c>
      <c r="AX674" s="2">
        <v>0</v>
      </c>
      <c r="AY674" s="2">
        <v>0</v>
      </c>
      <c r="AZ674" s="2">
        <v>0</v>
      </c>
      <c r="BA674" s="2">
        <v>0</v>
      </c>
      <c r="BB674" s="2">
        <v>0</v>
      </c>
      <c r="BC674" s="2">
        <v>0</v>
      </c>
      <c r="BD674" s="2">
        <v>0</v>
      </c>
      <c r="BE674" s="2">
        <v>0</v>
      </c>
      <c r="BF674" s="2">
        <v>0</v>
      </c>
      <c r="BG674" s="2">
        <v>0</v>
      </c>
    </row>
    <row r="675" spans="1:59" x14ac:dyDescent="0.3">
      <c r="A675" s="2" t="s">
        <v>190</v>
      </c>
      <c r="B675" s="2">
        <v>0</v>
      </c>
      <c r="C675" s="2">
        <v>0</v>
      </c>
      <c r="D675" s="2">
        <v>0</v>
      </c>
      <c r="E675" s="2">
        <v>0</v>
      </c>
      <c r="F675" s="2">
        <v>0</v>
      </c>
      <c r="G675" s="2"/>
      <c r="H675" s="2">
        <v>0</v>
      </c>
      <c r="I675" s="2">
        <v>0</v>
      </c>
      <c r="J675" s="2">
        <v>0</v>
      </c>
      <c r="K675" s="2"/>
      <c r="L675" s="2">
        <v>0</v>
      </c>
      <c r="M675" s="2">
        <v>0</v>
      </c>
      <c r="N675" s="2">
        <v>0</v>
      </c>
      <c r="O675" s="2">
        <v>0</v>
      </c>
      <c r="P675" s="2">
        <v>0</v>
      </c>
      <c r="Q675" s="2">
        <v>0</v>
      </c>
      <c r="R675" s="2">
        <v>0</v>
      </c>
      <c r="S675" s="2">
        <v>0</v>
      </c>
      <c r="T675" s="2">
        <v>0</v>
      </c>
      <c r="U675" s="2">
        <v>0</v>
      </c>
      <c r="V675" s="2">
        <v>0</v>
      </c>
      <c r="W675" s="2">
        <v>0</v>
      </c>
      <c r="X675" s="2">
        <v>0</v>
      </c>
      <c r="Y675" s="2">
        <v>0</v>
      </c>
      <c r="Z675" s="2">
        <v>0</v>
      </c>
      <c r="AA675" s="2">
        <v>0</v>
      </c>
      <c r="AB675" s="2">
        <v>0</v>
      </c>
      <c r="AC675" s="2">
        <v>0</v>
      </c>
      <c r="AD675" s="2">
        <v>0</v>
      </c>
      <c r="AE675" s="2">
        <v>0</v>
      </c>
      <c r="AF675" s="2">
        <v>0</v>
      </c>
      <c r="AG675" s="2">
        <v>0</v>
      </c>
      <c r="AH675" s="2">
        <v>0</v>
      </c>
      <c r="AI675" s="2">
        <v>0</v>
      </c>
      <c r="AJ675" s="2">
        <v>0</v>
      </c>
      <c r="AK675" s="2">
        <v>0</v>
      </c>
      <c r="AL675" s="2">
        <v>0</v>
      </c>
      <c r="AM675" s="2">
        <v>0</v>
      </c>
      <c r="AN675" s="2">
        <v>0</v>
      </c>
      <c r="AO675" s="2">
        <v>0</v>
      </c>
      <c r="AP675" s="2">
        <v>0</v>
      </c>
      <c r="AQ675" s="2">
        <v>0</v>
      </c>
      <c r="AR675" s="2">
        <v>0</v>
      </c>
      <c r="AS675" s="2">
        <v>0</v>
      </c>
      <c r="AT675" s="2">
        <v>0</v>
      </c>
      <c r="AU675" s="2">
        <v>0</v>
      </c>
      <c r="AV675" s="2">
        <v>0</v>
      </c>
      <c r="AW675" s="2">
        <v>0</v>
      </c>
      <c r="AX675" s="2">
        <v>0</v>
      </c>
      <c r="AY675" s="2">
        <v>0</v>
      </c>
      <c r="AZ675" s="2">
        <v>0</v>
      </c>
      <c r="BA675" s="2">
        <v>0</v>
      </c>
      <c r="BB675" s="2">
        <v>0</v>
      </c>
      <c r="BC675" s="2">
        <v>0</v>
      </c>
      <c r="BD675" s="2">
        <v>0</v>
      </c>
      <c r="BE675" s="2">
        <v>0</v>
      </c>
      <c r="BF675" s="2">
        <v>0</v>
      </c>
      <c r="BG675" s="2">
        <v>0</v>
      </c>
    </row>
    <row r="676" spans="1:59" x14ac:dyDescent="0.3">
      <c r="A676" s="2" t="s">
        <v>191</v>
      </c>
      <c r="B676" s="2">
        <v>0</v>
      </c>
      <c r="C676" s="2">
        <v>0</v>
      </c>
      <c r="D676" s="2">
        <v>0</v>
      </c>
      <c r="E676" s="2">
        <v>0</v>
      </c>
      <c r="F676" s="2">
        <v>0</v>
      </c>
      <c r="G676" s="2"/>
      <c r="H676" s="2">
        <v>0</v>
      </c>
      <c r="I676" s="2">
        <v>0</v>
      </c>
      <c r="J676" s="2">
        <v>0</v>
      </c>
      <c r="K676" s="2"/>
      <c r="L676" s="2">
        <v>0</v>
      </c>
      <c r="M676" s="2">
        <v>0</v>
      </c>
      <c r="N676" s="2">
        <v>0</v>
      </c>
      <c r="O676" s="2">
        <v>0</v>
      </c>
      <c r="P676" s="2">
        <v>0</v>
      </c>
      <c r="Q676" s="2">
        <v>0</v>
      </c>
      <c r="R676" s="2">
        <v>0</v>
      </c>
      <c r="S676" s="2">
        <v>0</v>
      </c>
      <c r="T676" s="2">
        <v>0</v>
      </c>
      <c r="U676" s="2">
        <v>0</v>
      </c>
      <c r="V676" s="2">
        <v>0</v>
      </c>
      <c r="W676" s="2">
        <v>0</v>
      </c>
      <c r="X676" s="2">
        <v>0</v>
      </c>
      <c r="Y676" s="2">
        <v>0</v>
      </c>
      <c r="Z676" s="2">
        <v>0</v>
      </c>
      <c r="AA676" s="2">
        <v>0</v>
      </c>
      <c r="AB676" s="2">
        <v>0</v>
      </c>
      <c r="AC676" s="2">
        <v>0</v>
      </c>
      <c r="AD676" s="2">
        <v>0</v>
      </c>
      <c r="AE676" s="2">
        <v>0</v>
      </c>
      <c r="AF676" s="2">
        <v>0</v>
      </c>
      <c r="AG676" s="2">
        <v>0</v>
      </c>
      <c r="AH676" s="2">
        <v>0</v>
      </c>
      <c r="AI676" s="2">
        <v>0</v>
      </c>
      <c r="AJ676" s="2">
        <v>0</v>
      </c>
      <c r="AK676" s="2">
        <v>0</v>
      </c>
      <c r="AL676" s="2">
        <v>0</v>
      </c>
      <c r="AM676" s="2">
        <v>0</v>
      </c>
      <c r="AN676" s="2">
        <v>0</v>
      </c>
      <c r="AO676" s="2">
        <v>0</v>
      </c>
      <c r="AP676" s="2">
        <v>0</v>
      </c>
      <c r="AQ676" s="2">
        <v>0</v>
      </c>
      <c r="AR676" s="2">
        <v>0</v>
      </c>
      <c r="AS676" s="2">
        <v>0</v>
      </c>
      <c r="AT676" s="2">
        <v>0</v>
      </c>
      <c r="AU676" s="2">
        <v>0</v>
      </c>
      <c r="AV676" s="2">
        <v>0</v>
      </c>
      <c r="AW676" s="2">
        <v>0</v>
      </c>
      <c r="AX676" s="2">
        <v>0</v>
      </c>
      <c r="AY676" s="2">
        <v>0</v>
      </c>
      <c r="AZ676" s="2">
        <v>0</v>
      </c>
      <c r="BA676" s="2">
        <v>0</v>
      </c>
      <c r="BB676" s="2">
        <v>0</v>
      </c>
      <c r="BC676" s="2">
        <v>0</v>
      </c>
      <c r="BD676" s="2">
        <v>0</v>
      </c>
      <c r="BE676" s="2">
        <v>0</v>
      </c>
      <c r="BF676" s="2">
        <v>0</v>
      </c>
      <c r="BG676" s="2">
        <v>0</v>
      </c>
    </row>
    <row r="677" spans="1:59" x14ac:dyDescent="0.3">
      <c r="A677" s="2" t="s">
        <v>192</v>
      </c>
      <c r="B677" s="2">
        <v>0</v>
      </c>
      <c r="C677" s="2">
        <v>0</v>
      </c>
      <c r="D677" s="2">
        <v>0</v>
      </c>
      <c r="E677" s="2">
        <v>0</v>
      </c>
      <c r="F677" s="2">
        <v>0</v>
      </c>
      <c r="G677" s="2"/>
      <c r="H677" s="2">
        <v>0</v>
      </c>
      <c r="I677" s="2">
        <v>0</v>
      </c>
      <c r="J677" s="2">
        <v>0</v>
      </c>
      <c r="K677" s="2"/>
      <c r="L677" s="2">
        <v>0</v>
      </c>
      <c r="M677" s="2">
        <v>0</v>
      </c>
      <c r="N677" s="2">
        <v>0</v>
      </c>
      <c r="O677" s="2">
        <v>0</v>
      </c>
      <c r="P677" s="2">
        <v>0</v>
      </c>
      <c r="Q677" s="2">
        <v>0</v>
      </c>
      <c r="R677" s="2">
        <v>0</v>
      </c>
      <c r="S677" s="2">
        <v>0</v>
      </c>
      <c r="T677" s="2">
        <v>0</v>
      </c>
      <c r="U677" s="2">
        <v>0</v>
      </c>
      <c r="V677" s="2">
        <v>0</v>
      </c>
      <c r="W677" s="2">
        <v>0</v>
      </c>
      <c r="X677" s="2">
        <v>0</v>
      </c>
      <c r="Y677" s="2">
        <v>0</v>
      </c>
      <c r="Z677" s="2">
        <v>0</v>
      </c>
      <c r="AA677" s="2">
        <v>0</v>
      </c>
      <c r="AB677" s="2">
        <v>0</v>
      </c>
      <c r="AC677" s="2">
        <v>0</v>
      </c>
      <c r="AD677" s="2">
        <v>0</v>
      </c>
      <c r="AE677" s="2">
        <v>0</v>
      </c>
      <c r="AF677" s="2">
        <v>0</v>
      </c>
      <c r="AG677" s="2">
        <v>0</v>
      </c>
      <c r="AH677" s="2">
        <v>0</v>
      </c>
      <c r="AI677" s="2">
        <v>0</v>
      </c>
      <c r="AJ677" s="2">
        <v>0</v>
      </c>
      <c r="AK677" s="2">
        <v>0</v>
      </c>
      <c r="AL677" s="2">
        <v>0</v>
      </c>
      <c r="AM677" s="2">
        <v>0</v>
      </c>
      <c r="AN677" s="2">
        <v>0</v>
      </c>
      <c r="AO677" s="2">
        <v>0</v>
      </c>
      <c r="AP677" s="2">
        <v>0</v>
      </c>
      <c r="AQ677" s="2">
        <v>0</v>
      </c>
      <c r="AR677" s="2">
        <v>0</v>
      </c>
      <c r="AS677" s="2">
        <v>0</v>
      </c>
      <c r="AT677" s="2">
        <v>0</v>
      </c>
      <c r="AU677" s="2">
        <v>0</v>
      </c>
      <c r="AV677" s="2">
        <v>0</v>
      </c>
      <c r="AW677" s="2">
        <v>0</v>
      </c>
      <c r="AX677" s="2">
        <v>0</v>
      </c>
      <c r="AY677" s="2">
        <v>0</v>
      </c>
      <c r="AZ677" s="2">
        <v>0</v>
      </c>
      <c r="BA677" s="2">
        <v>0</v>
      </c>
      <c r="BB677" s="2">
        <v>0</v>
      </c>
      <c r="BC677" s="2">
        <v>0</v>
      </c>
      <c r="BD677" s="2">
        <v>0</v>
      </c>
      <c r="BE677" s="2">
        <v>0</v>
      </c>
      <c r="BF677" s="2">
        <v>0</v>
      </c>
      <c r="BG677" s="2">
        <v>0</v>
      </c>
    </row>
    <row r="678" spans="1:59" x14ac:dyDescent="0.3">
      <c r="A678" s="2" t="s">
        <v>193</v>
      </c>
      <c r="B678" s="2">
        <v>0</v>
      </c>
      <c r="C678" s="2">
        <v>0</v>
      </c>
      <c r="D678" s="2">
        <v>0</v>
      </c>
      <c r="E678" s="2">
        <v>0</v>
      </c>
      <c r="F678" s="2">
        <v>0</v>
      </c>
      <c r="G678" s="2"/>
      <c r="H678" s="2">
        <v>0</v>
      </c>
      <c r="I678" s="2">
        <v>0</v>
      </c>
      <c r="J678" s="2">
        <v>0</v>
      </c>
      <c r="K678" s="2"/>
      <c r="L678" s="2">
        <v>0</v>
      </c>
      <c r="M678" s="2">
        <v>0</v>
      </c>
      <c r="N678" s="2">
        <v>0</v>
      </c>
      <c r="O678" s="2">
        <v>0</v>
      </c>
      <c r="P678" s="2">
        <v>0</v>
      </c>
      <c r="Q678" s="2">
        <v>0</v>
      </c>
      <c r="R678" s="2">
        <v>0</v>
      </c>
      <c r="S678" s="2">
        <v>0</v>
      </c>
      <c r="T678" s="2">
        <v>0</v>
      </c>
      <c r="U678" s="2">
        <v>0</v>
      </c>
      <c r="V678" s="2">
        <v>0</v>
      </c>
      <c r="W678" s="2">
        <v>0</v>
      </c>
      <c r="X678" s="2">
        <v>0</v>
      </c>
      <c r="Y678" s="2">
        <v>0</v>
      </c>
      <c r="Z678" s="2">
        <v>0</v>
      </c>
      <c r="AA678" s="2">
        <v>0</v>
      </c>
      <c r="AB678" s="2">
        <v>0</v>
      </c>
      <c r="AC678" s="2">
        <v>0</v>
      </c>
      <c r="AD678" s="2">
        <v>0</v>
      </c>
      <c r="AE678" s="2">
        <v>0</v>
      </c>
      <c r="AF678" s="2">
        <v>0</v>
      </c>
      <c r="AG678" s="2">
        <v>0</v>
      </c>
      <c r="AH678" s="2">
        <v>0</v>
      </c>
      <c r="AI678" s="2">
        <v>0</v>
      </c>
      <c r="AJ678" s="2">
        <v>0</v>
      </c>
      <c r="AK678" s="2">
        <v>0</v>
      </c>
      <c r="AL678" s="2">
        <v>0</v>
      </c>
      <c r="AM678" s="2">
        <v>0</v>
      </c>
      <c r="AN678" s="2">
        <v>0</v>
      </c>
      <c r="AO678" s="2">
        <v>0</v>
      </c>
      <c r="AP678" s="2">
        <v>0</v>
      </c>
      <c r="AQ678" s="2">
        <v>0</v>
      </c>
      <c r="AR678" s="2">
        <v>0</v>
      </c>
      <c r="AS678" s="2">
        <v>0</v>
      </c>
      <c r="AT678" s="2">
        <v>0</v>
      </c>
      <c r="AU678" s="2">
        <v>0</v>
      </c>
      <c r="AV678" s="2">
        <v>0</v>
      </c>
      <c r="AW678" s="2">
        <v>0</v>
      </c>
      <c r="AX678" s="2">
        <v>0</v>
      </c>
      <c r="AY678" s="2">
        <v>0</v>
      </c>
      <c r="AZ678" s="2">
        <v>0</v>
      </c>
      <c r="BA678" s="2">
        <v>0</v>
      </c>
      <c r="BB678" s="2">
        <v>0</v>
      </c>
      <c r="BC678" s="2">
        <v>0</v>
      </c>
      <c r="BD678" s="2">
        <v>0</v>
      </c>
      <c r="BE678" s="2">
        <v>0</v>
      </c>
      <c r="BF678" s="2">
        <v>0</v>
      </c>
      <c r="BG678" s="2">
        <v>0</v>
      </c>
    </row>
    <row r="679" spans="1:59" x14ac:dyDescent="0.3">
      <c r="A679" s="2" t="s">
        <v>194</v>
      </c>
      <c r="B679" s="2">
        <v>0</v>
      </c>
      <c r="C679" s="2">
        <v>0</v>
      </c>
      <c r="D679" s="2">
        <v>0</v>
      </c>
      <c r="E679" s="2">
        <v>0</v>
      </c>
      <c r="F679" s="2">
        <v>0</v>
      </c>
      <c r="G679" s="2"/>
      <c r="H679" s="2">
        <v>0</v>
      </c>
      <c r="I679" s="2">
        <v>0</v>
      </c>
      <c r="J679" s="2">
        <v>0</v>
      </c>
      <c r="K679" s="2"/>
      <c r="L679" s="2">
        <v>0</v>
      </c>
      <c r="M679" s="2">
        <v>0</v>
      </c>
      <c r="N679" s="2">
        <v>0</v>
      </c>
      <c r="O679" s="2">
        <v>0</v>
      </c>
      <c r="P679" s="2">
        <v>0</v>
      </c>
      <c r="Q679" s="2">
        <v>0</v>
      </c>
      <c r="R679" s="2">
        <v>0</v>
      </c>
      <c r="S679" s="2">
        <v>0</v>
      </c>
      <c r="T679" s="2">
        <v>0</v>
      </c>
      <c r="U679" s="2">
        <v>0</v>
      </c>
      <c r="V679" s="2">
        <v>0</v>
      </c>
      <c r="W679" s="2">
        <v>0</v>
      </c>
      <c r="X679" s="2">
        <v>0</v>
      </c>
      <c r="Y679" s="2">
        <v>0</v>
      </c>
      <c r="Z679" s="2">
        <v>0</v>
      </c>
      <c r="AA679" s="2">
        <v>0</v>
      </c>
      <c r="AB679" s="2">
        <v>0</v>
      </c>
      <c r="AC679" s="2">
        <v>0</v>
      </c>
      <c r="AD679" s="2">
        <v>0</v>
      </c>
      <c r="AE679" s="2">
        <v>0</v>
      </c>
      <c r="AF679" s="2">
        <v>0</v>
      </c>
      <c r="AG679" s="2">
        <v>0</v>
      </c>
      <c r="AH679" s="2">
        <v>0</v>
      </c>
      <c r="AI679" s="2">
        <v>0</v>
      </c>
      <c r="AJ679" s="2">
        <v>0</v>
      </c>
      <c r="AK679" s="2">
        <v>0</v>
      </c>
      <c r="AL679" s="2">
        <v>0</v>
      </c>
      <c r="AM679" s="2">
        <v>0</v>
      </c>
      <c r="AN679" s="2">
        <v>0</v>
      </c>
      <c r="AO679" s="2">
        <v>0</v>
      </c>
      <c r="AP679" s="2">
        <v>0</v>
      </c>
      <c r="AQ679" s="2">
        <v>0</v>
      </c>
      <c r="AR679" s="2">
        <v>0</v>
      </c>
      <c r="AS679" s="2">
        <v>0</v>
      </c>
      <c r="AT679" s="2">
        <v>0</v>
      </c>
      <c r="AU679" s="2">
        <v>0</v>
      </c>
      <c r="AV679" s="2">
        <v>0</v>
      </c>
      <c r="AW679" s="2">
        <v>0</v>
      </c>
      <c r="AX679" s="2">
        <v>0</v>
      </c>
      <c r="AY679" s="2">
        <v>0</v>
      </c>
      <c r="AZ679" s="2">
        <v>0</v>
      </c>
      <c r="BA679" s="2">
        <v>0</v>
      </c>
      <c r="BB679" s="2">
        <v>0</v>
      </c>
      <c r="BC679" s="2">
        <v>0</v>
      </c>
      <c r="BD679" s="2">
        <v>0</v>
      </c>
      <c r="BE679" s="2">
        <v>0</v>
      </c>
      <c r="BF679" s="2">
        <v>0</v>
      </c>
      <c r="BG679" s="2">
        <v>0</v>
      </c>
    </row>
    <row r="682" spans="1:59" x14ac:dyDescent="0.3">
      <c r="A682" s="2" t="s">
        <v>221</v>
      </c>
      <c r="B682" s="2">
        <v>0</v>
      </c>
      <c r="C682" s="2">
        <v>0</v>
      </c>
      <c r="D682" s="2">
        <v>0</v>
      </c>
      <c r="E682" s="2">
        <v>0</v>
      </c>
      <c r="F682" s="2">
        <v>0</v>
      </c>
      <c r="G682" s="2"/>
      <c r="H682" s="2">
        <v>0</v>
      </c>
      <c r="I682" s="2">
        <v>0</v>
      </c>
      <c r="J682" s="2">
        <v>0</v>
      </c>
      <c r="K682" s="2"/>
      <c r="L682" s="2">
        <v>0</v>
      </c>
      <c r="M682" s="2">
        <v>0</v>
      </c>
      <c r="N682" s="2">
        <v>0</v>
      </c>
      <c r="O682" s="2">
        <v>0</v>
      </c>
      <c r="P682" s="2">
        <v>0</v>
      </c>
      <c r="Q682" s="2">
        <v>0</v>
      </c>
      <c r="R682" s="2">
        <v>0</v>
      </c>
      <c r="S682" s="2">
        <v>0</v>
      </c>
      <c r="T682" s="2">
        <v>0</v>
      </c>
      <c r="U682" s="2">
        <v>0</v>
      </c>
      <c r="V682" s="2">
        <v>0</v>
      </c>
      <c r="W682" s="2">
        <v>0</v>
      </c>
      <c r="X682" s="2">
        <v>0</v>
      </c>
      <c r="Y682" s="2">
        <v>0</v>
      </c>
      <c r="Z682" s="2">
        <v>0</v>
      </c>
      <c r="AA682" s="2">
        <v>0</v>
      </c>
      <c r="AB682" s="2">
        <v>0</v>
      </c>
      <c r="AC682" s="2">
        <v>0</v>
      </c>
      <c r="AD682" s="2">
        <v>0</v>
      </c>
      <c r="AE682" s="2">
        <v>0</v>
      </c>
      <c r="AF682" s="2">
        <v>0</v>
      </c>
      <c r="AG682" s="2">
        <v>0</v>
      </c>
      <c r="AH682" s="2">
        <v>0</v>
      </c>
      <c r="AI682" s="2">
        <v>0</v>
      </c>
      <c r="AJ682" s="2">
        <v>0</v>
      </c>
      <c r="AK682" s="2">
        <v>0</v>
      </c>
      <c r="AL682" s="2">
        <v>0</v>
      </c>
      <c r="AM682" s="2">
        <v>0</v>
      </c>
      <c r="AN682" s="2">
        <v>0</v>
      </c>
      <c r="AO682" s="2">
        <v>0</v>
      </c>
      <c r="AP682" s="2">
        <v>0</v>
      </c>
      <c r="AQ682" s="2">
        <v>0</v>
      </c>
      <c r="AR682" s="2">
        <v>0</v>
      </c>
      <c r="AS682" s="2">
        <v>0</v>
      </c>
      <c r="AT682" s="2">
        <v>0</v>
      </c>
      <c r="AU682" s="2">
        <v>0</v>
      </c>
      <c r="AV682" s="2">
        <v>0</v>
      </c>
      <c r="AW682" s="2">
        <v>0</v>
      </c>
      <c r="AX682" s="2">
        <v>0</v>
      </c>
      <c r="AY682" s="2">
        <v>0</v>
      </c>
      <c r="AZ682" s="2">
        <v>0</v>
      </c>
      <c r="BA682" s="2">
        <v>0</v>
      </c>
      <c r="BB682" s="2">
        <v>0</v>
      </c>
      <c r="BC682" s="2">
        <v>0</v>
      </c>
      <c r="BD682" s="2">
        <v>0</v>
      </c>
      <c r="BE682" s="2">
        <v>0</v>
      </c>
      <c r="BF682" s="2">
        <v>0</v>
      </c>
      <c r="BG682" s="2">
        <v>0</v>
      </c>
    </row>
    <row r="683" spans="1:59" x14ac:dyDescent="0.3">
      <c r="A683" s="2" t="s">
        <v>189</v>
      </c>
      <c r="B683" s="2">
        <v>0</v>
      </c>
      <c r="C683" s="2">
        <v>0</v>
      </c>
      <c r="D683" s="2">
        <v>0</v>
      </c>
      <c r="E683" s="2">
        <v>0</v>
      </c>
      <c r="F683" s="2">
        <v>0</v>
      </c>
      <c r="G683" s="2"/>
      <c r="H683" s="2">
        <v>0</v>
      </c>
      <c r="I683" s="2">
        <v>0</v>
      </c>
      <c r="J683" s="2">
        <v>0</v>
      </c>
      <c r="K683" s="2"/>
      <c r="L683" s="2">
        <v>0</v>
      </c>
      <c r="M683" s="2">
        <v>0</v>
      </c>
      <c r="N683" s="2">
        <v>0</v>
      </c>
      <c r="O683" s="2">
        <v>0</v>
      </c>
      <c r="P683" s="2">
        <v>0</v>
      </c>
      <c r="Q683" s="2">
        <v>0</v>
      </c>
      <c r="R683" s="2">
        <v>0</v>
      </c>
      <c r="S683" s="2">
        <v>0</v>
      </c>
      <c r="T683" s="2">
        <v>0</v>
      </c>
      <c r="U683" s="2">
        <v>0</v>
      </c>
      <c r="V683" s="2">
        <v>0</v>
      </c>
      <c r="W683" s="2">
        <v>0</v>
      </c>
      <c r="X683" s="2">
        <v>0</v>
      </c>
      <c r="Y683" s="2">
        <v>0</v>
      </c>
      <c r="Z683" s="2">
        <v>0</v>
      </c>
      <c r="AA683" s="2">
        <v>0</v>
      </c>
      <c r="AB683" s="2">
        <v>0</v>
      </c>
      <c r="AC683" s="2">
        <v>0</v>
      </c>
      <c r="AD683" s="2">
        <v>0</v>
      </c>
      <c r="AE683" s="2">
        <v>0</v>
      </c>
      <c r="AF683" s="2">
        <v>0</v>
      </c>
      <c r="AG683" s="2">
        <v>0</v>
      </c>
      <c r="AH683" s="2">
        <v>0</v>
      </c>
      <c r="AI683" s="2">
        <v>0</v>
      </c>
      <c r="AJ683" s="2">
        <v>0</v>
      </c>
      <c r="AK683" s="2">
        <v>0</v>
      </c>
      <c r="AL683" s="2">
        <v>0</v>
      </c>
      <c r="AM683" s="2">
        <v>0</v>
      </c>
      <c r="AN683" s="2">
        <v>0</v>
      </c>
      <c r="AO683" s="2">
        <v>0</v>
      </c>
      <c r="AP683" s="2">
        <v>0</v>
      </c>
      <c r="AQ683" s="2">
        <v>0</v>
      </c>
      <c r="AR683" s="2">
        <v>0</v>
      </c>
      <c r="AS683" s="2">
        <v>0</v>
      </c>
      <c r="AT683" s="2">
        <v>0</v>
      </c>
      <c r="AU683" s="2">
        <v>0</v>
      </c>
      <c r="AV683" s="2">
        <v>0</v>
      </c>
      <c r="AW683" s="2">
        <v>0</v>
      </c>
      <c r="AX683" s="2">
        <v>0</v>
      </c>
      <c r="AY683" s="2">
        <v>0</v>
      </c>
      <c r="AZ683" s="2">
        <v>0</v>
      </c>
      <c r="BA683" s="2">
        <v>0</v>
      </c>
      <c r="BB683" s="2">
        <v>0</v>
      </c>
      <c r="BC683" s="2">
        <v>0</v>
      </c>
      <c r="BD683" s="2">
        <v>0</v>
      </c>
      <c r="BE683" s="2">
        <v>0</v>
      </c>
      <c r="BF683" s="2">
        <v>0</v>
      </c>
      <c r="BG683" s="2">
        <v>0</v>
      </c>
    </row>
    <row r="684" spans="1:59" x14ac:dyDescent="0.3">
      <c r="A684" s="2" t="s">
        <v>190</v>
      </c>
      <c r="B684" s="2">
        <v>0</v>
      </c>
      <c r="C684" s="2">
        <v>0</v>
      </c>
      <c r="D684" s="2">
        <v>0</v>
      </c>
      <c r="E684" s="2">
        <v>0</v>
      </c>
      <c r="F684" s="2">
        <v>0</v>
      </c>
      <c r="G684" s="2"/>
      <c r="H684" s="2">
        <v>0</v>
      </c>
      <c r="I684" s="2">
        <v>0</v>
      </c>
      <c r="J684" s="2">
        <v>0</v>
      </c>
      <c r="K684" s="2"/>
      <c r="L684" s="2">
        <v>0</v>
      </c>
      <c r="M684" s="2">
        <v>0</v>
      </c>
      <c r="N684" s="2">
        <v>0</v>
      </c>
      <c r="O684" s="2">
        <v>0</v>
      </c>
      <c r="P684" s="2">
        <v>0</v>
      </c>
      <c r="Q684" s="2">
        <v>0</v>
      </c>
      <c r="R684" s="2">
        <v>0</v>
      </c>
      <c r="S684" s="2">
        <v>0</v>
      </c>
      <c r="T684" s="2">
        <v>0</v>
      </c>
      <c r="U684" s="2">
        <v>0</v>
      </c>
      <c r="V684" s="2">
        <v>0</v>
      </c>
      <c r="W684" s="2">
        <v>0</v>
      </c>
      <c r="X684" s="2">
        <v>0</v>
      </c>
      <c r="Y684" s="2">
        <v>0</v>
      </c>
      <c r="Z684" s="2">
        <v>0</v>
      </c>
      <c r="AA684" s="2">
        <v>0</v>
      </c>
      <c r="AB684" s="2">
        <v>0</v>
      </c>
      <c r="AC684" s="2">
        <v>0</v>
      </c>
      <c r="AD684" s="2">
        <v>0</v>
      </c>
      <c r="AE684" s="2">
        <v>0</v>
      </c>
      <c r="AF684" s="2">
        <v>0</v>
      </c>
      <c r="AG684" s="2">
        <v>0</v>
      </c>
      <c r="AH684" s="2">
        <v>0</v>
      </c>
      <c r="AI684" s="2">
        <v>0</v>
      </c>
      <c r="AJ684" s="2">
        <v>0</v>
      </c>
      <c r="AK684" s="2">
        <v>0</v>
      </c>
      <c r="AL684" s="2">
        <v>0</v>
      </c>
      <c r="AM684" s="2">
        <v>0</v>
      </c>
      <c r="AN684" s="2">
        <v>0</v>
      </c>
      <c r="AO684" s="2">
        <v>0</v>
      </c>
      <c r="AP684" s="2">
        <v>0</v>
      </c>
      <c r="AQ684" s="2">
        <v>0</v>
      </c>
      <c r="AR684" s="2">
        <v>0</v>
      </c>
      <c r="AS684" s="2">
        <v>0</v>
      </c>
      <c r="AT684" s="2">
        <v>0</v>
      </c>
      <c r="AU684" s="2">
        <v>0</v>
      </c>
      <c r="AV684" s="2">
        <v>0</v>
      </c>
      <c r="AW684" s="2">
        <v>0</v>
      </c>
      <c r="AX684" s="2">
        <v>0</v>
      </c>
      <c r="AY684" s="2">
        <v>0</v>
      </c>
      <c r="AZ684" s="2">
        <v>0</v>
      </c>
      <c r="BA684" s="2">
        <v>0</v>
      </c>
      <c r="BB684" s="2">
        <v>0</v>
      </c>
      <c r="BC684" s="2">
        <v>0</v>
      </c>
      <c r="BD684" s="2">
        <v>0</v>
      </c>
      <c r="BE684" s="2">
        <v>0</v>
      </c>
      <c r="BF684" s="2">
        <v>0</v>
      </c>
      <c r="BG684" s="2">
        <v>0</v>
      </c>
    </row>
    <row r="685" spans="1:59" x14ac:dyDescent="0.3">
      <c r="A685" s="2" t="s">
        <v>191</v>
      </c>
      <c r="B685" s="2">
        <v>0</v>
      </c>
      <c r="C685" s="2">
        <v>0</v>
      </c>
      <c r="D685" s="2">
        <v>0</v>
      </c>
      <c r="E685" s="2">
        <v>0</v>
      </c>
      <c r="F685" s="2">
        <v>0</v>
      </c>
      <c r="G685" s="2"/>
      <c r="H685" s="2">
        <v>0</v>
      </c>
      <c r="I685" s="2">
        <v>0</v>
      </c>
      <c r="J685" s="2">
        <v>0</v>
      </c>
      <c r="K685" s="2"/>
      <c r="L685" s="2">
        <v>0</v>
      </c>
      <c r="M685" s="2">
        <v>0</v>
      </c>
      <c r="N685" s="2">
        <v>0</v>
      </c>
      <c r="O685" s="2">
        <v>0</v>
      </c>
      <c r="P685" s="2">
        <v>0</v>
      </c>
      <c r="Q685" s="2">
        <v>0</v>
      </c>
      <c r="R685" s="2">
        <v>0</v>
      </c>
      <c r="S685" s="2">
        <v>0</v>
      </c>
      <c r="T685" s="2">
        <v>0</v>
      </c>
      <c r="U685" s="2">
        <v>0</v>
      </c>
      <c r="V685" s="2">
        <v>0</v>
      </c>
      <c r="W685" s="2">
        <v>0</v>
      </c>
      <c r="X685" s="2">
        <v>0</v>
      </c>
      <c r="Y685" s="2">
        <v>0</v>
      </c>
      <c r="Z685" s="2">
        <v>0</v>
      </c>
      <c r="AA685" s="2">
        <v>0</v>
      </c>
      <c r="AB685" s="2">
        <v>0</v>
      </c>
      <c r="AC685" s="2">
        <v>0</v>
      </c>
      <c r="AD685" s="2">
        <v>0</v>
      </c>
      <c r="AE685" s="2">
        <v>0</v>
      </c>
      <c r="AF685" s="2">
        <v>0</v>
      </c>
      <c r="AG685" s="2">
        <v>0</v>
      </c>
      <c r="AH685" s="2">
        <v>0</v>
      </c>
      <c r="AI685" s="2">
        <v>0</v>
      </c>
      <c r="AJ685" s="2">
        <v>0</v>
      </c>
      <c r="AK685" s="2">
        <v>0</v>
      </c>
      <c r="AL685" s="2">
        <v>0</v>
      </c>
      <c r="AM685" s="2">
        <v>0</v>
      </c>
      <c r="AN685" s="2">
        <v>0</v>
      </c>
      <c r="AO685" s="2">
        <v>0</v>
      </c>
      <c r="AP685" s="2">
        <v>0</v>
      </c>
      <c r="AQ685" s="2">
        <v>0</v>
      </c>
      <c r="AR685" s="2">
        <v>0</v>
      </c>
      <c r="AS685" s="2">
        <v>0</v>
      </c>
      <c r="AT685" s="2">
        <v>0</v>
      </c>
      <c r="AU685" s="2">
        <v>0</v>
      </c>
      <c r="AV685" s="2">
        <v>0</v>
      </c>
      <c r="AW685" s="2">
        <v>0</v>
      </c>
      <c r="AX685" s="2">
        <v>0</v>
      </c>
      <c r="AY685" s="2">
        <v>0</v>
      </c>
      <c r="AZ685" s="2">
        <v>0</v>
      </c>
      <c r="BA685" s="2">
        <v>0</v>
      </c>
      <c r="BB685" s="2">
        <v>0</v>
      </c>
      <c r="BC685" s="2">
        <v>0</v>
      </c>
      <c r="BD685" s="2">
        <v>0</v>
      </c>
      <c r="BE685" s="2">
        <v>0</v>
      </c>
      <c r="BF685" s="2">
        <v>0</v>
      </c>
      <c r="BG685" s="2">
        <v>0</v>
      </c>
    </row>
    <row r="686" spans="1:59" x14ac:dyDescent="0.3">
      <c r="A686" s="2" t="s">
        <v>192</v>
      </c>
      <c r="B686" s="2">
        <v>0</v>
      </c>
      <c r="C686" s="2">
        <v>0</v>
      </c>
      <c r="D686" s="2">
        <v>0</v>
      </c>
      <c r="E686" s="2">
        <v>0</v>
      </c>
      <c r="F686" s="2">
        <v>0</v>
      </c>
      <c r="G686" s="2"/>
      <c r="H686" s="2">
        <v>0</v>
      </c>
      <c r="I686" s="2">
        <v>0</v>
      </c>
      <c r="J686" s="2">
        <v>0</v>
      </c>
      <c r="K686" s="2"/>
      <c r="L686" s="2">
        <v>0</v>
      </c>
      <c r="M686" s="2">
        <v>0</v>
      </c>
      <c r="N686" s="2">
        <v>0</v>
      </c>
      <c r="O686" s="2">
        <v>0</v>
      </c>
      <c r="P686" s="2">
        <v>0</v>
      </c>
      <c r="Q686" s="2">
        <v>0</v>
      </c>
      <c r="R686" s="2">
        <v>0</v>
      </c>
      <c r="S686" s="2">
        <v>0</v>
      </c>
      <c r="T686" s="2">
        <v>0</v>
      </c>
      <c r="U686" s="2">
        <v>0</v>
      </c>
      <c r="V686" s="2">
        <v>0</v>
      </c>
      <c r="W686" s="2">
        <v>0</v>
      </c>
      <c r="X686" s="2">
        <v>0</v>
      </c>
      <c r="Y686" s="2">
        <v>0</v>
      </c>
      <c r="Z686" s="2">
        <v>0</v>
      </c>
      <c r="AA686" s="2">
        <v>0</v>
      </c>
      <c r="AB686" s="2">
        <v>0</v>
      </c>
      <c r="AC686" s="2">
        <v>0</v>
      </c>
      <c r="AD686" s="2">
        <v>0</v>
      </c>
      <c r="AE686" s="2">
        <v>0</v>
      </c>
      <c r="AF686" s="2">
        <v>0</v>
      </c>
      <c r="AG686" s="2">
        <v>0</v>
      </c>
      <c r="AH686" s="2">
        <v>0</v>
      </c>
      <c r="AI686" s="2">
        <v>0</v>
      </c>
      <c r="AJ686" s="2">
        <v>0</v>
      </c>
      <c r="AK686" s="2">
        <v>0</v>
      </c>
      <c r="AL686" s="2">
        <v>0</v>
      </c>
      <c r="AM686" s="2">
        <v>0</v>
      </c>
      <c r="AN686" s="2">
        <v>0</v>
      </c>
      <c r="AO686" s="2">
        <v>0</v>
      </c>
      <c r="AP686" s="2">
        <v>0</v>
      </c>
      <c r="AQ686" s="2">
        <v>0</v>
      </c>
      <c r="AR686" s="2">
        <v>0</v>
      </c>
      <c r="AS686" s="2">
        <v>0</v>
      </c>
      <c r="AT686" s="2">
        <v>0</v>
      </c>
      <c r="AU686" s="2">
        <v>0</v>
      </c>
      <c r="AV686" s="2">
        <v>0</v>
      </c>
      <c r="AW686" s="2">
        <v>0</v>
      </c>
      <c r="AX686" s="2">
        <v>0</v>
      </c>
      <c r="AY686" s="2">
        <v>0</v>
      </c>
      <c r="AZ686" s="2">
        <v>0</v>
      </c>
      <c r="BA686" s="2">
        <v>0</v>
      </c>
      <c r="BB686" s="2">
        <v>0</v>
      </c>
      <c r="BC686" s="2">
        <v>0</v>
      </c>
      <c r="BD686" s="2">
        <v>0</v>
      </c>
      <c r="BE686" s="2">
        <v>0</v>
      </c>
      <c r="BF686" s="2">
        <v>0</v>
      </c>
      <c r="BG686" s="2">
        <v>0</v>
      </c>
    </row>
    <row r="687" spans="1:59" x14ac:dyDescent="0.3">
      <c r="A687" s="2" t="s">
        <v>193</v>
      </c>
      <c r="B687" s="2">
        <v>0</v>
      </c>
      <c r="C687" s="2">
        <v>0</v>
      </c>
      <c r="D687" s="2">
        <v>0</v>
      </c>
      <c r="E687" s="2">
        <v>0</v>
      </c>
      <c r="F687" s="2">
        <v>0</v>
      </c>
      <c r="G687" s="2"/>
      <c r="H687" s="2">
        <v>0</v>
      </c>
      <c r="I687" s="2">
        <v>0</v>
      </c>
      <c r="J687" s="2">
        <v>0</v>
      </c>
      <c r="K687" s="2"/>
      <c r="L687" s="2">
        <v>0</v>
      </c>
      <c r="M687" s="2">
        <v>0</v>
      </c>
      <c r="N687" s="2">
        <v>0</v>
      </c>
      <c r="O687" s="2">
        <v>0</v>
      </c>
      <c r="P687" s="2">
        <v>0</v>
      </c>
      <c r="Q687" s="2">
        <v>0</v>
      </c>
      <c r="R687" s="2">
        <v>0</v>
      </c>
      <c r="S687" s="2">
        <v>0</v>
      </c>
      <c r="T687" s="2">
        <v>0</v>
      </c>
      <c r="U687" s="2">
        <v>0</v>
      </c>
      <c r="V687" s="2">
        <v>0</v>
      </c>
      <c r="W687" s="2">
        <v>0</v>
      </c>
      <c r="X687" s="2">
        <v>0</v>
      </c>
      <c r="Y687" s="2">
        <v>0</v>
      </c>
      <c r="Z687" s="2">
        <v>0</v>
      </c>
      <c r="AA687" s="2">
        <v>0</v>
      </c>
      <c r="AB687" s="2">
        <v>0</v>
      </c>
      <c r="AC687" s="2">
        <v>0</v>
      </c>
      <c r="AD687" s="2">
        <v>0</v>
      </c>
      <c r="AE687" s="2">
        <v>0</v>
      </c>
      <c r="AF687" s="2">
        <v>0</v>
      </c>
      <c r="AG687" s="2">
        <v>0</v>
      </c>
      <c r="AH687" s="2">
        <v>0</v>
      </c>
      <c r="AI687" s="2">
        <v>0</v>
      </c>
      <c r="AJ687" s="2">
        <v>0</v>
      </c>
      <c r="AK687" s="2">
        <v>0</v>
      </c>
      <c r="AL687" s="2">
        <v>0</v>
      </c>
      <c r="AM687" s="2">
        <v>0</v>
      </c>
      <c r="AN687" s="2">
        <v>0</v>
      </c>
      <c r="AO687" s="2">
        <v>0</v>
      </c>
      <c r="AP687" s="2">
        <v>0</v>
      </c>
      <c r="AQ687" s="2">
        <v>0</v>
      </c>
      <c r="AR687" s="2">
        <v>0</v>
      </c>
      <c r="AS687" s="2">
        <v>0</v>
      </c>
      <c r="AT687" s="2">
        <v>0</v>
      </c>
      <c r="AU687" s="2">
        <v>0</v>
      </c>
      <c r="AV687" s="2">
        <v>0</v>
      </c>
      <c r="AW687" s="2">
        <v>0</v>
      </c>
      <c r="AX687" s="2">
        <v>0</v>
      </c>
      <c r="AY687" s="2">
        <v>0</v>
      </c>
      <c r="AZ687" s="2">
        <v>0</v>
      </c>
      <c r="BA687" s="2">
        <v>0</v>
      </c>
      <c r="BB687" s="2">
        <v>0</v>
      </c>
      <c r="BC687" s="2">
        <v>0</v>
      </c>
      <c r="BD687" s="2">
        <v>0</v>
      </c>
      <c r="BE687" s="2">
        <v>0</v>
      </c>
      <c r="BF687" s="2">
        <v>0</v>
      </c>
      <c r="BG687" s="2">
        <v>0</v>
      </c>
    </row>
    <row r="688" spans="1:59" x14ac:dyDescent="0.3">
      <c r="A688" s="2" t="s">
        <v>194</v>
      </c>
      <c r="B688" s="2">
        <v>0</v>
      </c>
      <c r="C688" s="2">
        <v>0</v>
      </c>
      <c r="D688" s="2">
        <v>0</v>
      </c>
      <c r="E688" s="2">
        <v>0</v>
      </c>
      <c r="F688" s="2">
        <v>0</v>
      </c>
      <c r="G688" s="2"/>
      <c r="H688" s="2">
        <v>0</v>
      </c>
      <c r="I688" s="2">
        <v>0</v>
      </c>
      <c r="J688" s="2">
        <v>0</v>
      </c>
      <c r="K688" s="2"/>
      <c r="L688" s="2">
        <v>0</v>
      </c>
      <c r="M688" s="2">
        <v>0</v>
      </c>
      <c r="N688" s="2">
        <v>0</v>
      </c>
      <c r="O688" s="2">
        <v>0</v>
      </c>
      <c r="P688" s="2">
        <v>0</v>
      </c>
      <c r="Q688" s="2">
        <v>0</v>
      </c>
      <c r="R688" s="2">
        <v>0</v>
      </c>
      <c r="S688" s="2">
        <v>0</v>
      </c>
      <c r="T688" s="2">
        <v>0</v>
      </c>
      <c r="U688" s="2">
        <v>0</v>
      </c>
      <c r="V688" s="2">
        <v>0</v>
      </c>
      <c r="W688" s="2">
        <v>0</v>
      </c>
      <c r="X688" s="2">
        <v>0</v>
      </c>
      <c r="Y688" s="2">
        <v>0</v>
      </c>
      <c r="Z688" s="2">
        <v>0</v>
      </c>
      <c r="AA688" s="2">
        <v>0</v>
      </c>
      <c r="AB688" s="2">
        <v>0</v>
      </c>
      <c r="AC688" s="2">
        <v>0</v>
      </c>
      <c r="AD688" s="2">
        <v>0</v>
      </c>
      <c r="AE688" s="2">
        <v>0</v>
      </c>
      <c r="AF688" s="2">
        <v>0</v>
      </c>
      <c r="AG688" s="2">
        <v>0</v>
      </c>
      <c r="AH688" s="2">
        <v>0</v>
      </c>
      <c r="AI688" s="2">
        <v>0</v>
      </c>
      <c r="AJ688" s="2">
        <v>0</v>
      </c>
      <c r="AK688" s="2">
        <v>0</v>
      </c>
      <c r="AL688" s="2">
        <v>0</v>
      </c>
      <c r="AM688" s="2">
        <v>0</v>
      </c>
      <c r="AN688" s="2">
        <v>0</v>
      </c>
      <c r="AO688" s="2">
        <v>0</v>
      </c>
      <c r="AP688" s="2">
        <v>0</v>
      </c>
      <c r="AQ688" s="2">
        <v>0</v>
      </c>
      <c r="AR688" s="2">
        <v>0</v>
      </c>
      <c r="AS688" s="2">
        <v>0</v>
      </c>
      <c r="AT688" s="2">
        <v>0</v>
      </c>
      <c r="AU688" s="2">
        <v>0</v>
      </c>
      <c r="AV688" s="2">
        <v>0</v>
      </c>
      <c r="AW688" s="2">
        <v>0</v>
      </c>
      <c r="AX688" s="2">
        <v>0</v>
      </c>
      <c r="AY688" s="2">
        <v>0</v>
      </c>
      <c r="AZ688" s="2">
        <v>0</v>
      </c>
      <c r="BA688" s="2">
        <v>0</v>
      </c>
      <c r="BB688" s="2">
        <v>0</v>
      </c>
      <c r="BC688" s="2">
        <v>0</v>
      </c>
      <c r="BD688" s="2">
        <v>0</v>
      </c>
      <c r="BE688" s="2">
        <v>0</v>
      </c>
      <c r="BF688" s="2">
        <v>0</v>
      </c>
      <c r="BG688" s="2">
        <v>0</v>
      </c>
    </row>
    <row r="691" spans="1:59" x14ac:dyDescent="0.3">
      <c r="A691" s="2" t="s">
        <v>222</v>
      </c>
      <c r="B691" s="2">
        <v>0</v>
      </c>
      <c r="C691" s="2">
        <v>0</v>
      </c>
      <c r="D691" s="2">
        <v>0</v>
      </c>
      <c r="E691" s="2">
        <v>0</v>
      </c>
      <c r="F691" s="2">
        <v>0</v>
      </c>
      <c r="G691" s="2"/>
      <c r="H691" s="2">
        <v>0</v>
      </c>
      <c r="I691" s="2">
        <v>0</v>
      </c>
      <c r="J691" s="2">
        <v>0</v>
      </c>
      <c r="K691" s="2"/>
      <c r="L691" s="2">
        <v>0</v>
      </c>
      <c r="M691" s="2">
        <v>0</v>
      </c>
      <c r="N691" s="2">
        <v>0</v>
      </c>
      <c r="O691" s="2">
        <v>0</v>
      </c>
      <c r="P691" s="2">
        <v>0</v>
      </c>
      <c r="Q691" s="2">
        <v>0</v>
      </c>
      <c r="R691" s="2">
        <v>0</v>
      </c>
      <c r="S691" s="2">
        <v>0</v>
      </c>
      <c r="T691" s="2">
        <v>0</v>
      </c>
      <c r="U691" s="2">
        <v>0</v>
      </c>
      <c r="V691" s="2">
        <v>0</v>
      </c>
      <c r="W691" s="2">
        <v>0</v>
      </c>
      <c r="X691" s="2">
        <v>0</v>
      </c>
      <c r="Y691" s="2">
        <v>0</v>
      </c>
      <c r="Z691" s="2">
        <v>0</v>
      </c>
      <c r="AA691" s="2">
        <v>0</v>
      </c>
      <c r="AB691" s="2">
        <v>0</v>
      </c>
      <c r="AC691" s="2">
        <v>0</v>
      </c>
      <c r="AD691" s="2">
        <v>0</v>
      </c>
      <c r="AE691" s="2">
        <v>0</v>
      </c>
      <c r="AF691" s="2">
        <v>0</v>
      </c>
      <c r="AG691" s="2">
        <v>0</v>
      </c>
      <c r="AH691" s="2">
        <v>0</v>
      </c>
      <c r="AI691" s="2">
        <v>0</v>
      </c>
      <c r="AJ691" s="2">
        <v>0</v>
      </c>
      <c r="AK691" s="2">
        <v>0</v>
      </c>
      <c r="AL691" s="2">
        <v>0</v>
      </c>
      <c r="AM691" s="2">
        <v>0</v>
      </c>
      <c r="AN691" s="2">
        <v>0</v>
      </c>
      <c r="AO691" s="2">
        <v>0</v>
      </c>
      <c r="AP691" s="2">
        <v>0</v>
      </c>
      <c r="AQ691" s="2">
        <v>0</v>
      </c>
      <c r="AR691" s="2">
        <v>0</v>
      </c>
      <c r="AS691" s="2">
        <v>0</v>
      </c>
      <c r="AT691" s="2">
        <v>0</v>
      </c>
      <c r="AU691" s="2">
        <v>0</v>
      </c>
      <c r="AV691" s="2">
        <v>0</v>
      </c>
      <c r="AW691" s="2">
        <v>0</v>
      </c>
      <c r="AX691" s="2">
        <v>0</v>
      </c>
      <c r="AY691" s="2">
        <v>0</v>
      </c>
      <c r="AZ691" s="2">
        <v>0</v>
      </c>
      <c r="BA691" s="2">
        <v>0</v>
      </c>
      <c r="BB691" s="2">
        <v>0</v>
      </c>
      <c r="BC691" s="2">
        <v>0</v>
      </c>
      <c r="BD691" s="2">
        <v>0</v>
      </c>
      <c r="BE691" s="2">
        <v>0</v>
      </c>
      <c r="BF691" s="2">
        <v>0</v>
      </c>
      <c r="BG691" s="2">
        <v>0</v>
      </c>
    </row>
    <row r="692" spans="1:59" x14ac:dyDescent="0.3">
      <c r="A692" s="2" t="s">
        <v>189</v>
      </c>
      <c r="B692" s="2">
        <v>0</v>
      </c>
      <c r="C692" s="2">
        <v>0</v>
      </c>
      <c r="D692" s="2">
        <v>0</v>
      </c>
      <c r="E692" s="2">
        <v>0</v>
      </c>
      <c r="F692" s="2">
        <v>0</v>
      </c>
      <c r="G692" s="2"/>
      <c r="H692" s="2">
        <v>0</v>
      </c>
      <c r="I692" s="2">
        <v>0</v>
      </c>
      <c r="J692" s="2">
        <v>0</v>
      </c>
      <c r="K692" s="2"/>
      <c r="L692" s="2">
        <v>0</v>
      </c>
      <c r="M692" s="2">
        <v>0</v>
      </c>
      <c r="N692" s="2">
        <v>0</v>
      </c>
      <c r="O692" s="2">
        <v>0</v>
      </c>
      <c r="P692" s="2">
        <v>0</v>
      </c>
      <c r="Q692" s="2">
        <v>0</v>
      </c>
      <c r="R692" s="2">
        <v>0</v>
      </c>
      <c r="S692" s="2">
        <v>0</v>
      </c>
      <c r="T692" s="2">
        <v>0</v>
      </c>
      <c r="U692" s="2">
        <v>0</v>
      </c>
      <c r="V692" s="2">
        <v>0</v>
      </c>
      <c r="W692" s="2">
        <v>0</v>
      </c>
      <c r="X692" s="2">
        <v>0</v>
      </c>
      <c r="Y692" s="2">
        <v>0</v>
      </c>
      <c r="Z692" s="2">
        <v>0</v>
      </c>
      <c r="AA692" s="2">
        <v>0</v>
      </c>
      <c r="AB692" s="2">
        <v>0</v>
      </c>
      <c r="AC692" s="2">
        <v>0</v>
      </c>
      <c r="AD692" s="2">
        <v>0</v>
      </c>
      <c r="AE692" s="2">
        <v>0</v>
      </c>
      <c r="AF692" s="2">
        <v>0</v>
      </c>
      <c r="AG692" s="2">
        <v>0</v>
      </c>
      <c r="AH692" s="2">
        <v>0</v>
      </c>
      <c r="AI692" s="2">
        <v>0</v>
      </c>
      <c r="AJ692" s="2">
        <v>0</v>
      </c>
      <c r="AK692" s="2">
        <v>0</v>
      </c>
      <c r="AL692" s="2">
        <v>0</v>
      </c>
      <c r="AM692" s="2">
        <v>0</v>
      </c>
      <c r="AN692" s="2">
        <v>0</v>
      </c>
      <c r="AO692" s="2">
        <v>0</v>
      </c>
      <c r="AP692" s="2">
        <v>0</v>
      </c>
      <c r="AQ692" s="2">
        <v>0</v>
      </c>
      <c r="AR692" s="2">
        <v>0</v>
      </c>
      <c r="AS692" s="2">
        <v>0</v>
      </c>
      <c r="AT692" s="2">
        <v>0</v>
      </c>
      <c r="AU692" s="2">
        <v>0</v>
      </c>
      <c r="AV692" s="2">
        <v>0</v>
      </c>
      <c r="AW692" s="2">
        <v>0</v>
      </c>
      <c r="AX692" s="2">
        <v>0</v>
      </c>
      <c r="AY692" s="2">
        <v>0</v>
      </c>
      <c r="AZ692" s="2">
        <v>0</v>
      </c>
      <c r="BA692" s="2">
        <v>0</v>
      </c>
      <c r="BB692" s="2">
        <v>0</v>
      </c>
      <c r="BC692" s="2">
        <v>0</v>
      </c>
      <c r="BD692" s="2">
        <v>0</v>
      </c>
      <c r="BE692" s="2">
        <v>0</v>
      </c>
      <c r="BF692" s="2">
        <v>0</v>
      </c>
      <c r="BG692" s="2">
        <v>0</v>
      </c>
    </row>
    <row r="693" spans="1:59" x14ac:dyDescent="0.3">
      <c r="A693" s="2" t="s">
        <v>190</v>
      </c>
      <c r="B693" s="2">
        <v>0</v>
      </c>
      <c r="C693" s="2">
        <v>0</v>
      </c>
      <c r="D693" s="2">
        <v>0</v>
      </c>
      <c r="E693" s="2">
        <v>0</v>
      </c>
      <c r="F693" s="2">
        <v>0</v>
      </c>
      <c r="G693" s="2"/>
      <c r="H693" s="2">
        <v>0</v>
      </c>
      <c r="I693" s="2">
        <v>0</v>
      </c>
      <c r="J693" s="2">
        <v>0</v>
      </c>
      <c r="K693" s="2"/>
      <c r="L693" s="2">
        <v>0</v>
      </c>
      <c r="M693" s="2">
        <v>0</v>
      </c>
      <c r="N693" s="2">
        <v>0</v>
      </c>
      <c r="O693" s="2">
        <v>0</v>
      </c>
      <c r="P693" s="2">
        <v>0</v>
      </c>
      <c r="Q693" s="2">
        <v>0</v>
      </c>
      <c r="R693" s="2">
        <v>0</v>
      </c>
      <c r="S693" s="2">
        <v>0</v>
      </c>
      <c r="T693" s="2">
        <v>0</v>
      </c>
      <c r="U693" s="2">
        <v>0</v>
      </c>
      <c r="V693" s="2">
        <v>0</v>
      </c>
      <c r="W693" s="2">
        <v>0</v>
      </c>
      <c r="X693" s="2">
        <v>0</v>
      </c>
      <c r="Y693" s="2">
        <v>0</v>
      </c>
      <c r="Z693" s="2">
        <v>0</v>
      </c>
      <c r="AA693" s="2">
        <v>0</v>
      </c>
      <c r="AB693" s="2">
        <v>0</v>
      </c>
      <c r="AC693" s="2">
        <v>0</v>
      </c>
      <c r="AD693" s="2">
        <v>0</v>
      </c>
      <c r="AE693" s="2">
        <v>0</v>
      </c>
      <c r="AF693" s="2">
        <v>0</v>
      </c>
      <c r="AG693" s="2">
        <v>0</v>
      </c>
      <c r="AH693" s="2">
        <v>0</v>
      </c>
      <c r="AI693" s="2">
        <v>0</v>
      </c>
      <c r="AJ693" s="2">
        <v>0</v>
      </c>
      <c r="AK693" s="2">
        <v>0</v>
      </c>
      <c r="AL693" s="2">
        <v>0</v>
      </c>
      <c r="AM693" s="2">
        <v>0</v>
      </c>
      <c r="AN693" s="2">
        <v>0</v>
      </c>
      <c r="AO693" s="2">
        <v>0</v>
      </c>
      <c r="AP693" s="2">
        <v>0</v>
      </c>
      <c r="AQ693" s="2">
        <v>0</v>
      </c>
      <c r="AR693" s="2">
        <v>0</v>
      </c>
      <c r="AS693" s="2">
        <v>0</v>
      </c>
      <c r="AT693" s="2">
        <v>0</v>
      </c>
      <c r="AU693" s="2">
        <v>0</v>
      </c>
      <c r="AV693" s="2">
        <v>0</v>
      </c>
      <c r="AW693" s="2">
        <v>0</v>
      </c>
      <c r="AX693" s="2">
        <v>0</v>
      </c>
      <c r="AY693" s="2">
        <v>0</v>
      </c>
      <c r="AZ693" s="2">
        <v>0</v>
      </c>
      <c r="BA693" s="2">
        <v>0</v>
      </c>
      <c r="BB693" s="2">
        <v>0</v>
      </c>
      <c r="BC693" s="2">
        <v>0</v>
      </c>
      <c r="BD693" s="2">
        <v>0</v>
      </c>
      <c r="BE693" s="2">
        <v>0</v>
      </c>
      <c r="BF693" s="2">
        <v>0</v>
      </c>
      <c r="BG693" s="2">
        <v>0</v>
      </c>
    </row>
    <row r="694" spans="1:59" x14ac:dyDescent="0.3">
      <c r="A694" s="2" t="s">
        <v>191</v>
      </c>
      <c r="B694" s="2">
        <v>0</v>
      </c>
      <c r="C694" s="2">
        <v>0</v>
      </c>
      <c r="D694" s="2">
        <v>0</v>
      </c>
      <c r="E694" s="2">
        <v>0</v>
      </c>
      <c r="F694" s="2">
        <v>0</v>
      </c>
      <c r="G694" s="2"/>
      <c r="H694" s="2">
        <v>0</v>
      </c>
      <c r="I694" s="2">
        <v>0</v>
      </c>
      <c r="J694" s="2">
        <v>0</v>
      </c>
      <c r="K694" s="2"/>
      <c r="L694" s="2">
        <v>0</v>
      </c>
      <c r="M694" s="2">
        <v>0</v>
      </c>
      <c r="N694" s="2">
        <v>0</v>
      </c>
      <c r="O694" s="2">
        <v>0</v>
      </c>
      <c r="P694" s="2">
        <v>0</v>
      </c>
      <c r="Q694" s="2">
        <v>0</v>
      </c>
      <c r="R694" s="2">
        <v>0</v>
      </c>
      <c r="S694" s="2">
        <v>0</v>
      </c>
      <c r="T694" s="2">
        <v>0</v>
      </c>
      <c r="U694" s="2">
        <v>0</v>
      </c>
      <c r="V694" s="2">
        <v>0</v>
      </c>
      <c r="W694" s="2">
        <v>0</v>
      </c>
      <c r="X694" s="2">
        <v>0</v>
      </c>
      <c r="Y694" s="2">
        <v>0</v>
      </c>
      <c r="Z694" s="2">
        <v>0</v>
      </c>
      <c r="AA694" s="2">
        <v>0</v>
      </c>
      <c r="AB694" s="2">
        <v>0</v>
      </c>
      <c r="AC694" s="2">
        <v>0</v>
      </c>
      <c r="AD694" s="2">
        <v>0</v>
      </c>
      <c r="AE694" s="2">
        <v>0</v>
      </c>
      <c r="AF694" s="2">
        <v>0</v>
      </c>
      <c r="AG694" s="2">
        <v>0</v>
      </c>
      <c r="AH694" s="2">
        <v>0</v>
      </c>
      <c r="AI694" s="2">
        <v>0</v>
      </c>
      <c r="AJ694" s="2">
        <v>0</v>
      </c>
      <c r="AK694" s="2">
        <v>0</v>
      </c>
      <c r="AL694" s="2">
        <v>0</v>
      </c>
      <c r="AM694" s="2">
        <v>0</v>
      </c>
      <c r="AN694" s="2">
        <v>0</v>
      </c>
      <c r="AO694" s="2">
        <v>0</v>
      </c>
      <c r="AP694" s="2">
        <v>0</v>
      </c>
      <c r="AQ694" s="2">
        <v>0</v>
      </c>
      <c r="AR694" s="2">
        <v>0</v>
      </c>
      <c r="AS694" s="2">
        <v>0</v>
      </c>
      <c r="AT694" s="2">
        <v>0</v>
      </c>
      <c r="AU694" s="2">
        <v>0</v>
      </c>
      <c r="AV694" s="2">
        <v>0</v>
      </c>
      <c r="AW694" s="2">
        <v>0</v>
      </c>
      <c r="AX694" s="2">
        <v>0</v>
      </c>
      <c r="AY694" s="2">
        <v>0</v>
      </c>
      <c r="AZ694" s="2">
        <v>0</v>
      </c>
      <c r="BA694" s="2">
        <v>0</v>
      </c>
      <c r="BB694" s="2">
        <v>0</v>
      </c>
      <c r="BC694" s="2">
        <v>0</v>
      </c>
      <c r="BD694" s="2">
        <v>0</v>
      </c>
      <c r="BE694" s="2">
        <v>0</v>
      </c>
      <c r="BF694" s="2">
        <v>0</v>
      </c>
      <c r="BG694" s="2">
        <v>0</v>
      </c>
    </row>
    <row r="695" spans="1:59" x14ac:dyDescent="0.3">
      <c r="A695" s="2" t="s">
        <v>192</v>
      </c>
      <c r="B695" s="2">
        <v>0</v>
      </c>
      <c r="C695" s="2">
        <v>0</v>
      </c>
      <c r="D695" s="2">
        <v>0</v>
      </c>
      <c r="E695" s="2">
        <v>0</v>
      </c>
      <c r="F695" s="2">
        <v>0</v>
      </c>
      <c r="G695" s="2"/>
      <c r="H695" s="2">
        <v>0</v>
      </c>
      <c r="I695" s="2">
        <v>0</v>
      </c>
      <c r="J695" s="2">
        <v>0</v>
      </c>
      <c r="K695" s="2"/>
      <c r="L695" s="2">
        <v>0</v>
      </c>
      <c r="M695" s="2">
        <v>0</v>
      </c>
      <c r="N695" s="2">
        <v>0</v>
      </c>
      <c r="O695" s="2">
        <v>0</v>
      </c>
      <c r="P695" s="2">
        <v>0</v>
      </c>
      <c r="Q695" s="2">
        <v>0</v>
      </c>
      <c r="R695" s="2">
        <v>0</v>
      </c>
      <c r="S695" s="2">
        <v>0</v>
      </c>
      <c r="T695" s="2">
        <v>0</v>
      </c>
      <c r="U695" s="2">
        <v>0</v>
      </c>
      <c r="V695" s="2">
        <v>0</v>
      </c>
      <c r="W695" s="2">
        <v>0</v>
      </c>
      <c r="X695" s="2">
        <v>0</v>
      </c>
      <c r="Y695" s="2">
        <v>0</v>
      </c>
      <c r="Z695" s="2">
        <v>0</v>
      </c>
      <c r="AA695" s="2">
        <v>0</v>
      </c>
      <c r="AB695" s="2">
        <v>0</v>
      </c>
      <c r="AC695" s="2">
        <v>0</v>
      </c>
      <c r="AD695" s="2">
        <v>0</v>
      </c>
      <c r="AE695" s="2">
        <v>0</v>
      </c>
      <c r="AF695" s="2">
        <v>0</v>
      </c>
      <c r="AG695" s="2">
        <v>0</v>
      </c>
      <c r="AH695" s="2">
        <v>0</v>
      </c>
      <c r="AI695" s="2">
        <v>0</v>
      </c>
      <c r="AJ695" s="2">
        <v>0</v>
      </c>
      <c r="AK695" s="2">
        <v>0</v>
      </c>
      <c r="AL695" s="2">
        <v>0</v>
      </c>
      <c r="AM695" s="2">
        <v>0</v>
      </c>
      <c r="AN695" s="2">
        <v>0</v>
      </c>
      <c r="AO695" s="2">
        <v>0</v>
      </c>
      <c r="AP695" s="2">
        <v>0</v>
      </c>
      <c r="AQ695" s="2">
        <v>0</v>
      </c>
      <c r="AR695" s="2">
        <v>0</v>
      </c>
      <c r="AS695" s="2">
        <v>0</v>
      </c>
      <c r="AT695" s="2">
        <v>0</v>
      </c>
      <c r="AU695" s="2">
        <v>0</v>
      </c>
      <c r="AV695" s="2">
        <v>0</v>
      </c>
      <c r="AW695" s="2">
        <v>0</v>
      </c>
      <c r="AX695" s="2">
        <v>0</v>
      </c>
      <c r="AY695" s="2">
        <v>0</v>
      </c>
      <c r="AZ695" s="2">
        <v>0</v>
      </c>
      <c r="BA695" s="2">
        <v>0</v>
      </c>
      <c r="BB695" s="2">
        <v>0</v>
      </c>
      <c r="BC695" s="2">
        <v>0</v>
      </c>
      <c r="BD695" s="2">
        <v>0</v>
      </c>
      <c r="BE695" s="2">
        <v>0</v>
      </c>
      <c r="BF695" s="2">
        <v>0</v>
      </c>
      <c r="BG695" s="2">
        <v>0</v>
      </c>
    </row>
    <row r="696" spans="1:59" x14ac:dyDescent="0.3">
      <c r="A696" s="2" t="s">
        <v>193</v>
      </c>
      <c r="B696" s="2">
        <v>0</v>
      </c>
      <c r="C696" s="2">
        <v>0</v>
      </c>
      <c r="D696" s="2">
        <v>0</v>
      </c>
      <c r="E696" s="2">
        <v>0</v>
      </c>
      <c r="F696" s="2">
        <v>0</v>
      </c>
      <c r="G696" s="2"/>
      <c r="H696" s="2">
        <v>0</v>
      </c>
      <c r="I696" s="2">
        <v>0</v>
      </c>
      <c r="J696" s="2">
        <v>0</v>
      </c>
      <c r="K696" s="2"/>
      <c r="L696" s="2">
        <v>0</v>
      </c>
      <c r="M696" s="2">
        <v>0</v>
      </c>
      <c r="N696" s="2">
        <v>0</v>
      </c>
      <c r="O696" s="2">
        <v>0</v>
      </c>
      <c r="P696" s="2">
        <v>0</v>
      </c>
      <c r="Q696" s="2">
        <v>0</v>
      </c>
      <c r="R696" s="2">
        <v>0</v>
      </c>
      <c r="S696" s="2">
        <v>0</v>
      </c>
      <c r="T696" s="2">
        <v>0</v>
      </c>
      <c r="U696" s="2">
        <v>0</v>
      </c>
      <c r="V696" s="2">
        <v>0</v>
      </c>
      <c r="W696" s="2">
        <v>0</v>
      </c>
      <c r="X696" s="2">
        <v>0</v>
      </c>
      <c r="Y696" s="2">
        <v>0</v>
      </c>
      <c r="Z696" s="2">
        <v>0</v>
      </c>
      <c r="AA696" s="2">
        <v>0</v>
      </c>
      <c r="AB696" s="2">
        <v>0</v>
      </c>
      <c r="AC696" s="2">
        <v>0</v>
      </c>
      <c r="AD696" s="2">
        <v>0</v>
      </c>
      <c r="AE696" s="2">
        <v>0</v>
      </c>
      <c r="AF696" s="2">
        <v>0</v>
      </c>
      <c r="AG696" s="2">
        <v>0</v>
      </c>
      <c r="AH696" s="2">
        <v>0</v>
      </c>
      <c r="AI696" s="2">
        <v>0</v>
      </c>
      <c r="AJ696" s="2">
        <v>0</v>
      </c>
      <c r="AK696" s="2">
        <v>0</v>
      </c>
      <c r="AL696" s="2">
        <v>0</v>
      </c>
      <c r="AM696" s="2">
        <v>0</v>
      </c>
      <c r="AN696" s="2">
        <v>0</v>
      </c>
      <c r="AO696" s="2">
        <v>0</v>
      </c>
      <c r="AP696" s="2">
        <v>0</v>
      </c>
      <c r="AQ696" s="2">
        <v>0</v>
      </c>
      <c r="AR696" s="2">
        <v>0</v>
      </c>
      <c r="AS696" s="2">
        <v>0</v>
      </c>
      <c r="AT696" s="2">
        <v>0</v>
      </c>
      <c r="AU696" s="2">
        <v>0</v>
      </c>
      <c r="AV696" s="2">
        <v>0</v>
      </c>
      <c r="AW696" s="2">
        <v>0</v>
      </c>
      <c r="AX696" s="2">
        <v>0</v>
      </c>
      <c r="AY696" s="2">
        <v>0</v>
      </c>
      <c r="AZ696" s="2">
        <v>0</v>
      </c>
      <c r="BA696" s="2">
        <v>0</v>
      </c>
      <c r="BB696" s="2">
        <v>0</v>
      </c>
      <c r="BC696" s="2">
        <v>0</v>
      </c>
      <c r="BD696" s="2">
        <v>0</v>
      </c>
      <c r="BE696" s="2">
        <v>0</v>
      </c>
      <c r="BF696" s="2">
        <v>0</v>
      </c>
      <c r="BG696" s="2">
        <v>0</v>
      </c>
    </row>
    <row r="697" spans="1:59" x14ac:dyDescent="0.3">
      <c r="A697" s="2" t="s">
        <v>194</v>
      </c>
      <c r="B697" s="2">
        <v>0</v>
      </c>
      <c r="C697" s="2">
        <v>0</v>
      </c>
      <c r="D697" s="2">
        <v>0</v>
      </c>
      <c r="E697" s="2">
        <v>0</v>
      </c>
      <c r="F697" s="2">
        <v>0</v>
      </c>
      <c r="G697" s="2"/>
      <c r="H697" s="2">
        <v>0</v>
      </c>
      <c r="I697" s="2">
        <v>0</v>
      </c>
      <c r="J697" s="2">
        <v>0</v>
      </c>
      <c r="K697" s="2"/>
      <c r="L697" s="2">
        <v>0</v>
      </c>
      <c r="M697" s="2">
        <v>0</v>
      </c>
      <c r="N697" s="2">
        <v>0</v>
      </c>
      <c r="O697" s="2">
        <v>0</v>
      </c>
      <c r="P697" s="2">
        <v>0</v>
      </c>
      <c r="Q697" s="2">
        <v>0</v>
      </c>
      <c r="R697" s="2">
        <v>0</v>
      </c>
      <c r="S697" s="2">
        <v>0</v>
      </c>
      <c r="T697" s="2">
        <v>0</v>
      </c>
      <c r="U697" s="2">
        <v>0</v>
      </c>
      <c r="V697" s="2">
        <v>0</v>
      </c>
      <c r="W697" s="2">
        <v>0</v>
      </c>
      <c r="X697" s="2">
        <v>0</v>
      </c>
      <c r="Y697" s="2">
        <v>0</v>
      </c>
      <c r="Z697" s="2">
        <v>0</v>
      </c>
      <c r="AA697" s="2">
        <v>0</v>
      </c>
      <c r="AB697" s="2">
        <v>0</v>
      </c>
      <c r="AC697" s="2">
        <v>0</v>
      </c>
      <c r="AD697" s="2">
        <v>0</v>
      </c>
      <c r="AE697" s="2">
        <v>0</v>
      </c>
      <c r="AF697" s="2">
        <v>0</v>
      </c>
      <c r="AG697" s="2">
        <v>0</v>
      </c>
      <c r="AH697" s="2">
        <v>0</v>
      </c>
      <c r="AI697" s="2">
        <v>0</v>
      </c>
      <c r="AJ697" s="2">
        <v>0</v>
      </c>
      <c r="AK697" s="2">
        <v>0</v>
      </c>
      <c r="AL697" s="2">
        <v>0</v>
      </c>
      <c r="AM697" s="2">
        <v>0</v>
      </c>
      <c r="AN697" s="2">
        <v>0</v>
      </c>
      <c r="AO697" s="2">
        <v>0</v>
      </c>
      <c r="AP697" s="2">
        <v>0</v>
      </c>
      <c r="AQ697" s="2">
        <v>0</v>
      </c>
      <c r="AR697" s="2">
        <v>0</v>
      </c>
      <c r="AS697" s="2">
        <v>0</v>
      </c>
      <c r="AT697" s="2">
        <v>0</v>
      </c>
      <c r="AU697" s="2">
        <v>0</v>
      </c>
      <c r="AV697" s="2">
        <v>0</v>
      </c>
      <c r="AW697" s="2">
        <v>0</v>
      </c>
      <c r="AX697" s="2">
        <v>0</v>
      </c>
      <c r="AY697" s="2">
        <v>0</v>
      </c>
      <c r="AZ697" s="2">
        <v>0</v>
      </c>
      <c r="BA697" s="2">
        <v>0</v>
      </c>
      <c r="BB697" s="2">
        <v>0</v>
      </c>
      <c r="BC697" s="2">
        <v>0</v>
      </c>
      <c r="BD697" s="2">
        <v>0</v>
      </c>
      <c r="BE697" s="2">
        <v>0</v>
      </c>
      <c r="BF697" s="2">
        <v>0</v>
      </c>
      <c r="BG697" s="2">
        <v>0</v>
      </c>
    </row>
    <row r="700" spans="1:59" ht="27.6" x14ac:dyDescent="0.3">
      <c r="A700" s="2" t="s">
        <v>223</v>
      </c>
      <c r="B700" s="2">
        <v>0</v>
      </c>
      <c r="C700" s="2">
        <v>0</v>
      </c>
      <c r="D700" s="2">
        <v>0</v>
      </c>
      <c r="E700" s="2">
        <v>0</v>
      </c>
      <c r="F700" s="2">
        <v>0</v>
      </c>
      <c r="G700" s="2"/>
      <c r="H700" s="2">
        <v>0</v>
      </c>
      <c r="I700" s="2">
        <v>0</v>
      </c>
      <c r="J700" s="2">
        <v>0</v>
      </c>
      <c r="K700" s="2"/>
      <c r="L700" s="2">
        <v>0</v>
      </c>
      <c r="M700" s="2">
        <v>0</v>
      </c>
      <c r="N700" s="2">
        <v>0</v>
      </c>
      <c r="O700" s="2">
        <v>0</v>
      </c>
      <c r="P700" s="2">
        <v>0</v>
      </c>
      <c r="Q700" s="2">
        <v>0</v>
      </c>
      <c r="R700" s="2">
        <v>0</v>
      </c>
      <c r="S700" s="2">
        <v>0</v>
      </c>
      <c r="T700" s="2">
        <v>0</v>
      </c>
      <c r="U700" s="2">
        <v>0</v>
      </c>
      <c r="V700" s="2">
        <v>0</v>
      </c>
      <c r="W700" s="2">
        <v>0</v>
      </c>
      <c r="X700" s="2">
        <v>0</v>
      </c>
      <c r="Y700" s="2">
        <v>0</v>
      </c>
      <c r="Z700" s="2">
        <v>0</v>
      </c>
      <c r="AA700" s="2">
        <v>0</v>
      </c>
      <c r="AB700" s="2">
        <v>0</v>
      </c>
      <c r="AC700" s="2">
        <v>0</v>
      </c>
      <c r="AD700" s="2">
        <v>0</v>
      </c>
      <c r="AE700" s="2">
        <v>0</v>
      </c>
      <c r="AF700" s="2">
        <v>0</v>
      </c>
      <c r="AG700" s="2">
        <v>0</v>
      </c>
      <c r="AH700" s="2">
        <v>0</v>
      </c>
      <c r="AI700" s="2">
        <v>0</v>
      </c>
      <c r="AJ700" s="2">
        <v>0</v>
      </c>
      <c r="AK700" s="2">
        <v>0</v>
      </c>
      <c r="AL700" s="2">
        <v>0</v>
      </c>
      <c r="AM700" s="2">
        <v>0</v>
      </c>
      <c r="AN700" s="2">
        <v>0</v>
      </c>
      <c r="AO700" s="2">
        <v>0</v>
      </c>
      <c r="AP700" s="2">
        <v>0</v>
      </c>
      <c r="AQ700" s="2">
        <v>0</v>
      </c>
      <c r="AR700" s="2">
        <v>0</v>
      </c>
      <c r="AS700" s="2">
        <v>0</v>
      </c>
      <c r="AT700" s="2">
        <v>0</v>
      </c>
      <c r="AU700" s="2">
        <v>0</v>
      </c>
      <c r="AV700" s="2">
        <v>0</v>
      </c>
      <c r="AW700" s="2">
        <v>0</v>
      </c>
      <c r="AX700" s="2">
        <v>0</v>
      </c>
      <c r="AY700" s="2">
        <v>0</v>
      </c>
      <c r="AZ700" s="2">
        <v>0</v>
      </c>
      <c r="BA700" s="2">
        <v>0</v>
      </c>
      <c r="BB700" s="2">
        <v>0</v>
      </c>
      <c r="BC700" s="2">
        <v>0</v>
      </c>
      <c r="BD700" s="2">
        <v>0</v>
      </c>
      <c r="BE700" s="2">
        <v>0</v>
      </c>
      <c r="BF700" s="2">
        <v>0</v>
      </c>
      <c r="BG700" s="2">
        <v>0</v>
      </c>
    </row>
    <row r="701" spans="1:59" x14ac:dyDescent="0.3">
      <c r="A701" s="2" t="s">
        <v>189</v>
      </c>
      <c r="B701" s="2">
        <v>0</v>
      </c>
      <c r="C701" s="2">
        <v>0</v>
      </c>
      <c r="D701" s="2">
        <v>0</v>
      </c>
      <c r="E701" s="2">
        <v>0</v>
      </c>
      <c r="F701" s="2">
        <v>0</v>
      </c>
      <c r="G701" s="2"/>
      <c r="H701" s="2">
        <v>0</v>
      </c>
      <c r="I701" s="2">
        <v>0</v>
      </c>
      <c r="J701" s="2">
        <v>0</v>
      </c>
      <c r="K701" s="2"/>
      <c r="L701" s="2">
        <v>0</v>
      </c>
      <c r="M701" s="2">
        <v>0</v>
      </c>
      <c r="N701" s="2">
        <v>0</v>
      </c>
      <c r="O701" s="2">
        <v>0</v>
      </c>
      <c r="P701" s="2">
        <v>0</v>
      </c>
      <c r="Q701" s="2">
        <v>0</v>
      </c>
      <c r="R701" s="2">
        <v>0</v>
      </c>
      <c r="S701" s="2">
        <v>0</v>
      </c>
      <c r="T701" s="2">
        <v>0</v>
      </c>
      <c r="U701" s="2">
        <v>0</v>
      </c>
      <c r="V701" s="2">
        <v>0</v>
      </c>
      <c r="W701" s="2">
        <v>0</v>
      </c>
      <c r="X701" s="2">
        <v>0</v>
      </c>
      <c r="Y701" s="2">
        <v>0</v>
      </c>
      <c r="Z701" s="2">
        <v>0</v>
      </c>
      <c r="AA701" s="2">
        <v>0</v>
      </c>
      <c r="AB701" s="2">
        <v>0</v>
      </c>
      <c r="AC701" s="2">
        <v>0</v>
      </c>
      <c r="AD701" s="2">
        <v>0</v>
      </c>
      <c r="AE701" s="2">
        <v>0</v>
      </c>
      <c r="AF701" s="2">
        <v>0</v>
      </c>
      <c r="AG701" s="2">
        <v>0</v>
      </c>
      <c r="AH701" s="2">
        <v>0</v>
      </c>
      <c r="AI701" s="2">
        <v>0</v>
      </c>
      <c r="AJ701" s="2">
        <v>0</v>
      </c>
      <c r="AK701" s="2">
        <v>0</v>
      </c>
      <c r="AL701" s="2">
        <v>0</v>
      </c>
      <c r="AM701" s="2">
        <v>0</v>
      </c>
      <c r="AN701" s="2">
        <v>0</v>
      </c>
      <c r="AO701" s="2">
        <v>0</v>
      </c>
      <c r="AP701" s="2">
        <v>0</v>
      </c>
      <c r="AQ701" s="2">
        <v>0</v>
      </c>
      <c r="AR701" s="2">
        <v>0</v>
      </c>
      <c r="AS701" s="2">
        <v>0</v>
      </c>
      <c r="AT701" s="2">
        <v>0</v>
      </c>
      <c r="AU701" s="2">
        <v>0</v>
      </c>
      <c r="AV701" s="2">
        <v>0</v>
      </c>
      <c r="AW701" s="2">
        <v>0</v>
      </c>
      <c r="AX701" s="2">
        <v>0</v>
      </c>
      <c r="AY701" s="2">
        <v>0</v>
      </c>
      <c r="AZ701" s="2">
        <v>0</v>
      </c>
      <c r="BA701" s="2">
        <v>0</v>
      </c>
      <c r="BB701" s="2">
        <v>0</v>
      </c>
      <c r="BC701" s="2">
        <v>0</v>
      </c>
      <c r="BD701" s="2">
        <v>0</v>
      </c>
      <c r="BE701" s="2">
        <v>0</v>
      </c>
      <c r="BF701" s="2">
        <v>0</v>
      </c>
      <c r="BG701" s="2">
        <v>0</v>
      </c>
    </row>
    <row r="702" spans="1:59" x14ac:dyDescent="0.3">
      <c r="A702" s="2" t="s">
        <v>190</v>
      </c>
      <c r="B702" s="2">
        <v>0</v>
      </c>
      <c r="C702" s="2">
        <v>0</v>
      </c>
      <c r="D702" s="2">
        <v>0</v>
      </c>
      <c r="E702" s="2">
        <v>0</v>
      </c>
      <c r="F702" s="2">
        <v>0</v>
      </c>
      <c r="G702" s="2"/>
      <c r="H702" s="2">
        <v>0</v>
      </c>
      <c r="I702" s="2">
        <v>0</v>
      </c>
      <c r="J702" s="2">
        <v>0</v>
      </c>
      <c r="K702" s="2"/>
      <c r="L702" s="2">
        <v>0</v>
      </c>
      <c r="M702" s="2">
        <v>0</v>
      </c>
      <c r="N702" s="2">
        <v>0</v>
      </c>
      <c r="O702" s="2">
        <v>0</v>
      </c>
      <c r="P702" s="2">
        <v>0</v>
      </c>
      <c r="Q702" s="2">
        <v>0</v>
      </c>
      <c r="R702" s="2">
        <v>0</v>
      </c>
      <c r="S702" s="2">
        <v>0</v>
      </c>
      <c r="T702" s="2">
        <v>0</v>
      </c>
      <c r="U702" s="2">
        <v>0</v>
      </c>
      <c r="V702" s="2">
        <v>0</v>
      </c>
      <c r="W702" s="2">
        <v>0</v>
      </c>
      <c r="X702" s="2">
        <v>0</v>
      </c>
      <c r="Y702" s="2">
        <v>0</v>
      </c>
      <c r="Z702" s="2">
        <v>0</v>
      </c>
      <c r="AA702" s="2">
        <v>0</v>
      </c>
      <c r="AB702" s="2">
        <v>0</v>
      </c>
      <c r="AC702" s="2">
        <v>0</v>
      </c>
      <c r="AD702" s="2">
        <v>0</v>
      </c>
      <c r="AE702" s="2">
        <v>0</v>
      </c>
      <c r="AF702" s="2">
        <v>0</v>
      </c>
      <c r="AG702" s="2">
        <v>0</v>
      </c>
      <c r="AH702" s="2">
        <v>0</v>
      </c>
      <c r="AI702" s="2">
        <v>0</v>
      </c>
      <c r="AJ702" s="2">
        <v>0</v>
      </c>
      <c r="AK702" s="2">
        <v>0</v>
      </c>
      <c r="AL702" s="2">
        <v>0</v>
      </c>
      <c r="AM702" s="2">
        <v>0</v>
      </c>
      <c r="AN702" s="2">
        <v>0</v>
      </c>
      <c r="AO702" s="2">
        <v>0</v>
      </c>
      <c r="AP702" s="2">
        <v>0</v>
      </c>
      <c r="AQ702" s="2">
        <v>0</v>
      </c>
      <c r="AR702" s="2">
        <v>0</v>
      </c>
      <c r="AS702" s="2">
        <v>0</v>
      </c>
      <c r="AT702" s="2">
        <v>0</v>
      </c>
      <c r="AU702" s="2">
        <v>0</v>
      </c>
      <c r="AV702" s="2">
        <v>0</v>
      </c>
      <c r="AW702" s="2">
        <v>0</v>
      </c>
      <c r="AX702" s="2">
        <v>0</v>
      </c>
      <c r="AY702" s="2">
        <v>0</v>
      </c>
      <c r="AZ702" s="2">
        <v>0</v>
      </c>
      <c r="BA702" s="2">
        <v>0</v>
      </c>
      <c r="BB702" s="2">
        <v>0</v>
      </c>
      <c r="BC702" s="2">
        <v>0</v>
      </c>
      <c r="BD702" s="2">
        <v>0</v>
      </c>
      <c r="BE702" s="2">
        <v>0</v>
      </c>
      <c r="BF702" s="2">
        <v>0</v>
      </c>
      <c r="BG702" s="2">
        <v>0</v>
      </c>
    </row>
    <row r="703" spans="1:59" x14ac:dyDescent="0.3">
      <c r="A703" s="2" t="s">
        <v>191</v>
      </c>
      <c r="B703" s="2">
        <v>0</v>
      </c>
      <c r="C703" s="2">
        <v>0</v>
      </c>
      <c r="D703" s="2">
        <v>0</v>
      </c>
      <c r="E703" s="2">
        <v>0</v>
      </c>
      <c r="F703" s="2">
        <v>0</v>
      </c>
      <c r="G703" s="2"/>
      <c r="H703" s="2">
        <v>0</v>
      </c>
      <c r="I703" s="2">
        <v>0</v>
      </c>
      <c r="J703" s="2">
        <v>0</v>
      </c>
      <c r="K703" s="2"/>
      <c r="L703" s="2">
        <v>0</v>
      </c>
      <c r="M703" s="2">
        <v>0</v>
      </c>
      <c r="N703" s="2">
        <v>0</v>
      </c>
      <c r="O703" s="2">
        <v>0</v>
      </c>
      <c r="P703" s="2">
        <v>0</v>
      </c>
      <c r="Q703" s="2">
        <v>0</v>
      </c>
      <c r="R703" s="2">
        <v>0</v>
      </c>
      <c r="S703" s="2">
        <v>0</v>
      </c>
      <c r="T703" s="2">
        <v>0</v>
      </c>
      <c r="U703" s="2">
        <v>0</v>
      </c>
      <c r="V703" s="2">
        <v>0</v>
      </c>
      <c r="W703" s="2">
        <v>0</v>
      </c>
      <c r="X703" s="2">
        <v>0</v>
      </c>
      <c r="Y703" s="2">
        <v>0</v>
      </c>
      <c r="Z703" s="2">
        <v>0</v>
      </c>
      <c r="AA703" s="2">
        <v>0</v>
      </c>
      <c r="AB703" s="2">
        <v>0</v>
      </c>
      <c r="AC703" s="2">
        <v>0</v>
      </c>
      <c r="AD703" s="2">
        <v>0</v>
      </c>
      <c r="AE703" s="2">
        <v>0</v>
      </c>
      <c r="AF703" s="2">
        <v>0</v>
      </c>
      <c r="AG703" s="2">
        <v>0</v>
      </c>
      <c r="AH703" s="2">
        <v>0</v>
      </c>
      <c r="AI703" s="2">
        <v>0</v>
      </c>
      <c r="AJ703" s="2">
        <v>0</v>
      </c>
      <c r="AK703" s="2">
        <v>0</v>
      </c>
      <c r="AL703" s="2">
        <v>0</v>
      </c>
      <c r="AM703" s="2">
        <v>0</v>
      </c>
      <c r="AN703" s="2">
        <v>0</v>
      </c>
      <c r="AO703" s="2">
        <v>0</v>
      </c>
      <c r="AP703" s="2">
        <v>0</v>
      </c>
      <c r="AQ703" s="2">
        <v>0</v>
      </c>
      <c r="AR703" s="2">
        <v>0</v>
      </c>
      <c r="AS703" s="2">
        <v>0</v>
      </c>
      <c r="AT703" s="2">
        <v>0</v>
      </c>
      <c r="AU703" s="2">
        <v>0</v>
      </c>
      <c r="AV703" s="2">
        <v>0</v>
      </c>
      <c r="AW703" s="2">
        <v>0</v>
      </c>
      <c r="AX703" s="2">
        <v>0</v>
      </c>
      <c r="AY703" s="2">
        <v>0</v>
      </c>
      <c r="AZ703" s="2">
        <v>0</v>
      </c>
      <c r="BA703" s="2">
        <v>0</v>
      </c>
      <c r="BB703" s="2">
        <v>0</v>
      </c>
      <c r="BC703" s="2">
        <v>0</v>
      </c>
      <c r="BD703" s="2">
        <v>0</v>
      </c>
      <c r="BE703" s="2">
        <v>0</v>
      </c>
      <c r="BF703" s="2">
        <v>0</v>
      </c>
      <c r="BG703" s="2">
        <v>0</v>
      </c>
    </row>
    <row r="704" spans="1:59" x14ac:dyDescent="0.3">
      <c r="A704" s="2" t="s">
        <v>192</v>
      </c>
      <c r="B704" s="2">
        <v>0</v>
      </c>
      <c r="C704" s="2">
        <v>0</v>
      </c>
      <c r="D704" s="2">
        <v>0</v>
      </c>
      <c r="E704" s="2">
        <v>0</v>
      </c>
      <c r="F704" s="2">
        <v>0</v>
      </c>
      <c r="G704" s="2"/>
      <c r="H704" s="2">
        <v>0</v>
      </c>
      <c r="I704" s="2">
        <v>0</v>
      </c>
      <c r="J704" s="2">
        <v>0</v>
      </c>
      <c r="K704" s="2"/>
      <c r="L704" s="2">
        <v>0</v>
      </c>
      <c r="M704" s="2">
        <v>0</v>
      </c>
      <c r="N704" s="2">
        <v>0</v>
      </c>
      <c r="O704" s="2">
        <v>0</v>
      </c>
      <c r="P704" s="2">
        <v>0</v>
      </c>
      <c r="Q704" s="2">
        <v>0</v>
      </c>
      <c r="R704" s="2">
        <v>0</v>
      </c>
      <c r="S704" s="2">
        <v>0</v>
      </c>
      <c r="T704" s="2">
        <v>0</v>
      </c>
      <c r="U704" s="2">
        <v>0</v>
      </c>
      <c r="V704" s="2">
        <v>0</v>
      </c>
      <c r="W704" s="2">
        <v>0</v>
      </c>
      <c r="X704" s="2">
        <v>0</v>
      </c>
      <c r="Y704" s="2">
        <v>0</v>
      </c>
      <c r="Z704" s="2">
        <v>0</v>
      </c>
      <c r="AA704" s="2">
        <v>0</v>
      </c>
      <c r="AB704" s="2">
        <v>0</v>
      </c>
      <c r="AC704" s="2">
        <v>0</v>
      </c>
      <c r="AD704" s="2">
        <v>0</v>
      </c>
      <c r="AE704" s="2">
        <v>0</v>
      </c>
      <c r="AF704" s="2">
        <v>0</v>
      </c>
      <c r="AG704" s="2">
        <v>0</v>
      </c>
      <c r="AH704" s="2">
        <v>0</v>
      </c>
      <c r="AI704" s="2">
        <v>0</v>
      </c>
      <c r="AJ704" s="2">
        <v>0</v>
      </c>
      <c r="AK704" s="2">
        <v>0</v>
      </c>
      <c r="AL704" s="2">
        <v>0</v>
      </c>
      <c r="AM704" s="2">
        <v>0</v>
      </c>
      <c r="AN704" s="2">
        <v>0</v>
      </c>
      <c r="AO704" s="2">
        <v>0</v>
      </c>
      <c r="AP704" s="2">
        <v>0</v>
      </c>
      <c r="AQ704" s="2">
        <v>0</v>
      </c>
      <c r="AR704" s="2">
        <v>0</v>
      </c>
      <c r="AS704" s="2">
        <v>0</v>
      </c>
      <c r="AT704" s="2">
        <v>0</v>
      </c>
      <c r="AU704" s="2">
        <v>0</v>
      </c>
      <c r="AV704" s="2">
        <v>0</v>
      </c>
      <c r="AW704" s="2">
        <v>0</v>
      </c>
      <c r="AX704" s="2">
        <v>0</v>
      </c>
      <c r="AY704" s="2">
        <v>0</v>
      </c>
      <c r="AZ704" s="2">
        <v>0</v>
      </c>
      <c r="BA704" s="2">
        <v>0</v>
      </c>
      <c r="BB704" s="2">
        <v>0</v>
      </c>
      <c r="BC704" s="2">
        <v>0</v>
      </c>
      <c r="BD704" s="2">
        <v>0</v>
      </c>
      <c r="BE704" s="2">
        <v>0</v>
      </c>
      <c r="BF704" s="2">
        <v>0</v>
      </c>
      <c r="BG704" s="2">
        <v>0</v>
      </c>
    </row>
    <row r="705" spans="1:59" x14ac:dyDescent="0.3">
      <c r="A705" s="2" t="s">
        <v>193</v>
      </c>
      <c r="B705" s="2">
        <v>0</v>
      </c>
      <c r="C705" s="2">
        <v>0</v>
      </c>
      <c r="D705" s="2">
        <v>0</v>
      </c>
      <c r="E705" s="2">
        <v>0</v>
      </c>
      <c r="F705" s="2">
        <v>0</v>
      </c>
      <c r="G705" s="2"/>
      <c r="H705" s="2">
        <v>0</v>
      </c>
      <c r="I705" s="2">
        <v>0</v>
      </c>
      <c r="J705" s="2">
        <v>0</v>
      </c>
      <c r="K705" s="2"/>
      <c r="L705" s="2">
        <v>0</v>
      </c>
      <c r="M705" s="2">
        <v>0</v>
      </c>
      <c r="N705" s="2">
        <v>0</v>
      </c>
      <c r="O705" s="2">
        <v>0</v>
      </c>
      <c r="P705" s="2">
        <v>0</v>
      </c>
      <c r="Q705" s="2">
        <v>0</v>
      </c>
      <c r="R705" s="2">
        <v>0</v>
      </c>
      <c r="S705" s="2">
        <v>0</v>
      </c>
      <c r="T705" s="2">
        <v>0</v>
      </c>
      <c r="U705" s="2">
        <v>0</v>
      </c>
      <c r="V705" s="2">
        <v>0</v>
      </c>
      <c r="W705" s="2">
        <v>0</v>
      </c>
      <c r="X705" s="2">
        <v>0</v>
      </c>
      <c r="Y705" s="2">
        <v>0</v>
      </c>
      <c r="Z705" s="2">
        <v>0</v>
      </c>
      <c r="AA705" s="2">
        <v>0</v>
      </c>
      <c r="AB705" s="2">
        <v>0</v>
      </c>
      <c r="AC705" s="2">
        <v>0</v>
      </c>
      <c r="AD705" s="2">
        <v>0</v>
      </c>
      <c r="AE705" s="2">
        <v>0</v>
      </c>
      <c r="AF705" s="2">
        <v>0</v>
      </c>
      <c r="AG705" s="2">
        <v>0</v>
      </c>
      <c r="AH705" s="2">
        <v>0</v>
      </c>
      <c r="AI705" s="2">
        <v>0</v>
      </c>
      <c r="AJ705" s="2">
        <v>0</v>
      </c>
      <c r="AK705" s="2">
        <v>0</v>
      </c>
      <c r="AL705" s="2">
        <v>0</v>
      </c>
      <c r="AM705" s="2">
        <v>0</v>
      </c>
      <c r="AN705" s="2">
        <v>0</v>
      </c>
      <c r="AO705" s="2">
        <v>0</v>
      </c>
      <c r="AP705" s="2">
        <v>0</v>
      </c>
      <c r="AQ705" s="2">
        <v>0</v>
      </c>
      <c r="AR705" s="2">
        <v>0</v>
      </c>
      <c r="AS705" s="2">
        <v>0</v>
      </c>
      <c r="AT705" s="2">
        <v>0</v>
      </c>
      <c r="AU705" s="2">
        <v>0</v>
      </c>
      <c r="AV705" s="2">
        <v>0</v>
      </c>
      <c r="AW705" s="2">
        <v>0</v>
      </c>
      <c r="AX705" s="2">
        <v>0</v>
      </c>
      <c r="AY705" s="2">
        <v>0</v>
      </c>
      <c r="AZ705" s="2">
        <v>0</v>
      </c>
      <c r="BA705" s="2">
        <v>0</v>
      </c>
      <c r="BB705" s="2">
        <v>0</v>
      </c>
      <c r="BC705" s="2">
        <v>0</v>
      </c>
      <c r="BD705" s="2">
        <v>0</v>
      </c>
      <c r="BE705" s="2">
        <v>0</v>
      </c>
      <c r="BF705" s="2">
        <v>0</v>
      </c>
      <c r="BG705" s="2">
        <v>0</v>
      </c>
    </row>
    <row r="706" spans="1:59" x14ac:dyDescent="0.3">
      <c r="A706" s="2" t="s">
        <v>194</v>
      </c>
      <c r="B706" s="2">
        <v>0</v>
      </c>
      <c r="C706" s="2">
        <v>0</v>
      </c>
      <c r="D706" s="2">
        <v>0</v>
      </c>
      <c r="E706" s="2">
        <v>0</v>
      </c>
      <c r="F706" s="2">
        <v>0</v>
      </c>
      <c r="G706" s="2"/>
      <c r="H706" s="2">
        <v>0</v>
      </c>
      <c r="I706" s="2">
        <v>0</v>
      </c>
      <c r="J706" s="2">
        <v>0</v>
      </c>
      <c r="K706" s="2"/>
      <c r="L706" s="2">
        <v>0</v>
      </c>
      <c r="M706" s="2">
        <v>0</v>
      </c>
      <c r="N706" s="2">
        <v>0</v>
      </c>
      <c r="O706" s="2">
        <v>0</v>
      </c>
      <c r="P706" s="2">
        <v>0</v>
      </c>
      <c r="Q706" s="2">
        <v>0</v>
      </c>
      <c r="R706" s="2">
        <v>0</v>
      </c>
      <c r="S706" s="2">
        <v>0</v>
      </c>
      <c r="T706" s="2">
        <v>0</v>
      </c>
      <c r="U706" s="2">
        <v>0</v>
      </c>
      <c r="V706" s="2">
        <v>0</v>
      </c>
      <c r="W706" s="2">
        <v>0</v>
      </c>
      <c r="X706" s="2">
        <v>0</v>
      </c>
      <c r="Y706" s="2">
        <v>0</v>
      </c>
      <c r="Z706" s="2">
        <v>0</v>
      </c>
      <c r="AA706" s="2">
        <v>0</v>
      </c>
      <c r="AB706" s="2">
        <v>0</v>
      </c>
      <c r="AC706" s="2">
        <v>0</v>
      </c>
      <c r="AD706" s="2">
        <v>0</v>
      </c>
      <c r="AE706" s="2">
        <v>0</v>
      </c>
      <c r="AF706" s="2">
        <v>0</v>
      </c>
      <c r="AG706" s="2">
        <v>0</v>
      </c>
      <c r="AH706" s="2">
        <v>0</v>
      </c>
      <c r="AI706" s="2">
        <v>0</v>
      </c>
      <c r="AJ706" s="2">
        <v>0</v>
      </c>
      <c r="AK706" s="2">
        <v>0</v>
      </c>
      <c r="AL706" s="2">
        <v>0</v>
      </c>
      <c r="AM706" s="2">
        <v>0</v>
      </c>
      <c r="AN706" s="2">
        <v>0</v>
      </c>
      <c r="AO706" s="2">
        <v>0</v>
      </c>
      <c r="AP706" s="2">
        <v>0</v>
      </c>
      <c r="AQ706" s="2">
        <v>0</v>
      </c>
      <c r="AR706" s="2">
        <v>0</v>
      </c>
      <c r="AS706" s="2">
        <v>0</v>
      </c>
      <c r="AT706" s="2">
        <v>0</v>
      </c>
      <c r="AU706" s="2">
        <v>0</v>
      </c>
      <c r="AV706" s="2">
        <v>0</v>
      </c>
      <c r="AW706" s="2">
        <v>0</v>
      </c>
      <c r="AX706" s="2">
        <v>0</v>
      </c>
      <c r="AY706" s="2">
        <v>0</v>
      </c>
      <c r="AZ706" s="2">
        <v>0</v>
      </c>
      <c r="BA706" s="2">
        <v>0</v>
      </c>
      <c r="BB706" s="2">
        <v>0</v>
      </c>
      <c r="BC706" s="2">
        <v>0</v>
      </c>
      <c r="BD706" s="2">
        <v>0</v>
      </c>
      <c r="BE706" s="2">
        <v>0</v>
      </c>
      <c r="BF706" s="2">
        <v>0</v>
      </c>
      <c r="BG706" s="2">
        <v>0</v>
      </c>
    </row>
    <row r="709" spans="1:59" ht="27.6" x14ac:dyDescent="0.3">
      <c r="A709" s="2" t="s">
        <v>224</v>
      </c>
      <c r="B709" s="2">
        <v>0</v>
      </c>
      <c r="C709" s="2">
        <v>0</v>
      </c>
      <c r="D709" s="2">
        <v>0</v>
      </c>
      <c r="E709" s="2">
        <v>0</v>
      </c>
      <c r="F709" s="2">
        <v>0</v>
      </c>
      <c r="G709" s="2"/>
      <c r="H709" s="2">
        <v>0</v>
      </c>
      <c r="I709" s="2">
        <v>0</v>
      </c>
      <c r="J709" s="2">
        <v>0</v>
      </c>
      <c r="K709" s="2"/>
      <c r="L709" s="2">
        <v>0</v>
      </c>
      <c r="M709" s="2">
        <v>0</v>
      </c>
      <c r="N709" s="2">
        <v>0</v>
      </c>
      <c r="O709" s="2">
        <v>0</v>
      </c>
      <c r="P709" s="2">
        <v>0</v>
      </c>
      <c r="Q709" s="2">
        <v>0</v>
      </c>
      <c r="R709" s="2">
        <v>0</v>
      </c>
      <c r="S709" s="2">
        <v>0</v>
      </c>
      <c r="T709" s="2">
        <v>0</v>
      </c>
      <c r="U709" s="2">
        <v>0</v>
      </c>
      <c r="V709" s="2">
        <v>0</v>
      </c>
      <c r="W709" s="2">
        <v>0</v>
      </c>
      <c r="X709" s="2">
        <v>0</v>
      </c>
      <c r="Y709" s="2">
        <v>0</v>
      </c>
      <c r="Z709" s="2">
        <v>0</v>
      </c>
      <c r="AA709" s="2">
        <v>0</v>
      </c>
      <c r="AB709" s="2">
        <v>0</v>
      </c>
      <c r="AC709" s="2">
        <v>0</v>
      </c>
      <c r="AD709" s="2">
        <v>0</v>
      </c>
      <c r="AE709" s="2">
        <v>0</v>
      </c>
      <c r="AF709" s="2">
        <v>0</v>
      </c>
      <c r="AG709" s="2">
        <v>0</v>
      </c>
      <c r="AH709" s="2">
        <v>0</v>
      </c>
      <c r="AI709" s="2">
        <v>0</v>
      </c>
      <c r="AJ709" s="2">
        <v>0</v>
      </c>
      <c r="AK709" s="2">
        <v>0</v>
      </c>
      <c r="AL709" s="2">
        <v>0</v>
      </c>
      <c r="AM709" s="2">
        <v>0</v>
      </c>
      <c r="AN709" s="2">
        <v>0</v>
      </c>
      <c r="AO709" s="2">
        <v>0</v>
      </c>
      <c r="AP709" s="2">
        <v>0</v>
      </c>
      <c r="AQ709" s="2">
        <v>0</v>
      </c>
      <c r="AR709" s="2">
        <v>0</v>
      </c>
      <c r="AS709" s="2">
        <v>0</v>
      </c>
      <c r="AT709" s="2">
        <v>0</v>
      </c>
      <c r="AU709" s="2">
        <v>0</v>
      </c>
      <c r="AV709" s="2">
        <v>0</v>
      </c>
      <c r="AW709" s="2">
        <v>0</v>
      </c>
      <c r="AX709" s="2">
        <v>0</v>
      </c>
      <c r="AY709" s="2">
        <v>0</v>
      </c>
      <c r="AZ709" s="2">
        <v>0</v>
      </c>
      <c r="BA709" s="2">
        <v>0</v>
      </c>
      <c r="BB709" s="2">
        <v>0</v>
      </c>
      <c r="BC709" s="2">
        <v>0</v>
      </c>
      <c r="BD709" s="2">
        <v>0</v>
      </c>
      <c r="BE709" s="2">
        <v>0</v>
      </c>
      <c r="BF709" s="2">
        <v>0</v>
      </c>
      <c r="BG709" s="2">
        <v>0</v>
      </c>
    </row>
    <row r="710" spans="1:59" x14ac:dyDescent="0.3">
      <c r="A710" s="2" t="s">
        <v>189</v>
      </c>
      <c r="B710" s="2">
        <v>0</v>
      </c>
      <c r="C710" s="2">
        <v>0</v>
      </c>
      <c r="D710" s="2">
        <v>0</v>
      </c>
      <c r="E710" s="2">
        <v>0</v>
      </c>
      <c r="F710" s="2">
        <v>0</v>
      </c>
      <c r="G710" s="2"/>
      <c r="H710" s="2">
        <v>0</v>
      </c>
      <c r="I710" s="2">
        <v>0</v>
      </c>
      <c r="J710" s="2">
        <v>0</v>
      </c>
      <c r="K710" s="2"/>
      <c r="L710" s="2">
        <v>0</v>
      </c>
      <c r="M710" s="2">
        <v>0</v>
      </c>
      <c r="N710" s="2">
        <v>0</v>
      </c>
      <c r="O710" s="2">
        <v>0</v>
      </c>
      <c r="P710" s="2">
        <v>0</v>
      </c>
      <c r="Q710" s="2">
        <v>0</v>
      </c>
      <c r="R710" s="2">
        <v>0</v>
      </c>
      <c r="S710" s="2">
        <v>0</v>
      </c>
      <c r="T710" s="2">
        <v>0</v>
      </c>
      <c r="U710" s="2">
        <v>0</v>
      </c>
      <c r="V710" s="2">
        <v>0</v>
      </c>
      <c r="W710" s="2">
        <v>0</v>
      </c>
      <c r="X710" s="2">
        <v>0</v>
      </c>
      <c r="Y710" s="2">
        <v>0</v>
      </c>
      <c r="Z710" s="2">
        <v>0</v>
      </c>
      <c r="AA710" s="2">
        <v>0</v>
      </c>
      <c r="AB710" s="2">
        <v>0</v>
      </c>
      <c r="AC710" s="2">
        <v>0</v>
      </c>
      <c r="AD710" s="2">
        <v>0</v>
      </c>
      <c r="AE710" s="2">
        <v>0</v>
      </c>
      <c r="AF710" s="2">
        <v>0</v>
      </c>
      <c r="AG710" s="2">
        <v>0</v>
      </c>
      <c r="AH710" s="2">
        <v>0</v>
      </c>
      <c r="AI710" s="2">
        <v>0</v>
      </c>
      <c r="AJ710" s="2">
        <v>0</v>
      </c>
      <c r="AK710" s="2">
        <v>0</v>
      </c>
      <c r="AL710" s="2">
        <v>0</v>
      </c>
      <c r="AM710" s="2">
        <v>0</v>
      </c>
      <c r="AN710" s="2">
        <v>0</v>
      </c>
      <c r="AO710" s="2">
        <v>0</v>
      </c>
      <c r="AP710" s="2">
        <v>0</v>
      </c>
      <c r="AQ710" s="2">
        <v>0</v>
      </c>
      <c r="AR710" s="2">
        <v>0</v>
      </c>
      <c r="AS710" s="2">
        <v>0</v>
      </c>
      <c r="AT710" s="2">
        <v>0</v>
      </c>
      <c r="AU710" s="2">
        <v>0</v>
      </c>
      <c r="AV710" s="2">
        <v>0</v>
      </c>
      <c r="AW710" s="2">
        <v>0</v>
      </c>
      <c r="AX710" s="2">
        <v>0</v>
      </c>
      <c r="AY710" s="2">
        <v>0</v>
      </c>
      <c r="AZ710" s="2">
        <v>0</v>
      </c>
      <c r="BA710" s="2">
        <v>0</v>
      </c>
      <c r="BB710" s="2">
        <v>0</v>
      </c>
      <c r="BC710" s="2">
        <v>0</v>
      </c>
      <c r="BD710" s="2">
        <v>0</v>
      </c>
      <c r="BE710" s="2">
        <v>0</v>
      </c>
      <c r="BF710" s="2">
        <v>0</v>
      </c>
      <c r="BG710" s="2">
        <v>0</v>
      </c>
    </row>
    <row r="711" spans="1:59" x14ac:dyDescent="0.3">
      <c r="A711" s="2" t="s">
        <v>190</v>
      </c>
      <c r="B711" s="2">
        <v>0</v>
      </c>
      <c r="C711" s="2">
        <v>0</v>
      </c>
      <c r="D711" s="2">
        <v>0</v>
      </c>
      <c r="E711" s="2">
        <v>0</v>
      </c>
      <c r="F711" s="2">
        <v>0</v>
      </c>
      <c r="G711" s="2"/>
      <c r="H711" s="2">
        <v>0</v>
      </c>
      <c r="I711" s="2">
        <v>0</v>
      </c>
      <c r="J711" s="2">
        <v>0</v>
      </c>
      <c r="K711" s="2"/>
      <c r="L711" s="2">
        <v>0</v>
      </c>
      <c r="M711" s="2">
        <v>0</v>
      </c>
      <c r="N711" s="2">
        <v>0</v>
      </c>
      <c r="O711" s="2">
        <v>0</v>
      </c>
      <c r="P711" s="2">
        <v>0</v>
      </c>
      <c r="Q711" s="2">
        <v>0</v>
      </c>
      <c r="R711" s="2">
        <v>0</v>
      </c>
      <c r="S711" s="2">
        <v>0</v>
      </c>
      <c r="T711" s="2">
        <v>0</v>
      </c>
      <c r="U711" s="2">
        <v>0</v>
      </c>
      <c r="V711" s="2">
        <v>0</v>
      </c>
      <c r="W711" s="2">
        <v>0</v>
      </c>
      <c r="X711" s="2">
        <v>0</v>
      </c>
      <c r="Y711" s="2">
        <v>0</v>
      </c>
      <c r="Z711" s="2">
        <v>0</v>
      </c>
      <c r="AA711" s="2">
        <v>0</v>
      </c>
      <c r="AB711" s="2">
        <v>0</v>
      </c>
      <c r="AC711" s="2">
        <v>0</v>
      </c>
      <c r="AD711" s="2">
        <v>0</v>
      </c>
      <c r="AE711" s="2">
        <v>0</v>
      </c>
      <c r="AF711" s="2">
        <v>0</v>
      </c>
      <c r="AG711" s="2">
        <v>0</v>
      </c>
      <c r="AH711" s="2">
        <v>0</v>
      </c>
      <c r="AI711" s="2">
        <v>0</v>
      </c>
      <c r="AJ711" s="2">
        <v>0</v>
      </c>
      <c r="AK711" s="2">
        <v>0</v>
      </c>
      <c r="AL711" s="2">
        <v>0</v>
      </c>
      <c r="AM711" s="2">
        <v>0</v>
      </c>
      <c r="AN711" s="2">
        <v>0</v>
      </c>
      <c r="AO711" s="2">
        <v>0</v>
      </c>
      <c r="AP711" s="2">
        <v>0</v>
      </c>
      <c r="AQ711" s="2">
        <v>0</v>
      </c>
      <c r="AR711" s="2">
        <v>0</v>
      </c>
      <c r="AS711" s="2">
        <v>0</v>
      </c>
      <c r="AT711" s="2">
        <v>0</v>
      </c>
      <c r="AU711" s="2">
        <v>0</v>
      </c>
      <c r="AV711" s="2">
        <v>0</v>
      </c>
      <c r="AW711" s="2">
        <v>0</v>
      </c>
      <c r="AX711" s="2">
        <v>0</v>
      </c>
      <c r="AY711" s="2">
        <v>0</v>
      </c>
      <c r="AZ711" s="2">
        <v>0</v>
      </c>
      <c r="BA711" s="2">
        <v>0</v>
      </c>
      <c r="BB711" s="2">
        <v>0</v>
      </c>
      <c r="BC711" s="2">
        <v>0</v>
      </c>
      <c r="BD711" s="2">
        <v>0</v>
      </c>
      <c r="BE711" s="2">
        <v>0</v>
      </c>
      <c r="BF711" s="2">
        <v>0</v>
      </c>
      <c r="BG711" s="2">
        <v>0</v>
      </c>
    </row>
    <row r="712" spans="1:59" x14ac:dyDescent="0.3">
      <c r="A712" s="2" t="s">
        <v>191</v>
      </c>
      <c r="B712" s="2">
        <v>0</v>
      </c>
      <c r="C712" s="2">
        <v>0</v>
      </c>
      <c r="D712" s="2">
        <v>0</v>
      </c>
      <c r="E712" s="2">
        <v>0</v>
      </c>
      <c r="F712" s="2">
        <v>0</v>
      </c>
      <c r="G712" s="2"/>
      <c r="H712" s="2">
        <v>0</v>
      </c>
      <c r="I712" s="2">
        <v>0</v>
      </c>
      <c r="J712" s="2">
        <v>0</v>
      </c>
      <c r="K712" s="2"/>
      <c r="L712" s="2">
        <v>0</v>
      </c>
      <c r="M712" s="2">
        <v>0</v>
      </c>
      <c r="N712" s="2">
        <v>0</v>
      </c>
      <c r="O712" s="2">
        <v>0</v>
      </c>
      <c r="P712" s="2">
        <v>0</v>
      </c>
      <c r="Q712" s="2">
        <v>0</v>
      </c>
      <c r="R712" s="2">
        <v>0</v>
      </c>
      <c r="S712" s="2">
        <v>0</v>
      </c>
      <c r="T712" s="2">
        <v>0</v>
      </c>
      <c r="U712" s="2">
        <v>0</v>
      </c>
      <c r="V712" s="2">
        <v>0</v>
      </c>
      <c r="W712" s="2">
        <v>0</v>
      </c>
      <c r="X712" s="2">
        <v>0</v>
      </c>
      <c r="Y712" s="2">
        <v>0</v>
      </c>
      <c r="Z712" s="2">
        <v>0</v>
      </c>
      <c r="AA712" s="2">
        <v>0</v>
      </c>
      <c r="AB712" s="2">
        <v>0</v>
      </c>
      <c r="AC712" s="2">
        <v>0</v>
      </c>
      <c r="AD712" s="2">
        <v>0</v>
      </c>
      <c r="AE712" s="2">
        <v>0</v>
      </c>
      <c r="AF712" s="2">
        <v>0</v>
      </c>
      <c r="AG712" s="2">
        <v>0</v>
      </c>
      <c r="AH712" s="2">
        <v>0</v>
      </c>
      <c r="AI712" s="2">
        <v>0</v>
      </c>
      <c r="AJ712" s="2">
        <v>0</v>
      </c>
      <c r="AK712" s="2">
        <v>0</v>
      </c>
      <c r="AL712" s="2">
        <v>0</v>
      </c>
      <c r="AM712" s="2">
        <v>0</v>
      </c>
      <c r="AN712" s="2">
        <v>0</v>
      </c>
      <c r="AO712" s="2">
        <v>0</v>
      </c>
      <c r="AP712" s="2">
        <v>0</v>
      </c>
      <c r="AQ712" s="2">
        <v>0</v>
      </c>
      <c r="AR712" s="2">
        <v>0</v>
      </c>
      <c r="AS712" s="2">
        <v>0</v>
      </c>
      <c r="AT712" s="2">
        <v>0</v>
      </c>
      <c r="AU712" s="2">
        <v>0</v>
      </c>
      <c r="AV712" s="2">
        <v>0</v>
      </c>
      <c r="AW712" s="2">
        <v>0</v>
      </c>
      <c r="AX712" s="2">
        <v>0</v>
      </c>
      <c r="AY712" s="2">
        <v>0</v>
      </c>
      <c r="AZ712" s="2">
        <v>0</v>
      </c>
      <c r="BA712" s="2">
        <v>0</v>
      </c>
      <c r="BB712" s="2">
        <v>0</v>
      </c>
      <c r="BC712" s="2">
        <v>0</v>
      </c>
      <c r="BD712" s="2">
        <v>0</v>
      </c>
      <c r="BE712" s="2">
        <v>0</v>
      </c>
      <c r="BF712" s="2">
        <v>0</v>
      </c>
      <c r="BG712" s="2">
        <v>0</v>
      </c>
    </row>
    <row r="713" spans="1:59" x14ac:dyDescent="0.3">
      <c r="A713" s="2" t="s">
        <v>192</v>
      </c>
      <c r="B713" s="2">
        <v>0</v>
      </c>
      <c r="C713" s="2">
        <v>0</v>
      </c>
      <c r="D713" s="2">
        <v>0</v>
      </c>
      <c r="E713" s="2">
        <v>0</v>
      </c>
      <c r="F713" s="2">
        <v>0</v>
      </c>
      <c r="G713" s="2"/>
      <c r="H713" s="2">
        <v>0</v>
      </c>
      <c r="I713" s="2">
        <v>0</v>
      </c>
      <c r="J713" s="2">
        <v>0</v>
      </c>
      <c r="K713" s="2"/>
      <c r="L713" s="2">
        <v>0</v>
      </c>
      <c r="M713" s="2">
        <v>0</v>
      </c>
      <c r="N713" s="2">
        <v>0</v>
      </c>
      <c r="O713" s="2">
        <v>0</v>
      </c>
      <c r="P713" s="2">
        <v>0</v>
      </c>
      <c r="Q713" s="2">
        <v>0</v>
      </c>
      <c r="R713" s="2">
        <v>0</v>
      </c>
      <c r="S713" s="2">
        <v>0</v>
      </c>
      <c r="T713" s="2">
        <v>0</v>
      </c>
      <c r="U713" s="2">
        <v>0</v>
      </c>
      <c r="V713" s="2">
        <v>0</v>
      </c>
      <c r="W713" s="2">
        <v>0</v>
      </c>
      <c r="X713" s="2">
        <v>0</v>
      </c>
      <c r="Y713" s="2">
        <v>0</v>
      </c>
      <c r="Z713" s="2">
        <v>0</v>
      </c>
      <c r="AA713" s="2">
        <v>0</v>
      </c>
      <c r="AB713" s="2">
        <v>0</v>
      </c>
      <c r="AC713" s="2">
        <v>0</v>
      </c>
      <c r="AD713" s="2">
        <v>0</v>
      </c>
      <c r="AE713" s="2">
        <v>0</v>
      </c>
      <c r="AF713" s="2">
        <v>0</v>
      </c>
      <c r="AG713" s="2">
        <v>0</v>
      </c>
      <c r="AH713" s="2">
        <v>0</v>
      </c>
      <c r="AI713" s="2">
        <v>0</v>
      </c>
      <c r="AJ713" s="2">
        <v>0</v>
      </c>
      <c r="AK713" s="2">
        <v>0</v>
      </c>
      <c r="AL713" s="2">
        <v>0</v>
      </c>
      <c r="AM713" s="2">
        <v>0</v>
      </c>
      <c r="AN713" s="2">
        <v>0</v>
      </c>
      <c r="AO713" s="2">
        <v>0</v>
      </c>
      <c r="AP713" s="2">
        <v>0</v>
      </c>
      <c r="AQ713" s="2">
        <v>0</v>
      </c>
      <c r="AR713" s="2">
        <v>0</v>
      </c>
      <c r="AS713" s="2">
        <v>0</v>
      </c>
      <c r="AT713" s="2">
        <v>0</v>
      </c>
      <c r="AU713" s="2">
        <v>0</v>
      </c>
      <c r="AV713" s="2">
        <v>0</v>
      </c>
      <c r="AW713" s="2">
        <v>0</v>
      </c>
      <c r="AX713" s="2">
        <v>0</v>
      </c>
      <c r="AY713" s="2">
        <v>0</v>
      </c>
      <c r="AZ713" s="2">
        <v>0</v>
      </c>
      <c r="BA713" s="2">
        <v>0</v>
      </c>
      <c r="BB713" s="2">
        <v>0</v>
      </c>
      <c r="BC713" s="2">
        <v>0</v>
      </c>
      <c r="BD713" s="2">
        <v>0</v>
      </c>
      <c r="BE713" s="2">
        <v>0</v>
      </c>
      <c r="BF713" s="2">
        <v>0</v>
      </c>
      <c r="BG713" s="2">
        <v>0</v>
      </c>
    </row>
    <row r="714" spans="1:59" x14ac:dyDescent="0.3">
      <c r="A714" s="2" t="s">
        <v>193</v>
      </c>
      <c r="B714" s="2">
        <v>0</v>
      </c>
      <c r="C714" s="2">
        <v>0</v>
      </c>
      <c r="D714" s="2">
        <v>0</v>
      </c>
      <c r="E714" s="2">
        <v>0</v>
      </c>
      <c r="F714" s="2">
        <v>0</v>
      </c>
      <c r="G714" s="2"/>
      <c r="H714" s="2">
        <v>0</v>
      </c>
      <c r="I714" s="2">
        <v>0</v>
      </c>
      <c r="J714" s="2">
        <v>0</v>
      </c>
      <c r="K714" s="2"/>
      <c r="L714" s="2">
        <v>0</v>
      </c>
      <c r="M714" s="2">
        <v>0</v>
      </c>
      <c r="N714" s="2">
        <v>0</v>
      </c>
      <c r="O714" s="2">
        <v>0</v>
      </c>
      <c r="P714" s="2">
        <v>0</v>
      </c>
      <c r="Q714" s="2">
        <v>0</v>
      </c>
      <c r="R714" s="2">
        <v>0</v>
      </c>
      <c r="S714" s="2">
        <v>0</v>
      </c>
      <c r="T714" s="2">
        <v>0</v>
      </c>
      <c r="U714" s="2">
        <v>0</v>
      </c>
      <c r="V714" s="2">
        <v>0</v>
      </c>
      <c r="W714" s="2">
        <v>0</v>
      </c>
      <c r="X714" s="2">
        <v>0</v>
      </c>
      <c r="Y714" s="2">
        <v>0</v>
      </c>
      <c r="Z714" s="2">
        <v>0</v>
      </c>
      <c r="AA714" s="2">
        <v>0</v>
      </c>
      <c r="AB714" s="2">
        <v>0</v>
      </c>
      <c r="AC714" s="2">
        <v>0</v>
      </c>
      <c r="AD714" s="2">
        <v>0</v>
      </c>
      <c r="AE714" s="2">
        <v>0</v>
      </c>
      <c r="AF714" s="2">
        <v>0</v>
      </c>
      <c r="AG714" s="2">
        <v>0</v>
      </c>
      <c r="AH714" s="2">
        <v>0</v>
      </c>
      <c r="AI714" s="2">
        <v>0</v>
      </c>
      <c r="AJ714" s="2">
        <v>0</v>
      </c>
      <c r="AK714" s="2">
        <v>0</v>
      </c>
      <c r="AL714" s="2">
        <v>0</v>
      </c>
      <c r="AM714" s="2">
        <v>0</v>
      </c>
      <c r="AN714" s="2">
        <v>0</v>
      </c>
      <c r="AO714" s="2">
        <v>0</v>
      </c>
      <c r="AP714" s="2">
        <v>0</v>
      </c>
      <c r="AQ714" s="2">
        <v>0</v>
      </c>
      <c r="AR714" s="2">
        <v>0</v>
      </c>
      <c r="AS714" s="2">
        <v>0</v>
      </c>
      <c r="AT714" s="2">
        <v>0</v>
      </c>
      <c r="AU714" s="2">
        <v>0</v>
      </c>
      <c r="AV714" s="2">
        <v>0</v>
      </c>
      <c r="AW714" s="2">
        <v>0</v>
      </c>
      <c r="AX714" s="2">
        <v>0</v>
      </c>
      <c r="AY714" s="2">
        <v>0</v>
      </c>
      <c r="AZ714" s="2">
        <v>0</v>
      </c>
      <c r="BA714" s="2">
        <v>0</v>
      </c>
      <c r="BB714" s="2">
        <v>0</v>
      </c>
      <c r="BC714" s="2">
        <v>0</v>
      </c>
      <c r="BD714" s="2">
        <v>0</v>
      </c>
      <c r="BE714" s="2">
        <v>0</v>
      </c>
      <c r="BF714" s="2">
        <v>0</v>
      </c>
      <c r="BG714" s="2">
        <v>0</v>
      </c>
    </row>
    <row r="715" spans="1:59" x14ac:dyDescent="0.3">
      <c r="A715" s="2" t="s">
        <v>194</v>
      </c>
      <c r="B715" s="2">
        <v>0</v>
      </c>
      <c r="C715" s="2">
        <v>0</v>
      </c>
      <c r="D715" s="2">
        <v>0</v>
      </c>
      <c r="E715" s="2">
        <v>0</v>
      </c>
      <c r="F715" s="2">
        <v>0</v>
      </c>
      <c r="G715" s="2"/>
      <c r="H715" s="2">
        <v>0</v>
      </c>
      <c r="I715" s="2">
        <v>0</v>
      </c>
      <c r="J715" s="2">
        <v>0</v>
      </c>
      <c r="K715" s="2"/>
      <c r="L715" s="2">
        <v>0</v>
      </c>
      <c r="M715" s="2">
        <v>0</v>
      </c>
      <c r="N715" s="2">
        <v>0</v>
      </c>
      <c r="O715" s="2">
        <v>0</v>
      </c>
      <c r="P715" s="2">
        <v>0</v>
      </c>
      <c r="Q715" s="2">
        <v>0</v>
      </c>
      <c r="R715" s="2">
        <v>0</v>
      </c>
      <c r="S715" s="2">
        <v>0</v>
      </c>
      <c r="T715" s="2">
        <v>0</v>
      </c>
      <c r="U715" s="2">
        <v>0</v>
      </c>
      <c r="V715" s="2">
        <v>0</v>
      </c>
      <c r="W715" s="2">
        <v>0</v>
      </c>
      <c r="X715" s="2">
        <v>0</v>
      </c>
      <c r="Y715" s="2">
        <v>0</v>
      </c>
      <c r="Z715" s="2">
        <v>0</v>
      </c>
      <c r="AA715" s="2">
        <v>0</v>
      </c>
      <c r="AB715" s="2">
        <v>0</v>
      </c>
      <c r="AC715" s="2">
        <v>0</v>
      </c>
      <c r="AD715" s="2">
        <v>0</v>
      </c>
      <c r="AE715" s="2">
        <v>0</v>
      </c>
      <c r="AF715" s="2">
        <v>0</v>
      </c>
      <c r="AG715" s="2">
        <v>0</v>
      </c>
      <c r="AH715" s="2">
        <v>0</v>
      </c>
      <c r="AI715" s="2">
        <v>0</v>
      </c>
      <c r="AJ715" s="2">
        <v>0</v>
      </c>
      <c r="AK715" s="2">
        <v>0</v>
      </c>
      <c r="AL715" s="2">
        <v>0</v>
      </c>
      <c r="AM715" s="2">
        <v>0</v>
      </c>
      <c r="AN715" s="2">
        <v>0</v>
      </c>
      <c r="AO715" s="2">
        <v>0</v>
      </c>
      <c r="AP715" s="2">
        <v>0</v>
      </c>
      <c r="AQ715" s="2">
        <v>0</v>
      </c>
      <c r="AR715" s="2">
        <v>0</v>
      </c>
      <c r="AS715" s="2">
        <v>0</v>
      </c>
      <c r="AT715" s="2">
        <v>0</v>
      </c>
      <c r="AU715" s="2">
        <v>0</v>
      </c>
      <c r="AV715" s="2">
        <v>0</v>
      </c>
      <c r="AW715" s="2">
        <v>0</v>
      </c>
      <c r="AX715" s="2">
        <v>0</v>
      </c>
      <c r="AY715" s="2">
        <v>0</v>
      </c>
      <c r="AZ715" s="2">
        <v>0</v>
      </c>
      <c r="BA715" s="2">
        <v>0</v>
      </c>
      <c r="BB715" s="2">
        <v>0</v>
      </c>
      <c r="BC715" s="2">
        <v>0</v>
      </c>
      <c r="BD715" s="2">
        <v>0</v>
      </c>
      <c r="BE715" s="2">
        <v>0</v>
      </c>
      <c r="BF715" s="2">
        <v>0</v>
      </c>
      <c r="BG715" s="2">
        <v>0</v>
      </c>
    </row>
    <row r="718" spans="1:59" x14ac:dyDescent="0.3">
      <c r="A718" s="2" t="s">
        <v>225</v>
      </c>
      <c r="B718" s="4">
        <v>16524.911</v>
      </c>
      <c r="C718" s="4">
        <v>16524.911</v>
      </c>
      <c r="D718" s="2">
        <v>0</v>
      </c>
      <c r="E718" s="2">
        <v>947.18899999999996</v>
      </c>
      <c r="F718" s="2">
        <v>0</v>
      </c>
      <c r="G718" s="2"/>
      <c r="H718" s="2">
        <v>0</v>
      </c>
      <c r="I718" s="4">
        <v>1795.23</v>
      </c>
      <c r="J718" s="2">
        <v>0</v>
      </c>
      <c r="K718" s="2"/>
      <c r="L718" s="2">
        <v>0</v>
      </c>
      <c r="M718" s="2">
        <v>867.04499999999996</v>
      </c>
      <c r="N718" s="2">
        <v>0</v>
      </c>
      <c r="O718" s="2">
        <v>0</v>
      </c>
      <c r="P718" s="4">
        <v>1695.2570000000001</v>
      </c>
      <c r="Q718" s="2">
        <v>0</v>
      </c>
      <c r="R718" s="2">
        <v>0</v>
      </c>
      <c r="S718" s="2">
        <v>708.57399999999996</v>
      </c>
      <c r="T718" s="2">
        <v>0</v>
      </c>
      <c r="U718" s="2">
        <v>0</v>
      </c>
      <c r="V718" s="2">
        <v>722.12400000000002</v>
      </c>
      <c r="W718" s="2">
        <v>0</v>
      </c>
      <c r="X718" s="2">
        <v>0</v>
      </c>
      <c r="Y718" s="2">
        <v>852.50300000000004</v>
      </c>
      <c r="Z718" s="2">
        <v>0</v>
      </c>
      <c r="AA718" s="2">
        <v>0</v>
      </c>
      <c r="AB718" s="4">
        <v>1245.2919999999999</v>
      </c>
      <c r="AC718" s="2">
        <v>0</v>
      </c>
      <c r="AD718" s="2">
        <v>0</v>
      </c>
      <c r="AE718" s="2">
        <v>975.94200000000001</v>
      </c>
      <c r="AF718" s="2">
        <v>0</v>
      </c>
      <c r="AG718" s="2">
        <v>0</v>
      </c>
      <c r="AH718" s="4">
        <v>1321.9659999999999</v>
      </c>
      <c r="AI718" s="2">
        <v>0</v>
      </c>
      <c r="AJ718" s="2">
        <v>0</v>
      </c>
      <c r="AK718" s="2">
        <v>0</v>
      </c>
      <c r="AL718" s="2">
        <v>0</v>
      </c>
      <c r="AM718" s="2">
        <v>0</v>
      </c>
      <c r="AN718" s="2">
        <v>729.89099999999996</v>
      </c>
      <c r="AO718" s="2">
        <v>0</v>
      </c>
      <c r="AP718" s="2">
        <v>0</v>
      </c>
      <c r="AQ718" s="2">
        <v>882.08199999999999</v>
      </c>
      <c r="AR718" s="2">
        <v>0</v>
      </c>
      <c r="AS718" s="2">
        <v>0</v>
      </c>
      <c r="AT718" s="2">
        <v>767.07100000000003</v>
      </c>
      <c r="AU718" s="2">
        <v>0</v>
      </c>
      <c r="AV718" s="2">
        <v>0</v>
      </c>
      <c r="AW718" s="2">
        <v>842.75400000000002</v>
      </c>
      <c r="AX718" s="2">
        <v>0</v>
      </c>
      <c r="AY718" s="2">
        <v>0</v>
      </c>
      <c r="AZ718" s="2">
        <v>498.71199999999999</v>
      </c>
      <c r="BA718" s="2">
        <v>0</v>
      </c>
      <c r="BB718" s="2">
        <v>0</v>
      </c>
      <c r="BC718" s="2">
        <v>509.28800000000001</v>
      </c>
      <c r="BD718" s="2">
        <v>0</v>
      </c>
      <c r="BE718" s="2">
        <v>0</v>
      </c>
      <c r="BF718" s="4">
        <v>1163.991</v>
      </c>
      <c r="BG718" s="2">
        <v>0</v>
      </c>
    </row>
    <row r="719" spans="1:59" x14ac:dyDescent="0.3">
      <c r="A719" s="2" t="s">
        <v>189</v>
      </c>
      <c r="B719" s="4">
        <v>16524.911</v>
      </c>
      <c r="C719" s="4">
        <v>16524.911</v>
      </c>
      <c r="D719" s="2">
        <v>0</v>
      </c>
      <c r="E719" s="2">
        <v>947.18899999999996</v>
      </c>
      <c r="F719" s="2">
        <v>0</v>
      </c>
      <c r="G719" s="2"/>
      <c r="H719" s="2">
        <v>0</v>
      </c>
      <c r="I719" s="4">
        <v>1795.23</v>
      </c>
      <c r="J719" s="2">
        <v>0</v>
      </c>
      <c r="K719" s="2"/>
      <c r="L719" s="2">
        <v>0</v>
      </c>
      <c r="M719" s="2">
        <v>867.04499999999996</v>
      </c>
      <c r="N719" s="2">
        <v>0</v>
      </c>
      <c r="O719" s="2">
        <v>0</v>
      </c>
      <c r="P719" s="4">
        <v>1695.2570000000001</v>
      </c>
      <c r="Q719" s="2">
        <v>0</v>
      </c>
      <c r="R719" s="2">
        <v>0</v>
      </c>
      <c r="S719" s="2">
        <v>708.57399999999996</v>
      </c>
      <c r="T719" s="2">
        <v>0</v>
      </c>
      <c r="U719" s="2">
        <v>0</v>
      </c>
      <c r="V719" s="2">
        <v>722.12400000000002</v>
      </c>
      <c r="W719" s="2">
        <v>0</v>
      </c>
      <c r="X719" s="2">
        <v>0</v>
      </c>
      <c r="Y719" s="2">
        <v>852.50300000000004</v>
      </c>
      <c r="Z719" s="2">
        <v>0</v>
      </c>
      <c r="AA719" s="2">
        <v>0</v>
      </c>
      <c r="AB719" s="4">
        <v>1245.2919999999999</v>
      </c>
      <c r="AC719" s="2">
        <v>0</v>
      </c>
      <c r="AD719" s="2">
        <v>0</v>
      </c>
      <c r="AE719" s="2">
        <v>975.94200000000001</v>
      </c>
      <c r="AF719" s="2">
        <v>0</v>
      </c>
      <c r="AG719" s="2">
        <v>0</v>
      </c>
      <c r="AH719" s="4">
        <v>1321.9659999999999</v>
      </c>
      <c r="AI719" s="2">
        <v>0</v>
      </c>
      <c r="AJ719" s="2">
        <v>0</v>
      </c>
      <c r="AK719" s="2">
        <v>0</v>
      </c>
      <c r="AL719" s="2">
        <v>0</v>
      </c>
      <c r="AM719" s="2">
        <v>0</v>
      </c>
      <c r="AN719" s="2">
        <v>729.89099999999996</v>
      </c>
      <c r="AO719" s="2">
        <v>0</v>
      </c>
      <c r="AP719" s="2">
        <v>0</v>
      </c>
      <c r="AQ719" s="2">
        <v>882.08199999999999</v>
      </c>
      <c r="AR719" s="2">
        <v>0</v>
      </c>
      <c r="AS719" s="2">
        <v>0</v>
      </c>
      <c r="AT719" s="2">
        <v>767.07100000000003</v>
      </c>
      <c r="AU719" s="2">
        <v>0</v>
      </c>
      <c r="AV719" s="2">
        <v>0</v>
      </c>
      <c r="AW719" s="2">
        <v>842.75400000000002</v>
      </c>
      <c r="AX719" s="2">
        <v>0</v>
      </c>
      <c r="AY719" s="2">
        <v>0</v>
      </c>
      <c r="AZ719" s="2">
        <v>498.71199999999999</v>
      </c>
      <c r="BA719" s="2">
        <v>0</v>
      </c>
      <c r="BB719" s="2">
        <v>0</v>
      </c>
      <c r="BC719" s="2">
        <v>509.28800000000001</v>
      </c>
      <c r="BD719" s="2">
        <v>0</v>
      </c>
      <c r="BE719" s="2">
        <v>0</v>
      </c>
      <c r="BF719" s="4">
        <v>1163.991</v>
      </c>
      <c r="BG719" s="2">
        <v>0</v>
      </c>
    </row>
    <row r="720" spans="1:59" x14ac:dyDescent="0.3">
      <c r="A720" s="2" t="s">
        <v>190</v>
      </c>
      <c r="B720" s="2">
        <v>0</v>
      </c>
      <c r="C720" s="2">
        <v>0</v>
      </c>
      <c r="D720" s="2">
        <v>0</v>
      </c>
      <c r="E720" s="2">
        <v>0</v>
      </c>
      <c r="F720" s="2">
        <v>0</v>
      </c>
      <c r="G720" s="2"/>
      <c r="H720" s="2">
        <v>0</v>
      </c>
      <c r="I720" s="2">
        <v>0</v>
      </c>
      <c r="J720" s="2">
        <v>0</v>
      </c>
      <c r="K720" s="2"/>
      <c r="L720" s="2">
        <v>0</v>
      </c>
      <c r="M720" s="2">
        <v>0</v>
      </c>
      <c r="N720" s="2">
        <v>0</v>
      </c>
      <c r="O720" s="2">
        <v>0</v>
      </c>
      <c r="P720" s="2">
        <v>0</v>
      </c>
      <c r="Q720" s="2">
        <v>0</v>
      </c>
      <c r="R720" s="2">
        <v>0</v>
      </c>
      <c r="S720" s="2">
        <v>0</v>
      </c>
      <c r="T720" s="2">
        <v>0</v>
      </c>
      <c r="U720" s="2">
        <v>0</v>
      </c>
      <c r="V720" s="2">
        <v>0</v>
      </c>
      <c r="W720" s="2">
        <v>0</v>
      </c>
      <c r="X720" s="2">
        <v>0</v>
      </c>
      <c r="Y720" s="2">
        <v>0</v>
      </c>
      <c r="Z720" s="2">
        <v>0</v>
      </c>
      <c r="AA720" s="2">
        <v>0</v>
      </c>
      <c r="AB720" s="2">
        <v>0</v>
      </c>
      <c r="AC720" s="2">
        <v>0</v>
      </c>
      <c r="AD720" s="2">
        <v>0</v>
      </c>
      <c r="AE720" s="2">
        <v>0</v>
      </c>
      <c r="AF720" s="2">
        <v>0</v>
      </c>
      <c r="AG720" s="2">
        <v>0</v>
      </c>
      <c r="AH720" s="2">
        <v>0</v>
      </c>
      <c r="AI720" s="2">
        <v>0</v>
      </c>
      <c r="AJ720" s="2">
        <v>0</v>
      </c>
      <c r="AK720" s="2">
        <v>0</v>
      </c>
      <c r="AL720" s="2">
        <v>0</v>
      </c>
      <c r="AM720" s="2">
        <v>0</v>
      </c>
      <c r="AN720" s="2">
        <v>0</v>
      </c>
      <c r="AO720" s="2">
        <v>0</v>
      </c>
      <c r="AP720" s="2">
        <v>0</v>
      </c>
      <c r="AQ720" s="2">
        <v>0</v>
      </c>
      <c r="AR720" s="2">
        <v>0</v>
      </c>
      <c r="AS720" s="2">
        <v>0</v>
      </c>
      <c r="AT720" s="2">
        <v>0</v>
      </c>
      <c r="AU720" s="2">
        <v>0</v>
      </c>
      <c r="AV720" s="2">
        <v>0</v>
      </c>
      <c r="AW720" s="2">
        <v>0</v>
      </c>
      <c r="AX720" s="2">
        <v>0</v>
      </c>
      <c r="AY720" s="2">
        <v>0</v>
      </c>
      <c r="AZ720" s="2">
        <v>0</v>
      </c>
      <c r="BA720" s="2">
        <v>0</v>
      </c>
      <c r="BB720" s="2">
        <v>0</v>
      </c>
      <c r="BC720" s="2">
        <v>0</v>
      </c>
      <c r="BD720" s="2">
        <v>0</v>
      </c>
      <c r="BE720" s="2">
        <v>0</v>
      </c>
      <c r="BF720" s="2">
        <v>0</v>
      </c>
      <c r="BG720" s="2">
        <v>0</v>
      </c>
    </row>
    <row r="721" spans="1:59" x14ac:dyDescent="0.3">
      <c r="A721" s="2" t="s">
        <v>191</v>
      </c>
      <c r="B721" s="2">
        <v>0</v>
      </c>
      <c r="C721" s="2">
        <v>0</v>
      </c>
      <c r="D721" s="2">
        <v>0</v>
      </c>
      <c r="E721" s="2">
        <v>0</v>
      </c>
      <c r="F721" s="2">
        <v>0</v>
      </c>
      <c r="G721" s="2"/>
      <c r="H721" s="2">
        <v>0</v>
      </c>
      <c r="I721" s="2">
        <v>0</v>
      </c>
      <c r="J721" s="2">
        <v>0</v>
      </c>
      <c r="K721" s="2"/>
      <c r="L721" s="2">
        <v>0</v>
      </c>
      <c r="M721" s="2">
        <v>0</v>
      </c>
      <c r="N721" s="2">
        <v>0</v>
      </c>
      <c r="O721" s="2">
        <v>0</v>
      </c>
      <c r="P721" s="2">
        <v>0</v>
      </c>
      <c r="Q721" s="2">
        <v>0</v>
      </c>
      <c r="R721" s="2">
        <v>0</v>
      </c>
      <c r="S721" s="2">
        <v>0</v>
      </c>
      <c r="T721" s="2">
        <v>0</v>
      </c>
      <c r="U721" s="2">
        <v>0</v>
      </c>
      <c r="V721" s="2">
        <v>0</v>
      </c>
      <c r="W721" s="2">
        <v>0</v>
      </c>
      <c r="X721" s="2">
        <v>0</v>
      </c>
      <c r="Y721" s="2">
        <v>0</v>
      </c>
      <c r="Z721" s="2">
        <v>0</v>
      </c>
      <c r="AA721" s="2">
        <v>0</v>
      </c>
      <c r="AB721" s="2">
        <v>0</v>
      </c>
      <c r="AC721" s="2">
        <v>0</v>
      </c>
      <c r="AD721" s="2">
        <v>0</v>
      </c>
      <c r="AE721" s="2">
        <v>0</v>
      </c>
      <c r="AF721" s="2">
        <v>0</v>
      </c>
      <c r="AG721" s="2">
        <v>0</v>
      </c>
      <c r="AH721" s="2">
        <v>0</v>
      </c>
      <c r="AI721" s="2">
        <v>0</v>
      </c>
      <c r="AJ721" s="2">
        <v>0</v>
      </c>
      <c r="AK721" s="2">
        <v>0</v>
      </c>
      <c r="AL721" s="2">
        <v>0</v>
      </c>
      <c r="AM721" s="2">
        <v>0</v>
      </c>
      <c r="AN721" s="2">
        <v>0</v>
      </c>
      <c r="AO721" s="2">
        <v>0</v>
      </c>
      <c r="AP721" s="2">
        <v>0</v>
      </c>
      <c r="AQ721" s="2">
        <v>0</v>
      </c>
      <c r="AR721" s="2">
        <v>0</v>
      </c>
      <c r="AS721" s="2">
        <v>0</v>
      </c>
      <c r="AT721" s="2">
        <v>0</v>
      </c>
      <c r="AU721" s="2">
        <v>0</v>
      </c>
      <c r="AV721" s="2">
        <v>0</v>
      </c>
      <c r="AW721" s="2">
        <v>0</v>
      </c>
      <c r="AX721" s="2">
        <v>0</v>
      </c>
      <c r="AY721" s="2">
        <v>0</v>
      </c>
      <c r="AZ721" s="2">
        <v>0</v>
      </c>
      <c r="BA721" s="2">
        <v>0</v>
      </c>
      <c r="BB721" s="2">
        <v>0</v>
      </c>
      <c r="BC721" s="2">
        <v>0</v>
      </c>
      <c r="BD721" s="2">
        <v>0</v>
      </c>
      <c r="BE721" s="2">
        <v>0</v>
      </c>
      <c r="BF721" s="2">
        <v>0</v>
      </c>
      <c r="BG721" s="2">
        <v>0</v>
      </c>
    </row>
    <row r="722" spans="1:59" x14ac:dyDescent="0.3">
      <c r="A722" s="2" t="s">
        <v>192</v>
      </c>
      <c r="B722" s="2">
        <v>0</v>
      </c>
      <c r="C722" s="2">
        <v>0</v>
      </c>
      <c r="D722" s="2">
        <v>0</v>
      </c>
      <c r="E722" s="2">
        <v>0</v>
      </c>
      <c r="F722" s="2">
        <v>0</v>
      </c>
      <c r="G722" s="2"/>
      <c r="H722" s="2">
        <v>0</v>
      </c>
      <c r="I722" s="2">
        <v>0</v>
      </c>
      <c r="J722" s="2">
        <v>0</v>
      </c>
      <c r="K722" s="2"/>
      <c r="L722" s="2">
        <v>0</v>
      </c>
      <c r="M722" s="2">
        <v>0</v>
      </c>
      <c r="N722" s="2">
        <v>0</v>
      </c>
      <c r="O722" s="2">
        <v>0</v>
      </c>
      <c r="P722" s="2">
        <v>0</v>
      </c>
      <c r="Q722" s="2">
        <v>0</v>
      </c>
      <c r="R722" s="2">
        <v>0</v>
      </c>
      <c r="S722" s="2">
        <v>0</v>
      </c>
      <c r="T722" s="2">
        <v>0</v>
      </c>
      <c r="U722" s="2">
        <v>0</v>
      </c>
      <c r="V722" s="2">
        <v>0</v>
      </c>
      <c r="W722" s="2">
        <v>0</v>
      </c>
      <c r="X722" s="2">
        <v>0</v>
      </c>
      <c r="Y722" s="2">
        <v>0</v>
      </c>
      <c r="Z722" s="2">
        <v>0</v>
      </c>
      <c r="AA722" s="2">
        <v>0</v>
      </c>
      <c r="AB722" s="2">
        <v>0</v>
      </c>
      <c r="AC722" s="2">
        <v>0</v>
      </c>
      <c r="AD722" s="2">
        <v>0</v>
      </c>
      <c r="AE722" s="2">
        <v>0</v>
      </c>
      <c r="AF722" s="2">
        <v>0</v>
      </c>
      <c r="AG722" s="2">
        <v>0</v>
      </c>
      <c r="AH722" s="2">
        <v>0</v>
      </c>
      <c r="AI722" s="2">
        <v>0</v>
      </c>
      <c r="AJ722" s="2">
        <v>0</v>
      </c>
      <c r="AK722" s="2">
        <v>0</v>
      </c>
      <c r="AL722" s="2">
        <v>0</v>
      </c>
      <c r="AM722" s="2">
        <v>0</v>
      </c>
      <c r="AN722" s="2">
        <v>0</v>
      </c>
      <c r="AO722" s="2">
        <v>0</v>
      </c>
      <c r="AP722" s="2">
        <v>0</v>
      </c>
      <c r="AQ722" s="2">
        <v>0</v>
      </c>
      <c r="AR722" s="2">
        <v>0</v>
      </c>
      <c r="AS722" s="2">
        <v>0</v>
      </c>
      <c r="AT722" s="2">
        <v>0</v>
      </c>
      <c r="AU722" s="2">
        <v>0</v>
      </c>
      <c r="AV722" s="2">
        <v>0</v>
      </c>
      <c r="AW722" s="2">
        <v>0</v>
      </c>
      <c r="AX722" s="2">
        <v>0</v>
      </c>
      <c r="AY722" s="2">
        <v>0</v>
      </c>
      <c r="AZ722" s="2">
        <v>0</v>
      </c>
      <c r="BA722" s="2">
        <v>0</v>
      </c>
      <c r="BB722" s="2">
        <v>0</v>
      </c>
      <c r="BC722" s="2">
        <v>0</v>
      </c>
      <c r="BD722" s="2">
        <v>0</v>
      </c>
      <c r="BE722" s="2">
        <v>0</v>
      </c>
      <c r="BF722" s="2">
        <v>0</v>
      </c>
      <c r="BG722" s="2">
        <v>0</v>
      </c>
    </row>
    <row r="723" spans="1:59" x14ac:dyDescent="0.3">
      <c r="A723" s="2" t="s">
        <v>193</v>
      </c>
      <c r="B723" s="2">
        <v>0</v>
      </c>
      <c r="C723" s="2">
        <v>0</v>
      </c>
      <c r="D723" s="2">
        <v>0</v>
      </c>
      <c r="E723" s="2">
        <v>0</v>
      </c>
      <c r="F723" s="2">
        <v>0</v>
      </c>
      <c r="G723" s="2"/>
      <c r="H723" s="2">
        <v>0</v>
      </c>
      <c r="I723" s="2">
        <v>0</v>
      </c>
      <c r="J723" s="2">
        <v>0</v>
      </c>
      <c r="K723" s="2"/>
      <c r="L723" s="2">
        <v>0</v>
      </c>
      <c r="M723" s="2">
        <v>0</v>
      </c>
      <c r="N723" s="2">
        <v>0</v>
      </c>
      <c r="O723" s="2">
        <v>0</v>
      </c>
      <c r="P723" s="2">
        <v>0</v>
      </c>
      <c r="Q723" s="2">
        <v>0</v>
      </c>
      <c r="R723" s="2">
        <v>0</v>
      </c>
      <c r="S723" s="2">
        <v>0</v>
      </c>
      <c r="T723" s="2">
        <v>0</v>
      </c>
      <c r="U723" s="2">
        <v>0</v>
      </c>
      <c r="V723" s="2">
        <v>0</v>
      </c>
      <c r="W723" s="2">
        <v>0</v>
      </c>
      <c r="X723" s="2">
        <v>0</v>
      </c>
      <c r="Y723" s="2">
        <v>0</v>
      </c>
      <c r="Z723" s="2">
        <v>0</v>
      </c>
      <c r="AA723" s="2">
        <v>0</v>
      </c>
      <c r="AB723" s="2">
        <v>0</v>
      </c>
      <c r="AC723" s="2">
        <v>0</v>
      </c>
      <c r="AD723" s="2">
        <v>0</v>
      </c>
      <c r="AE723" s="2">
        <v>0</v>
      </c>
      <c r="AF723" s="2">
        <v>0</v>
      </c>
      <c r="AG723" s="2">
        <v>0</v>
      </c>
      <c r="AH723" s="2">
        <v>0</v>
      </c>
      <c r="AI723" s="2">
        <v>0</v>
      </c>
      <c r="AJ723" s="2">
        <v>0</v>
      </c>
      <c r="AK723" s="2">
        <v>0</v>
      </c>
      <c r="AL723" s="2">
        <v>0</v>
      </c>
      <c r="AM723" s="2">
        <v>0</v>
      </c>
      <c r="AN723" s="2">
        <v>0</v>
      </c>
      <c r="AO723" s="2">
        <v>0</v>
      </c>
      <c r="AP723" s="2">
        <v>0</v>
      </c>
      <c r="AQ723" s="2">
        <v>0</v>
      </c>
      <c r="AR723" s="2">
        <v>0</v>
      </c>
      <c r="AS723" s="2">
        <v>0</v>
      </c>
      <c r="AT723" s="2">
        <v>0</v>
      </c>
      <c r="AU723" s="2">
        <v>0</v>
      </c>
      <c r="AV723" s="2">
        <v>0</v>
      </c>
      <c r="AW723" s="2">
        <v>0</v>
      </c>
      <c r="AX723" s="2">
        <v>0</v>
      </c>
      <c r="AY723" s="2">
        <v>0</v>
      </c>
      <c r="AZ723" s="2">
        <v>0</v>
      </c>
      <c r="BA723" s="2">
        <v>0</v>
      </c>
      <c r="BB723" s="2">
        <v>0</v>
      </c>
      <c r="BC723" s="2">
        <v>0</v>
      </c>
      <c r="BD723" s="2">
        <v>0</v>
      </c>
      <c r="BE723" s="2">
        <v>0</v>
      </c>
      <c r="BF723" s="2">
        <v>0</v>
      </c>
      <c r="BG723" s="2">
        <v>0</v>
      </c>
    </row>
    <row r="724" spans="1:59" x14ac:dyDescent="0.3">
      <c r="A724" s="2" t="s">
        <v>194</v>
      </c>
      <c r="B724" s="2">
        <v>0</v>
      </c>
      <c r="C724" s="2">
        <v>0</v>
      </c>
      <c r="D724" s="2">
        <v>0</v>
      </c>
      <c r="E724" s="2">
        <v>0</v>
      </c>
      <c r="F724" s="2">
        <v>0</v>
      </c>
      <c r="G724" s="2"/>
      <c r="H724" s="2">
        <v>0</v>
      </c>
      <c r="I724" s="2">
        <v>0</v>
      </c>
      <c r="J724" s="2">
        <v>0</v>
      </c>
      <c r="K724" s="2"/>
      <c r="L724" s="2">
        <v>0</v>
      </c>
      <c r="M724" s="2">
        <v>0</v>
      </c>
      <c r="N724" s="2">
        <v>0</v>
      </c>
      <c r="O724" s="2">
        <v>0</v>
      </c>
      <c r="P724" s="2">
        <v>0</v>
      </c>
      <c r="Q724" s="2">
        <v>0</v>
      </c>
      <c r="R724" s="2">
        <v>0</v>
      </c>
      <c r="S724" s="2">
        <v>0</v>
      </c>
      <c r="T724" s="2">
        <v>0</v>
      </c>
      <c r="U724" s="2">
        <v>0</v>
      </c>
      <c r="V724" s="2">
        <v>0</v>
      </c>
      <c r="W724" s="2">
        <v>0</v>
      </c>
      <c r="X724" s="2">
        <v>0</v>
      </c>
      <c r="Y724" s="2">
        <v>0</v>
      </c>
      <c r="Z724" s="2">
        <v>0</v>
      </c>
      <c r="AA724" s="2">
        <v>0</v>
      </c>
      <c r="AB724" s="2">
        <v>0</v>
      </c>
      <c r="AC724" s="2">
        <v>0</v>
      </c>
      <c r="AD724" s="2">
        <v>0</v>
      </c>
      <c r="AE724" s="2">
        <v>0</v>
      </c>
      <c r="AF724" s="2">
        <v>0</v>
      </c>
      <c r="AG724" s="2">
        <v>0</v>
      </c>
      <c r="AH724" s="2">
        <v>0</v>
      </c>
      <c r="AI724" s="2">
        <v>0</v>
      </c>
      <c r="AJ724" s="2">
        <v>0</v>
      </c>
      <c r="AK724" s="2">
        <v>0</v>
      </c>
      <c r="AL724" s="2">
        <v>0</v>
      </c>
      <c r="AM724" s="2">
        <v>0</v>
      </c>
      <c r="AN724" s="2">
        <v>0</v>
      </c>
      <c r="AO724" s="2">
        <v>0</v>
      </c>
      <c r="AP724" s="2">
        <v>0</v>
      </c>
      <c r="AQ724" s="2">
        <v>0</v>
      </c>
      <c r="AR724" s="2">
        <v>0</v>
      </c>
      <c r="AS724" s="2">
        <v>0</v>
      </c>
      <c r="AT724" s="2">
        <v>0</v>
      </c>
      <c r="AU724" s="2">
        <v>0</v>
      </c>
      <c r="AV724" s="2">
        <v>0</v>
      </c>
      <c r="AW724" s="2">
        <v>0</v>
      </c>
      <c r="AX724" s="2">
        <v>0</v>
      </c>
      <c r="AY724" s="2">
        <v>0</v>
      </c>
      <c r="AZ724" s="2">
        <v>0</v>
      </c>
      <c r="BA724" s="2">
        <v>0</v>
      </c>
      <c r="BB724" s="2">
        <v>0</v>
      </c>
      <c r="BC724" s="2">
        <v>0</v>
      </c>
      <c r="BD724" s="2">
        <v>0</v>
      </c>
      <c r="BE724" s="2">
        <v>0</v>
      </c>
      <c r="BF724" s="2">
        <v>0</v>
      </c>
      <c r="BG724" s="2">
        <v>0</v>
      </c>
    </row>
    <row r="727" spans="1:59" x14ac:dyDescent="0.3">
      <c r="A727" s="2" t="s">
        <v>226</v>
      </c>
      <c r="B727" s="2">
        <v>0</v>
      </c>
      <c r="C727" s="2">
        <v>0</v>
      </c>
      <c r="D727" s="2">
        <v>0</v>
      </c>
      <c r="E727" s="2">
        <v>0</v>
      </c>
      <c r="F727" s="2">
        <v>0</v>
      </c>
      <c r="G727" s="2"/>
      <c r="H727" s="2">
        <v>0</v>
      </c>
      <c r="I727" s="2">
        <v>0</v>
      </c>
      <c r="J727" s="2">
        <v>0</v>
      </c>
      <c r="K727" s="2"/>
      <c r="L727" s="2">
        <v>0</v>
      </c>
      <c r="M727" s="2">
        <v>0</v>
      </c>
      <c r="N727" s="2">
        <v>0</v>
      </c>
      <c r="O727" s="2">
        <v>0</v>
      </c>
      <c r="P727" s="2">
        <v>0</v>
      </c>
      <c r="Q727" s="2">
        <v>0</v>
      </c>
      <c r="R727" s="2">
        <v>0</v>
      </c>
      <c r="S727" s="2">
        <v>0</v>
      </c>
      <c r="T727" s="2">
        <v>0</v>
      </c>
      <c r="U727" s="2">
        <v>0</v>
      </c>
      <c r="V727" s="2">
        <v>0</v>
      </c>
      <c r="W727" s="2">
        <v>0</v>
      </c>
      <c r="X727" s="2">
        <v>0</v>
      </c>
      <c r="Y727" s="2">
        <v>0</v>
      </c>
      <c r="Z727" s="2">
        <v>0</v>
      </c>
      <c r="AA727" s="2">
        <v>0</v>
      </c>
      <c r="AB727" s="2">
        <v>0</v>
      </c>
      <c r="AC727" s="2">
        <v>0</v>
      </c>
      <c r="AD727" s="2">
        <v>0</v>
      </c>
      <c r="AE727" s="2">
        <v>0</v>
      </c>
      <c r="AF727" s="2">
        <v>0</v>
      </c>
      <c r="AG727" s="2">
        <v>0</v>
      </c>
      <c r="AH727" s="2">
        <v>0</v>
      </c>
      <c r="AI727" s="2">
        <v>0</v>
      </c>
      <c r="AJ727" s="2">
        <v>0</v>
      </c>
      <c r="AK727" s="2">
        <v>0</v>
      </c>
      <c r="AL727" s="2">
        <v>0</v>
      </c>
      <c r="AM727" s="2">
        <v>0</v>
      </c>
      <c r="AN727" s="2">
        <v>0</v>
      </c>
      <c r="AO727" s="2">
        <v>0</v>
      </c>
      <c r="AP727" s="2">
        <v>0</v>
      </c>
      <c r="AQ727" s="2">
        <v>0</v>
      </c>
      <c r="AR727" s="2">
        <v>0</v>
      </c>
      <c r="AS727" s="2">
        <v>0</v>
      </c>
      <c r="AT727" s="2">
        <v>0</v>
      </c>
      <c r="AU727" s="2">
        <v>0</v>
      </c>
      <c r="AV727" s="2">
        <v>0</v>
      </c>
      <c r="AW727" s="2">
        <v>0</v>
      </c>
      <c r="AX727" s="2">
        <v>0</v>
      </c>
      <c r="AY727" s="2">
        <v>0</v>
      </c>
      <c r="AZ727" s="2">
        <v>0</v>
      </c>
      <c r="BA727" s="2">
        <v>0</v>
      </c>
      <c r="BB727" s="2">
        <v>0</v>
      </c>
      <c r="BC727" s="2">
        <v>0</v>
      </c>
      <c r="BD727" s="2">
        <v>0</v>
      </c>
      <c r="BE727" s="2">
        <v>0</v>
      </c>
      <c r="BF727" s="2">
        <v>0</v>
      </c>
      <c r="BG727" s="2">
        <v>0</v>
      </c>
    </row>
    <row r="728" spans="1:59" x14ac:dyDescent="0.3">
      <c r="A728" s="2" t="s">
        <v>190</v>
      </c>
      <c r="B728" s="2">
        <v>0</v>
      </c>
      <c r="C728" s="2">
        <v>0</v>
      </c>
      <c r="D728" s="2">
        <v>0</v>
      </c>
      <c r="E728" s="2">
        <v>0</v>
      </c>
      <c r="F728" s="2">
        <v>0</v>
      </c>
      <c r="G728" s="2"/>
      <c r="H728" s="2">
        <v>0</v>
      </c>
      <c r="I728" s="2">
        <v>0</v>
      </c>
      <c r="J728" s="2">
        <v>0</v>
      </c>
      <c r="K728" s="2"/>
      <c r="L728" s="2">
        <v>0</v>
      </c>
      <c r="M728" s="2">
        <v>0</v>
      </c>
      <c r="N728" s="2">
        <v>0</v>
      </c>
      <c r="O728" s="2">
        <v>0</v>
      </c>
      <c r="P728" s="2">
        <v>0</v>
      </c>
      <c r="Q728" s="2">
        <v>0</v>
      </c>
      <c r="R728" s="2">
        <v>0</v>
      </c>
      <c r="S728" s="2">
        <v>0</v>
      </c>
      <c r="T728" s="2">
        <v>0</v>
      </c>
      <c r="U728" s="2">
        <v>0</v>
      </c>
      <c r="V728" s="2">
        <v>0</v>
      </c>
      <c r="W728" s="2">
        <v>0</v>
      </c>
      <c r="X728" s="2">
        <v>0</v>
      </c>
      <c r="Y728" s="2">
        <v>0</v>
      </c>
      <c r="Z728" s="2">
        <v>0</v>
      </c>
      <c r="AA728" s="2">
        <v>0</v>
      </c>
      <c r="AB728" s="2">
        <v>0</v>
      </c>
      <c r="AC728" s="2">
        <v>0</v>
      </c>
      <c r="AD728" s="2">
        <v>0</v>
      </c>
      <c r="AE728" s="2">
        <v>0</v>
      </c>
      <c r="AF728" s="2">
        <v>0</v>
      </c>
      <c r="AG728" s="2">
        <v>0</v>
      </c>
      <c r="AH728" s="2">
        <v>0</v>
      </c>
      <c r="AI728" s="2">
        <v>0</v>
      </c>
      <c r="AJ728" s="2">
        <v>0</v>
      </c>
      <c r="AK728" s="2">
        <v>0</v>
      </c>
      <c r="AL728" s="2">
        <v>0</v>
      </c>
      <c r="AM728" s="2">
        <v>0</v>
      </c>
      <c r="AN728" s="2">
        <v>0</v>
      </c>
      <c r="AO728" s="2">
        <v>0</v>
      </c>
      <c r="AP728" s="2">
        <v>0</v>
      </c>
      <c r="AQ728" s="2">
        <v>0</v>
      </c>
      <c r="AR728" s="2">
        <v>0</v>
      </c>
      <c r="AS728" s="2">
        <v>0</v>
      </c>
      <c r="AT728" s="2">
        <v>0</v>
      </c>
      <c r="AU728" s="2">
        <v>0</v>
      </c>
      <c r="AV728" s="2">
        <v>0</v>
      </c>
      <c r="AW728" s="2">
        <v>0</v>
      </c>
      <c r="AX728" s="2">
        <v>0</v>
      </c>
      <c r="AY728" s="2">
        <v>0</v>
      </c>
      <c r="AZ728" s="2">
        <v>0</v>
      </c>
      <c r="BA728" s="2">
        <v>0</v>
      </c>
      <c r="BB728" s="2">
        <v>0</v>
      </c>
      <c r="BC728" s="2">
        <v>0</v>
      </c>
      <c r="BD728" s="2">
        <v>0</v>
      </c>
      <c r="BE728" s="2">
        <v>0</v>
      </c>
      <c r="BF728" s="2">
        <v>0</v>
      </c>
      <c r="BG728" s="2">
        <v>0</v>
      </c>
    </row>
    <row r="729" spans="1:59" x14ac:dyDescent="0.3">
      <c r="A729" s="2" t="s">
        <v>191</v>
      </c>
      <c r="B729" s="2">
        <v>0</v>
      </c>
      <c r="C729" s="2">
        <v>0</v>
      </c>
      <c r="D729" s="2">
        <v>0</v>
      </c>
      <c r="E729" s="2">
        <v>0</v>
      </c>
      <c r="F729" s="2">
        <v>0</v>
      </c>
      <c r="G729" s="2"/>
      <c r="H729" s="2">
        <v>0</v>
      </c>
      <c r="I729" s="2">
        <v>0</v>
      </c>
      <c r="J729" s="2">
        <v>0</v>
      </c>
      <c r="K729" s="2"/>
      <c r="L729" s="2">
        <v>0</v>
      </c>
      <c r="M729" s="2">
        <v>0</v>
      </c>
      <c r="N729" s="2">
        <v>0</v>
      </c>
      <c r="O729" s="2">
        <v>0</v>
      </c>
      <c r="P729" s="2">
        <v>0</v>
      </c>
      <c r="Q729" s="2">
        <v>0</v>
      </c>
      <c r="R729" s="2">
        <v>0</v>
      </c>
      <c r="S729" s="2">
        <v>0</v>
      </c>
      <c r="T729" s="2">
        <v>0</v>
      </c>
      <c r="U729" s="2">
        <v>0</v>
      </c>
      <c r="V729" s="2">
        <v>0</v>
      </c>
      <c r="W729" s="2">
        <v>0</v>
      </c>
      <c r="X729" s="2">
        <v>0</v>
      </c>
      <c r="Y729" s="2">
        <v>0</v>
      </c>
      <c r="Z729" s="2">
        <v>0</v>
      </c>
      <c r="AA729" s="2">
        <v>0</v>
      </c>
      <c r="AB729" s="2">
        <v>0</v>
      </c>
      <c r="AC729" s="2">
        <v>0</v>
      </c>
      <c r="AD729" s="2">
        <v>0</v>
      </c>
      <c r="AE729" s="2">
        <v>0</v>
      </c>
      <c r="AF729" s="2">
        <v>0</v>
      </c>
      <c r="AG729" s="2">
        <v>0</v>
      </c>
      <c r="AH729" s="2">
        <v>0</v>
      </c>
      <c r="AI729" s="2">
        <v>0</v>
      </c>
      <c r="AJ729" s="2">
        <v>0</v>
      </c>
      <c r="AK729" s="2">
        <v>0</v>
      </c>
      <c r="AL729" s="2">
        <v>0</v>
      </c>
      <c r="AM729" s="2">
        <v>0</v>
      </c>
      <c r="AN729" s="2">
        <v>0</v>
      </c>
      <c r="AO729" s="2">
        <v>0</v>
      </c>
      <c r="AP729" s="2">
        <v>0</v>
      </c>
      <c r="AQ729" s="2">
        <v>0</v>
      </c>
      <c r="AR729" s="2">
        <v>0</v>
      </c>
      <c r="AS729" s="2">
        <v>0</v>
      </c>
      <c r="AT729" s="2">
        <v>0</v>
      </c>
      <c r="AU729" s="2">
        <v>0</v>
      </c>
      <c r="AV729" s="2">
        <v>0</v>
      </c>
      <c r="AW729" s="2">
        <v>0</v>
      </c>
      <c r="AX729" s="2">
        <v>0</v>
      </c>
      <c r="AY729" s="2">
        <v>0</v>
      </c>
      <c r="AZ729" s="2">
        <v>0</v>
      </c>
      <c r="BA729" s="2">
        <v>0</v>
      </c>
      <c r="BB729" s="2">
        <v>0</v>
      </c>
      <c r="BC729" s="2">
        <v>0</v>
      </c>
      <c r="BD729" s="2">
        <v>0</v>
      </c>
      <c r="BE729" s="2">
        <v>0</v>
      </c>
      <c r="BF729" s="2">
        <v>0</v>
      </c>
      <c r="BG729" s="2">
        <v>0</v>
      </c>
    </row>
    <row r="730" spans="1:59" x14ac:dyDescent="0.3">
      <c r="A730" s="2" t="s">
        <v>189</v>
      </c>
      <c r="B730" s="2">
        <v>0</v>
      </c>
      <c r="C730" s="2">
        <v>0</v>
      </c>
      <c r="D730" s="2">
        <v>0</v>
      </c>
      <c r="E730" s="2">
        <v>0</v>
      </c>
      <c r="F730" s="2">
        <v>0</v>
      </c>
      <c r="G730" s="2"/>
      <c r="H730" s="2">
        <v>0</v>
      </c>
      <c r="I730" s="2">
        <v>0</v>
      </c>
      <c r="J730" s="2">
        <v>0</v>
      </c>
      <c r="K730" s="2"/>
      <c r="L730" s="2">
        <v>0</v>
      </c>
      <c r="M730" s="2">
        <v>0</v>
      </c>
      <c r="N730" s="2">
        <v>0</v>
      </c>
      <c r="O730" s="2">
        <v>0</v>
      </c>
      <c r="P730" s="2">
        <v>0</v>
      </c>
      <c r="Q730" s="2">
        <v>0</v>
      </c>
      <c r="R730" s="2">
        <v>0</v>
      </c>
      <c r="S730" s="2">
        <v>0</v>
      </c>
      <c r="T730" s="2">
        <v>0</v>
      </c>
      <c r="U730" s="2">
        <v>0</v>
      </c>
      <c r="V730" s="2">
        <v>0</v>
      </c>
      <c r="W730" s="2">
        <v>0</v>
      </c>
      <c r="X730" s="2">
        <v>0</v>
      </c>
      <c r="Y730" s="2">
        <v>0</v>
      </c>
      <c r="Z730" s="2">
        <v>0</v>
      </c>
      <c r="AA730" s="2">
        <v>0</v>
      </c>
      <c r="AB730" s="2">
        <v>0</v>
      </c>
      <c r="AC730" s="2">
        <v>0</v>
      </c>
      <c r="AD730" s="2">
        <v>0</v>
      </c>
      <c r="AE730" s="2">
        <v>0</v>
      </c>
      <c r="AF730" s="2">
        <v>0</v>
      </c>
      <c r="AG730" s="2">
        <v>0</v>
      </c>
      <c r="AH730" s="2">
        <v>0</v>
      </c>
      <c r="AI730" s="2">
        <v>0</v>
      </c>
      <c r="AJ730" s="2">
        <v>0</v>
      </c>
      <c r="AK730" s="2">
        <v>0</v>
      </c>
      <c r="AL730" s="2">
        <v>0</v>
      </c>
      <c r="AM730" s="2">
        <v>0</v>
      </c>
      <c r="AN730" s="2">
        <v>0</v>
      </c>
      <c r="AO730" s="2">
        <v>0</v>
      </c>
      <c r="AP730" s="2">
        <v>0</v>
      </c>
      <c r="AQ730" s="2">
        <v>0</v>
      </c>
      <c r="AR730" s="2">
        <v>0</v>
      </c>
      <c r="AS730" s="2">
        <v>0</v>
      </c>
      <c r="AT730" s="2">
        <v>0</v>
      </c>
      <c r="AU730" s="2">
        <v>0</v>
      </c>
      <c r="AV730" s="2">
        <v>0</v>
      </c>
      <c r="AW730" s="2">
        <v>0</v>
      </c>
      <c r="AX730" s="2">
        <v>0</v>
      </c>
      <c r="AY730" s="2">
        <v>0</v>
      </c>
      <c r="AZ730" s="2">
        <v>0</v>
      </c>
      <c r="BA730" s="2">
        <v>0</v>
      </c>
      <c r="BB730" s="2">
        <v>0</v>
      </c>
      <c r="BC730" s="2">
        <v>0</v>
      </c>
      <c r="BD730" s="2">
        <v>0</v>
      </c>
      <c r="BE730" s="2">
        <v>0</v>
      </c>
      <c r="BF730" s="2">
        <v>0</v>
      </c>
      <c r="BG730" s="2">
        <v>0</v>
      </c>
    </row>
    <row r="731" spans="1:59" x14ac:dyDescent="0.3">
      <c r="A731" s="2" t="s">
        <v>192</v>
      </c>
      <c r="B731" s="2">
        <v>0</v>
      </c>
      <c r="C731" s="2">
        <v>0</v>
      </c>
      <c r="D731" s="2">
        <v>0</v>
      </c>
      <c r="E731" s="2">
        <v>0</v>
      </c>
      <c r="F731" s="2">
        <v>0</v>
      </c>
      <c r="G731" s="2"/>
      <c r="H731" s="2">
        <v>0</v>
      </c>
      <c r="I731" s="2">
        <v>0</v>
      </c>
      <c r="J731" s="2">
        <v>0</v>
      </c>
      <c r="K731" s="2"/>
      <c r="L731" s="2">
        <v>0</v>
      </c>
      <c r="M731" s="2">
        <v>0</v>
      </c>
      <c r="N731" s="2">
        <v>0</v>
      </c>
      <c r="O731" s="2">
        <v>0</v>
      </c>
      <c r="P731" s="2">
        <v>0</v>
      </c>
      <c r="Q731" s="2">
        <v>0</v>
      </c>
      <c r="R731" s="2">
        <v>0</v>
      </c>
      <c r="S731" s="2">
        <v>0</v>
      </c>
      <c r="T731" s="2">
        <v>0</v>
      </c>
      <c r="U731" s="2">
        <v>0</v>
      </c>
      <c r="V731" s="2">
        <v>0</v>
      </c>
      <c r="W731" s="2">
        <v>0</v>
      </c>
      <c r="X731" s="2">
        <v>0</v>
      </c>
      <c r="Y731" s="2">
        <v>0</v>
      </c>
      <c r="Z731" s="2">
        <v>0</v>
      </c>
      <c r="AA731" s="2">
        <v>0</v>
      </c>
      <c r="AB731" s="2">
        <v>0</v>
      </c>
      <c r="AC731" s="2">
        <v>0</v>
      </c>
      <c r="AD731" s="2">
        <v>0</v>
      </c>
      <c r="AE731" s="2">
        <v>0</v>
      </c>
      <c r="AF731" s="2">
        <v>0</v>
      </c>
      <c r="AG731" s="2">
        <v>0</v>
      </c>
      <c r="AH731" s="2">
        <v>0</v>
      </c>
      <c r="AI731" s="2">
        <v>0</v>
      </c>
      <c r="AJ731" s="2">
        <v>0</v>
      </c>
      <c r="AK731" s="2">
        <v>0</v>
      </c>
      <c r="AL731" s="2">
        <v>0</v>
      </c>
      <c r="AM731" s="2">
        <v>0</v>
      </c>
      <c r="AN731" s="2">
        <v>0</v>
      </c>
      <c r="AO731" s="2">
        <v>0</v>
      </c>
      <c r="AP731" s="2">
        <v>0</v>
      </c>
      <c r="AQ731" s="2">
        <v>0</v>
      </c>
      <c r="AR731" s="2">
        <v>0</v>
      </c>
      <c r="AS731" s="2">
        <v>0</v>
      </c>
      <c r="AT731" s="2">
        <v>0</v>
      </c>
      <c r="AU731" s="2">
        <v>0</v>
      </c>
      <c r="AV731" s="2">
        <v>0</v>
      </c>
      <c r="AW731" s="2">
        <v>0</v>
      </c>
      <c r="AX731" s="2">
        <v>0</v>
      </c>
      <c r="AY731" s="2">
        <v>0</v>
      </c>
      <c r="AZ731" s="2">
        <v>0</v>
      </c>
      <c r="BA731" s="2">
        <v>0</v>
      </c>
      <c r="BB731" s="2">
        <v>0</v>
      </c>
      <c r="BC731" s="2">
        <v>0</v>
      </c>
      <c r="BD731" s="2">
        <v>0</v>
      </c>
      <c r="BE731" s="2">
        <v>0</v>
      </c>
      <c r="BF731" s="2">
        <v>0</v>
      </c>
      <c r="BG731" s="2">
        <v>0</v>
      </c>
    </row>
    <row r="732" spans="1:59" x14ac:dyDescent="0.3">
      <c r="A732" s="2" t="s">
        <v>193</v>
      </c>
      <c r="B732" s="2">
        <v>0</v>
      </c>
      <c r="C732" s="2">
        <v>0</v>
      </c>
      <c r="D732" s="2">
        <v>0</v>
      </c>
      <c r="E732" s="2">
        <v>0</v>
      </c>
      <c r="F732" s="2">
        <v>0</v>
      </c>
      <c r="G732" s="2"/>
      <c r="H732" s="2">
        <v>0</v>
      </c>
      <c r="I732" s="2">
        <v>0</v>
      </c>
      <c r="J732" s="2">
        <v>0</v>
      </c>
      <c r="K732" s="2"/>
      <c r="L732" s="2">
        <v>0</v>
      </c>
      <c r="M732" s="2">
        <v>0</v>
      </c>
      <c r="N732" s="2">
        <v>0</v>
      </c>
      <c r="O732" s="2">
        <v>0</v>
      </c>
      <c r="P732" s="2">
        <v>0</v>
      </c>
      <c r="Q732" s="2">
        <v>0</v>
      </c>
      <c r="R732" s="2">
        <v>0</v>
      </c>
      <c r="S732" s="2">
        <v>0</v>
      </c>
      <c r="T732" s="2">
        <v>0</v>
      </c>
      <c r="U732" s="2">
        <v>0</v>
      </c>
      <c r="V732" s="2">
        <v>0</v>
      </c>
      <c r="W732" s="2">
        <v>0</v>
      </c>
      <c r="X732" s="2">
        <v>0</v>
      </c>
      <c r="Y732" s="2">
        <v>0</v>
      </c>
      <c r="Z732" s="2">
        <v>0</v>
      </c>
      <c r="AA732" s="2">
        <v>0</v>
      </c>
      <c r="AB732" s="2">
        <v>0</v>
      </c>
      <c r="AC732" s="2">
        <v>0</v>
      </c>
      <c r="AD732" s="2">
        <v>0</v>
      </c>
      <c r="AE732" s="2">
        <v>0</v>
      </c>
      <c r="AF732" s="2">
        <v>0</v>
      </c>
      <c r="AG732" s="2">
        <v>0</v>
      </c>
      <c r="AH732" s="2">
        <v>0</v>
      </c>
      <c r="AI732" s="2">
        <v>0</v>
      </c>
      <c r="AJ732" s="2">
        <v>0</v>
      </c>
      <c r="AK732" s="2">
        <v>0</v>
      </c>
      <c r="AL732" s="2">
        <v>0</v>
      </c>
      <c r="AM732" s="2">
        <v>0</v>
      </c>
      <c r="AN732" s="2">
        <v>0</v>
      </c>
      <c r="AO732" s="2">
        <v>0</v>
      </c>
      <c r="AP732" s="2">
        <v>0</v>
      </c>
      <c r="AQ732" s="2">
        <v>0</v>
      </c>
      <c r="AR732" s="2">
        <v>0</v>
      </c>
      <c r="AS732" s="2">
        <v>0</v>
      </c>
      <c r="AT732" s="2">
        <v>0</v>
      </c>
      <c r="AU732" s="2">
        <v>0</v>
      </c>
      <c r="AV732" s="2">
        <v>0</v>
      </c>
      <c r="AW732" s="2">
        <v>0</v>
      </c>
      <c r="AX732" s="2">
        <v>0</v>
      </c>
      <c r="AY732" s="2">
        <v>0</v>
      </c>
      <c r="AZ732" s="2">
        <v>0</v>
      </c>
      <c r="BA732" s="2">
        <v>0</v>
      </c>
      <c r="BB732" s="2">
        <v>0</v>
      </c>
      <c r="BC732" s="2">
        <v>0</v>
      </c>
      <c r="BD732" s="2">
        <v>0</v>
      </c>
      <c r="BE732" s="2">
        <v>0</v>
      </c>
      <c r="BF732" s="2">
        <v>0</v>
      </c>
      <c r="BG732" s="2">
        <v>0</v>
      </c>
    </row>
    <row r="733" spans="1:59" x14ac:dyDescent="0.3">
      <c r="A733" s="2" t="s">
        <v>194</v>
      </c>
      <c r="B733" s="2">
        <v>0</v>
      </c>
      <c r="C733" s="2">
        <v>0</v>
      </c>
      <c r="D733" s="2">
        <v>0</v>
      </c>
      <c r="E733" s="2">
        <v>0</v>
      </c>
      <c r="F733" s="2">
        <v>0</v>
      </c>
      <c r="G733" s="2"/>
      <c r="H733" s="2">
        <v>0</v>
      </c>
      <c r="I733" s="2">
        <v>0</v>
      </c>
      <c r="J733" s="2">
        <v>0</v>
      </c>
      <c r="K733" s="2"/>
      <c r="L733" s="2">
        <v>0</v>
      </c>
      <c r="M733" s="2">
        <v>0</v>
      </c>
      <c r="N733" s="2">
        <v>0</v>
      </c>
      <c r="O733" s="2">
        <v>0</v>
      </c>
      <c r="P733" s="2">
        <v>0</v>
      </c>
      <c r="Q733" s="2">
        <v>0</v>
      </c>
      <c r="R733" s="2">
        <v>0</v>
      </c>
      <c r="S733" s="2">
        <v>0</v>
      </c>
      <c r="T733" s="2">
        <v>0</v>
      </c>
      <c r="U733" s="2">
        <v>0</v>
      </c>
      <c r="V733" s="2">
        <v>0</v>
      </c>
      <c r="W733" s="2">
        <v>0</v>
      </c>
      <c r="X733" s="2">
        <v>0</v>
      </c>
      <c r="Y733" s="2">
        <v>0</v>
      </c>
      <c r="Z733" s="2">
        <v>0</v>
      </c>
      <c r="AA733" s="2">
        <v>0</v>
      </c>
      <c r="AB733" s="2">
        <v>0</v>
      </c>
      <c r="AC733" s="2">
        <v>0</v>
      </c>
      <c r="AD733" s="2">
        <v>0</v>
      </c>
      <c r="AE733" s="2">
        <v>0</v>
      </c>
      <c r="AF733" s="2">
        <v>0</v>
      </c>
      <c r="AG733" s="2">
        <v>0</v>
      </c>
      <c r="AH733" s="2">
        <v>0</v>
      </c>
      <c r="AI733" s="2">
        <v>0</v>
      </c>
      <c r="AJ733" s="2">
        <v>0</v>
      </c>
      <c r="AK733" s="2">
        <v>0</v>
      </c>
      <c r="AL733" s="2">
        <v>0</v>
      </c>
      <c r="AM733" s="2">
        <v>0</v>
      </c>
      <c r="AN733" s="2">
        <v>0</v>
      </c>
      <c r="AO733" s="2">
        <v>0</v>
      </c>
      <c r="AP733" s="2">
        <v>0</v>
      </c>
      <c r="AQ733" s="2">
        <v>0</v>
      </c>
      <c r="AR733" s="2">
        <v>0</v>
      </c>
      <c r="AS733" s="2">
        <v>0</v>
      </c>
      <c r="AT733" s="2">
        <v>0</v>
      </c>
      <c r="AU733" s="2">
        <v>0</v>
      </c>
      <c r="AV733" s="2">
        <v>0</v>
      </c>
      <c r="AW733" s="2">
        <v>0</v>
      </c>
      <c r="AX733" s="2">
        <v>0</v>
      </c>
      <c r="AY733" s="2">
        <v>0</v>
      </c>
      <c r="AZ733" s="2">
        <v>0</v>
      </c>
      <c r="BA733" s="2">
        <v>0</v>
      </c>
      <c r="BB733" s="2">
        <v>0</v>
      </c>
      <c r="BC733" s="2">
        <v>0</v>
      </c>
      <c r="BD733" s="2">
        <v>0</v>
      </c>
      <c r="BE733" s="2">
        <v>0</v>
      </c>
      <c r="BF733" s="2">
        <v>0</v>
      </c>
      <c r="BG733" s="2">
        <v>0</v>
      </c>
    </row>
    <row r="735" spans="1:59" x14ac:dyDescent="0.3">
      <c r="A735" s="2" t="s">
        <v>227</v>
      </c>
      <c r="B735" s="2">
        <v>0</v>
      </c>
      <c r="C735" s="2">
        <v>0</v>
      </c>
      <c r="D735" s="2">
        <v>0</v>
      </c>
      <c r="E735" s="2">
        <v>0</v>
      </c>
      <c r="F735" s="2">
        <v>0</v>
      </c>
      <c r="G735" s="2"/>
      <c r="H735" s="2">
        <v>0</v>
      </c>
      <c r="I735" s="2">
        <v>0</v>
      </c>
      <c r="J735" s="2">
        <v>0</v>
      </c>
      <c r="K735" s="2"/>
      <c r="L735" s="2">
        <v>0</v>
      </c>
      <c r="M735" s="2">
        <v>0</v>
      </c>
      <c r="N735" s="2">
        <v>0</v>
      </c>
      <c r="O735" s="2">
        <v>0</v>
      </c>
      <c r="P735" s="2">
        <v>0</v>
      </c>
      <c r="Q735" s="2">
        <v>0</v>
      </c>
      <c r="R735" s="2">
        <v>0</v>
      </c>
      <c r="S735" s="2">
        <v>0</v>
      </c>
      <c r="T735" s="2">
        <v>0</v>
      </c>
      <c r="U735" s="2">
        <v>0</v>
      </c>
      <c r="V735" s="2">
        <v>0</v>
      </c>
      <c r="W735" s="2">
        <v>0</v>
      </c>
      <c r="X735" s="2">
        <v>0</v>
      </c>
      <c r="Y735" s="2">
        <v>0</v>
      </c>
      <c r="Z735" s="2">
        <v>0</v>
      </c>
      <c r="AA735" s="2">
        <v>0</v>
      </c>
      <c r="AB735" s="2">
        <v>0</v>
      </c>
      <c r="AC735" s="2">
        <v>0</v>
      </c>
      <c r="AD735" s="2">
        <v>0</v>
      </c>
      <c r="AE735" s="2">
        <v>0</v>
      </c>
      <c r="AF735" s="2">
        <v>0</v>
      </c>
      <c r="AG735" s="2">
        <v>0</v>
      </c>
      <c r="AH735" s="2">
        <v>0</v>
      </c>
      <c r="AI735" s="2">
        <v>0</v>
      </c>
      <c r="AJ735" s="2">
        <v>0</v>
      </c>
      <c r="AK735" s="2">
        <v>0</v>
      </c>
      <c r="AL735" s="2">
        <v>0</v>
      </c>
      <c r="AM735" s="2">
        <v>0</v>
      </c>
      <c r="AN735" s="2">
        <v>0</v>
      </c>
      <c r="AO735" s="2">
        <v>0</v>
      </c>
      <c r="AP735" s="2">
        <v>0</v>
      </c>
      <c r="AQ735" s="2">
        <v>0</v>
      </c>
      <c r="AR735" s="2">
        <v>0</v>
      </c>
      <c r="AS735" s="2">
        <v>0</v>
      </c>
      <c r="AT735" s="2">
        <v>0</v>
      </c>
      <c r="AU735" s="2">
        <v>0</v>
      </c>
      <c r="AV735" s="2">
        <v>0</v>
      </c>
      <c r="AW735" s="2">
        <v>0</v>
      </c>
      <c r="AX735" s="2">
        <v>0</v>
      </c>
      <c r="AY735" s="2">
        <v>0</v>
      </c>
      <c r="AZ735" s="2">
        <v>0</v>
      </c>
      <c r="BA735" s="2">
        <v>0</v>
      </c>
      <c r="BB735" s="2">
        <v>0</v>
      </c>
      <c r="BC735" s="2">
        <v>0</v>
      </c>
      <c r="BD735" s="2">
        <v>0</v>
      </c>
      <c r="BE735" s="2">
        <v>0</v>
      </c>
      <c r="BF735" s="2">
        <v>0</v>
      </c>
      <c r="BG735" s="2">
        <v>0</v>
      </c>
    </row>
    <row r="736" spans="1:59" x14ac:dyDescent="0.3">
      <c r="A736" s="2" t="s">
        <v>189</v>
      </c>
      <c r="B736" s="2">
        <v>0</v>
      </c>
      <c r="C736" s="2">
        <v>0</v>
      </c>
      <c r="D736" s="2">
        <v>0</v>
      </c>
      <c r="E736" s="2">
        <v>0</v>
      </c>
      <c r="F736" s="2">
        <v>0</v>
      </c>
      <c r="G736" s="2"/>
      <c r="H736" s="2">
        <v>0</v>
      </c>
      <c r="I736" s="2">
        <v>0</v>
      </c>
      <c r="J736" s="2">
        <v>0</v>
      </c>
      <c r="K736" s="2"/>
      <c r="L736" s="2">
        <v>0</v>
      </c>
      <c r="M736" s="2">
        <v>0</v>
      </c>
      <c r="N736" s="2">
        <v>0</v>
      </c>
      <c r="O736" s="2">
        <v>0</v>
      </c>
      <c r="P736" s="2">
        <v>0</v>
      </c>
      <c r="Q736" s="2">
        <v>0</v>
      </c>
      <c r="R736" s="2">
        <v>0</v>
      </c>
      <c r="S736" s="2">
        <v>0</v>
      </c>
      <c r="T736" s="2">
        <v>0</v>
      </c>
      <c r="U736" s="2">
        <v>0</v>
      </c>
      <c r="V736" s="2">
        <v>0</v>
      </c>
      <c r="W736" s="2">
        <v>0</v>
      </c>
      <c r="X736" s="2">
        <v>0</v>
      </c>
      <c r="Y736" s="2">
        <v>0</v>
      </c>
      <c r="Z736" s="2">
        <v>0</v>
      </c>
      <c r="AA736" s="2">
        <v>0</v>
      </c>
      <c r="AB736" s="2">
        <v>0</v>
      </c>
      <c r="AC736" s="2">
        <v>0</v>
      </c>
      <c r="AD736" s="2">
        <v>0</v>
      </c>
      <c r="AE736" s="2">
        <v>0</v>
      </c>
      <c r="AF736" s="2">
        <v>0</v>
      </c>
      <c r="AG736" s="2">
        <v>0</v>
      </c>
      <c r="AH736" s="2">
        <v>0</v>
      </c>
      <c r="AI736" s="2">
        <v>0</v>
      </c>
      <c r="AJ736" s="2">
        <v>0</v>
      </c>
      <c r="AK736" s="2">
        <v>0</v>
      </c>
      <c r="AL736" s="2">
        <v>0</v>
      </c>
      <c r="AM736" s="2">
        <v>0</v>
      </c>
      <c r="AN736" s="2">
        <v>0</v>
      </c>
      <c r="AO736" s="2">
        <v>0</v>
      </c>
      <c r="AP736" s="2">
        <v>0</v>
      </c>
      <c r="AQ736" s="2">
        <v>0</v>
      </c>
      <c r="AR736" s="2">
        <v>0</v>
      </c>
      <c r="AS736" s="2">
        <v>0</v>
      </c>
      <c r="AT736" s="2">
        <v>0</v>
      </c>
      <c r="AU736" s="2">
        <v>0</v>
      </c>
      <c r="AV736" s="2">
        <v>0</v>
      </c>
      <c r="AW736" s="2">
        <v>0</v>
      </c>
      <c r="AX736" s="2">
        <v>0</v>
      </c>
      <c r="AY736" s="2">
        <v>0</v>
      </c>
      <c r="AZ736" s="2">
        <v>0</v>
      </c>
      <c r="BA736" s="2">
        <v>0</v>
      </c>
      <c r="BB736" s="2">
        <v>0</v>
      </c>
      <c r="BC736" s="2">
        <v>0</v>
      </c>
      <c r="BD736" s="2">
        <v>0</v>
      </c>
      <c r="BE736" s="2">
        <v>0</v>
      </c>
      <c r="BF736" s="2">
        <v>0</v>
      </c>
      <c r="BG736" s="2">
        <v>0</v>
      </c>
    </row>
    <row r="737" spans="1:59" x14ac:dyDescent="0.3">
      <c r="A737" s="2" t="s">
        <v>190</v>
      </c>
      <c r="B737" s="2">
        <v>0</v>
      </c>
      <c r="C737" s="2">
        <v>0</v>
      </c>
      <c r="D737" s="2">
        <v>0</v>
      </c>
      <c r="E737" s="2">
        <v>0</v>
      </c>
      <c r="F737" s="2">
        <v>0</v>
      </c>
      <c r="G737" s="2"/>
      <c r="H737" s="2">
        <v>0</v>
      </c>
      <c r="I737" s="2">
        <v>0</v>
      </c>
      <c r="J737" s="2">
        <v>0</v>
      </c>
      <c r="K737" s="2"/>
      <c r="L737" s="2">
        <v>0</v>
      </c>
      <c r="M737" s="2">
        <v>0</v>
      </c>
      <c r="N737" s="2">
        <v>0</v>
      </c>
      <c r="O737" s="2">
        <v>0</v>
      </c>
      <c r="P737" s="2">
        <v>0</v>
      </c>
      <c r="Q737" s="2">
        <v>0</v>
      </c>
      <c r="R737" s="2">
        <v>0</v>
      </c>
      <c r="S737" s="2">
        <v>0</v>
      </c>
      <c r="T737" s="2">
        <v>0</v>
      </c>
      <c r="U737" s="2">
        <v>0</v>
      </c>
      <c r="V737" s="2">
        <v>0</v>
      </c>
      <c r="W737" s="2">
        <v>0</v>
      </c>
      <c r="X737" s="2">
        <v>0</v>
      </c>
      <c r="Y737" s="2">
        <v>0</v>
      </c>
      <c r="Z737" s="2">
        <v>0</v>
      </c>
      <c r="AA737" s="2">
        <v>0</v>
      </c>
      <c r="AB737" s="2">
        <v>0</v>
      </c>
      <c r="AC737" s="2">
        <v>0</v>
      </c>
      <c r="AD737" s="2">
        <v>0</v>
      </c>
      <c r="AE737" s="2">
        <v>0</v>
      </c>
      <c r="AF737" s="2">
        <v>0</v>
      </c>
      <c r="AG737" s="2">
        <v>0</v>
      </c>
      <c r="AH737" s="2">
        <v>0</v>
      </c>
      <c r="AI737" s="2">
        <v>0</v>
      </c>
      <c r="AJ737" s="2">
        <v>0</v>
      </c>
      <c r="AK737" s="2">
        <v>0</v>
      </c>
      <c r="AL737" s="2">
        <v>0</v>
      </c>
      <c r="AM737" s="2">
        <v>0</v>
      </c>
      <c r="AN737" s="2">
        <v>0</v>
      </c>
      <c r="AO737" s="2">
        <v>0</v>
      </c>
      <c r="AP737" s="2">
        <v>0</v>
      </c>
      <c r="AQ737" s="2">
        <v>0</v>
      </c>
      <c r="AR737" s="2">
        <v>0</v>
      </c>
      <c r="AS737" s="2">
        <v>0</v>
      </c>
      <c r="AT737" s="2">
        <v>0</v>
      </c>
      <c r="AU737" s="2">
        <v>0</v>
      </c>
      <c r="AV737" s="2">
        <v>0</v>
      </c>
      <c r="AW737" s="2">
        <v>0</v>
      </c>
      <c r="AX737" s="2">
        <v>0</v>
      </c>
      <c r="AY737" s="2">
        <v>0</v>
      </c>
      <c r="AZ737" s="2">
        <v>0</v>
      </c>
      <c r="BA737" s="2">
        <v>0</v>
      </c>
      <c r="BB737" s="2">
        <v>0</v>
      </c>
      <c r="BC737" s="2">
        <v>0</v>
      </c>
      <c r="BD737" s="2">
        <v>0</v>
      </c>
      <c r="BE737" s="2">
        <v>0</v>
      </c>
      <c r="BF737" s="2">
        <v>0</v>
      </c>
      <c r="BG737" s="2">
        <v>0</v>
      </c>
    </row>
    <row r="738" spans="1:59" x14ac:dyDescent="0.3">
      <c r="A738" s="2" t="s">
        <v>191</v>
      </c>
      <c r="B738" s="2">
        <v>0</v>
      </c>
      <c r="C738" s="2">
        <v>0</v>
      </c>
      <c r="D738" s="2">
        <v>0</v>
      </c>
      <c r="E738" s="2">
        <v>0</v>
      </c>
      <c r="F738" s="2">
        <v>0</v>
      </c>
      <c r="G738" s="2"/>
      <c r="H738" s="2">
        <v>0</v>
      </c>
      <c r="I738" s="2">
        <v>0</v>
      </c>
      <c r="J738" s="2">
        <v>0</v>
      </c>
      <c r="K738" s="2"/>
      <c r="L738" s="2">
        <v>0</v>
      </c>
      <c r="M738" s="2">
        <v>0</v>
      </c>
      <c r="N738" s="2">
        <v>0</v>
      </c>
      <c r="O738" s="2">
        <v>0</v>
      </c>
      <c r="P738" s="2">
        <v>0</v>
      </c>
      <c r="Q738" s="2">
        <v>0</v>
      </c>
      <c r="R738" s="2">
        <v>0</v>
      </c>
      <c r="S738" s="2">
        <v>0</v>
      </c>
      <c r="T738" s="2">
        <v>0</v>
      </c>
      <c r="U738" s="2">
        <v>0</v>
      </c>
      <c r="V738" s="2">
        <v>0</v>
      </c>
      <c r="W738" s="2">
        <v>0</v>
      </c>
      <c r="X738" s="2">
        <v>0</v>
      </c>
      <c r="Y738" s="2">
        <v>0</v>
      </c>
      <c r="Z738" s="2">
        <v>0</v>
      </c>
      <c r="AA738" s="2">
        <v>0</v>
      </c>
      <c r="AB738" s="2">
        <v>0</v>
      </c>
      <c r="AC738" s="2">
        <v>0</v>
      </c>
      <c r="AD738" s="2">
        <v>0</v>
      </c>
      <c r="AE738" s="2">
        <v>0</v>
      </c>
      <c r="AF738" s="2">
        <v>0</v>
      </c>
      <c r="AG738" s="2">
        <v>0</v>
      </c>
      <c r="AH738" s="2">
        <v>0</v>
      </c>
      <c r="AI738" s="2">
        <v>0</v>
      </c>
      <c r="AJ738" s="2">
        <v>0</v>
      </c>
      <c r="AK738" s="2">
        <v>0</v>
      </c>
      <c r="AL738" s="2">
        <v>0</v>
      </c>
      <c r="AM738" s="2">
        <v>0</v>
      </c>
      <c r="AN738" s="2">
        <v>0</v>
      </c>
      <c r="AO738" s="2">
        <v>0</v>
      </c>
      <c r="AP738" s="2">
        <v>0</v>
      </c>
      <c r="AQ738" s="2">
        <v>0</v>
      </c>
      <c r="AR738" s="2">
        <v>0</v>
      </c>
      <c r="AS738" s="2">
        <v>0</v>
      </c>
      <c r="AT738" s="2">
        <v>0</v>
      </c>
      <c r="AU738" s="2">
        <v>0</v>
      </c>
      <c r="AV738" s="2">
        <v>0</v>
      </c>
      <c r="AW738" s="2">
        <v>0</v>
      </c>
      <c r="AX738" s="2">
        <v>0</v>
      </c>
      <c r="AY738" s="2">
        <v>0</v>
      </c>
      <c r="AZ738" s="2">
        <v>0</v>
      </c>
      <c r="BA738" s="2">
        <v>0</v>
      </c>
      <c r="BB738" s="2">
        <v>0</v>
      </c>
      <c r="BC738" s="2">
        <v>0</v>
      </c>
      <c r="BD738" s="2">
        <v>0</v>
      </c>
      <c r="BE738" s="2">
        <v>0</v>
      </c>
      <c r="BF738" s="2">
        <v>0</v>
      </c>
      <c r="BG738" s="2">
        <v>0</v>
      </c>
    </row>
    <row r="739" spans="1:59" x14ac:dyDescent="0.3">
      <c r="A739" s="2" t="s">
        <v>192</v>
      </c>
      <c r="B739" s="2">
        <v>0</v>
      </c>
      <c r="C739" s="2">
        <v>0</v>
      </c>
      <c r="D739" s="2">
        <v>0</v>
      </c>
      <c r="E739" s="2">
        <v>0</v>
      </c>
      <c r="F739" s="2">
        <v>0</v>
      </c>
      <c r="G739" s="2"/>
      <c r="H739" s="2">
        <v>0</v>
      </c>
      <c r="I739" s="2">
        <v>0</v>
      </c>
      <c r="J739" s="2">
        <v>0</v>
      </c>
      <c r="K739" s="2"/>
      <c r="L739" s="2">
        <v>0</v>
      </c>
      <c r="M739" s="2">
        <v>0</v>
      </c>
      <c r="N739" s="2">
        <v>0</v>
      </c>
      <c r="O739" s="2">
        <v>0</v>
      </c>
      <c r="P739" s="2">
        <v>0</v>
      </c>
      <c r="Q739" s="2">
        <v>0</v>
      </c>
      <c r="R739" s="2">
        <v>0</v>
      </c>
      <c r="S739" s="2">
        <v>0</v>
      </c>
      <c r="T739" s="2">
        <v>0</v>
      </c>
      <c r="U739" s="2">
        <v>0</v>
      </c>
      <c r="V739" s="2">
        <v>0</v>
      </c>
      <c r="W739" s="2">
        <v>0</v>
      </c>
      <c r="X739" s="2">
        <v>0</v>
      </c>
      <c r="Y739" s="2">
        <v>0</v>
      </c>
      <c r="Z739" s="2">
        <v>0</v>
      </c>
      <c r="AA739" s="2">
        <v>0</v>
      </c>
      <c r="AB739" s="2">
        <v>0</v>
      </c>
      <c r="AC739" s="2">
        <v>0</v>
      </c>
      <c r="AD739" s="2">
        <v>0</v>
      </c>
      <c r="AE739" s="2">
        <v>0</v>
      </c>
      <c r="AF739" s="2">
        <v>0</v>
      </c>
      <c r="AG739" s="2">
        <v>0</v>
      </c>
      <c r="AH739" s="2">
        <v>0</v>
      </c>
      <c r="AI739" s="2">
        <v>0</v>
      </c>
      <c r="AJ739" s="2">
        <v>0</v>
      </c>
      <c r="AK739" s="2">
        <v>0</v>
      </c>
      <c r="AL739" s="2">
        <v>0</v>
      </c>
      <c r="AM739" s="2">
        <v>0</v>
      </c>
      <c r="AN739" s="2">
        <v>0</v>
      </c>
      <c r="AO739" s="2">
        <v>0</v>
      </c>
      <c r="AP739" s="2">
        <v>0</v>
      </c>
      <c r="AQ739" s="2">
        <v>0</v>
      </c>
      <c r="AR739" s="2">
        <v>0</v>
      </c>
      <c r="AS739" s="2">
        <v>0</v>
      </c>
      <c r="AT739" s="2">
        <v>0</v>
      </c>
      <c r="AU739" s="2">
        <v>0</v>
      </c>
      <c r="AV739" s="2">
        <v>0</v>
      </c>
      <c r="AW739" s="2">
        <v>0</v>
      </c>
      <c r="AX739" s="2">
        <v>0</v>
      </c>
      <c r="AY739" s="2">
        <v>0</v>
      </c>
      <c r="AZ739" s="2">
        <v>0</v>
      </c>
      <c r="BA739" s="2">
        <v>0</v>
      </c>
      <c r="BB739" s="2">
        <v>0</v>
      </c>
      <c r="BC739" s="2">
        <v>0</v>
      </c>
      <c r="BD739" s="2">
        <v>0</v>
      </c>
      <c r="BE739" s="2">
        <v>0</v>
      </c>
      <c r="BF739" s="2">
        <v>0</v>
      </c>
      <c r="BG739" s="2">
        <v>0</v>
      </c>
    </row>
    <row r="740" spans="1:59" x14ac:dyDescent="0.3">
      <c r="A740" s="2" t="s">
        <v>193</v>
      </c>
      <c r="B740" s="2">
        <v>0</v>
      </c>
      <c r="C740" s="2">
        <v>0</v>
      </c>
      <c r="D740" s="2">
        <v>0</v>
      </c>
      <c r="E740" s="2">
        <v>0</v>
      </c>
      <c r="F740" s="2">
        <v>0</v>
      </c>
      <c r="G740" s="2"/>
      <c r="H740" s="2">
        <v>0</v>
      </c>
      <c r="I740" s="2">
        <v>0</v>
      </c>
      <c r="J740" s="2">
        <v>0</v>
      </c>
      <c r="K740" s="2"/>
      <c r="L740" s="2">
        <v>0</v>
      </c>
      <c r="M740" s="2">
        <v>0</v>
      </c>
      <c r="N740" s="2">
        <v>0</v>
      </c>
      <c r="O740" s="2">
        <v>0</v>
      </c>
      <c r="P740" s="2">
        <v>0</v>
      </c>
      <c r="Q740" s="2">
        <v>0</v>
      </c>
      <c r="R740" s="2">
        <v>0</v>
      </c>
      <c r="S740" s="2">
        <v>0</v>
      </c>
      <c r="T740" s="2">
        <v>0</v>
      </c>
      <c r="U740" s="2">
        <v>0</v>
      </c>
      <c r="V740" s="2">
        <v>0</v>
      </c>
      <c r="W740" s="2">
        <v>0</v>
      </c>
      <c r="X740" s="2">
        <v>0</v>
      </c>
      <c r="Y740" s="2">
        <v>0</v>
      </c>
      <c r="Z740" s="2">
        <v>0</v>
      </c>
      <c r="AA740" s="2">
        <v>0</v>
      </c>
      <c r="AB740" s="2">
        <v>0</v>
      </c>
      <c r="AC740" s="2">
        <v>0</v>
      </c>
      <c r="AD740" s="2">
        <v>0</v>
      </c>
      <c r="AE740" s="2">
        <v>0</v>
      </c>
      <c r="AF740" s="2">
        <v>0</v>
      </c>
      <c r="AG740" s="2">
        <v>0</v>
      </c>
      <c r="AH740" s="2">
        <v>0</v>
      </c>
      <c r="AI740" s="2">
        <v>0</v>
      </c>
      <c r="AJ740" s="2">
        <v>0</v>
      </c>
      <c r="AK740" s="2">
        <v>0</v>
      </c>
      <c r="AL740" s="2">
        <v>0</v>
      </c>
      <c r="AM740" s="2">
        <v>0</v>
      </c>
      <c r="AN740" s="2">
        <v>0</v>
      </c>
      <c r="AO740" s="2">
        <v>0</v>
      </c>
      <c r="AP740" s="2">
        <v>0</v>
      </c>
      <c r="AQ740" s="2">
        <v>0</v>
      </c>
      <c r="AR740" s="2">
        <v>0</v>
      </c>
      <c r="AS740" s="2">
        <v>0</v>
      </c>
      <c r="AT740" s="2">
        <v>0</v>
      </c>
      <c r="AU740" s="2">
        <v>0</v>
      </c>
      <c r="AV740" s="2">
        <v>0</v>
      </c>
      <c r="AW740" s="2">
        <v>0</v>
      </c>
      <c r="AX740" s="2">
        <v>0</v>
      </c>
      <c r="AY740" s="2">
        <v>0</v>
      </c>
      <c r="AZ740" s="2">
        <v>0</v>
      </c>
      <c r="BA740" s="2">
        <v>0</v>
      </c>
      <c r="BB740" s="2">
        <v>0</v>
      </c>
      <c r="BC740" s="2">
        <v>0</v>
      </c>
      <c r="BD740" s="2">
        <v>0</v>
      </c>
      <c r="BE740" s="2">
        <v>0</v>
      </c>
      <c r="BF740" s="2">
        <v>0</v>
      </c>
      <c r="BG740" s="2">
        <v>0</v>
      </c>
    </row>
    <row r="741" spans="1:59" x14ac:dyDescent="0.3">
      <c r="A741" s="2" t="s">
        <v>194</v>
      </c>
      <c r="B741" s="2">
        <v>0</v>
      </c>
      <c r="C741" s="2">
        <v>0</v>
      </c>
      <c r="D741" s="2">
        <v>0</v>
      </c>
      <c r="E741" s="2">
        <v>0</v>
      </c>
      <c r="F741" s="2">
        <v>0</v>
      </c>
      <c r="G741" s="2"/>
      <c r="H741" s="2">
        <v>0</v>
      </c>
      <c r="I741" s="2">
        <v>0</v>
      </c>
      <c r="J741" s="2">
        <v>0</v>
      </c>
      <c r="K741" s="2"/>
      <c r="L741" s="2">
        <v>0</v>
      </c>
      <c r="M741" s="2">
        <v>0</v>
      </c>
      <c r="N741" s="2">
        <v>0</v>
      </c>
      <c r="O741" s="2">
        <v>0</v>
      </c>
      <c r="P741" s="2">
        <v>0</v>
      </c>
      <c r="Q741" s="2">
        <v>0</v>
      </c>
      <c r="R741" s="2">
        <v>0</v>
      </c>
      <c r="S741" s="2">
        <v>0</v>
      </c>
      <c r="T741" s="2">
        <v>0</v>
      </c>
      <c r="U741" s="2">
        <v>0</v>
      </c>
      <c r="V741" s="2">
        <v>0</v>
      </c>
      <c r="W741" s="2">
        <v>0</v>
      </c>
      <c r="X741" s="2">
        <v>0</v>
      </c>
      <c r="Y741" s="2">
        <v>0</v>
      </c>
      <c r="Z741" s="2">
        <v>0</v>
      </c>
      <c r="AA741" s="2">
        <v>0</v>
      </c>
      <c r="AB741" s="2">
        <v>0</v>
      </c>
      <c r="AC741" s="2">
        <v>0</v>
      </c>
      <c r="AD741" s="2">
        <v>0</v>
      </c>
      <c r="AE741" s="2">
        <v>0</v>
      </c>
      <c r="AF741" s="2">
        <v>0</v>
      </c>
      <c r="AG741" s="2">
        <v>0</v>
      </c>
      <c r="AH741" s="2">
        <v>0</v>
      </c>
      <c r="AI741" s="2">
        <v>0</v>
      </c>
      <c r="AJ741" s="2">
        <v>0</v>
      </c>
      <c r="AK741" s="2">
        <v>0</v>
      </c>
      <c r="AL741" s="2">
        <v>0</v>
      </c>
      <c r="AM741" s="2">
        <v>0</v>
      </c>
      <c r="AN741" s="2">
        <v>0</v>
      </c>
      <c r="AO741" s="2">
        <v>0</v>
      </c>
      <c r="AP741" s="2">
        <v>0</v>
      </c>
      <c r="AQ741" s="2">
        <v>0</v>
      </c>
      <c r="AR741" s="2">
        <v>0</v>
      </c>
      <c r="AS741" s="2">
        <v>0</v>
      </c>
      <c r="AT741" s="2">
        <v>0</v>
      </c>
      <c r="AU741" s="2">
        <v>0</v>
      </c>
      <c r="AV741" s="2">
        <v>0</v>
      </c>
      <c r="AW741" s="2">
        <v>0</v>
      </c>
      <c r="AX741" s="2">
        <v>0</v>
      </c>
      <c r="AY741" s="2">
        <v>0</v>
      </c>
      <c r="AZ741" s="2">
        <v>0</v>
      </c>
      <c r="BA741" s="2">
        <v>0</v>
      </c>
      <c r="BB741" s="2">
        <v>0</v>
      </c>
      <c r="BC741" s="2">
        <v>0</v>
      </c>
      <c r="BD741" s="2">
        <v>0</v>
      </c>
      <c r="BE741" s="2">
        <v>0</v>
      </c>
      <c r="BF741" s="2">
        <v>0</v>
      </c>
      <c r="BG741" s="2">
        <v>0</v>
      </c>
    </row>
  </sheetData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Sheet0</vt:lpstr>
      <vt:lpstr>Sheet0 (2)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2022-02-17T11:50:36Z</dcterms:created>
  <dcterms:modified xsi:type="dcterms:W3CDTF">2022-02-23T07:49:03Z</dcterms:modified>
</cp:coreProperties>
</file>