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inesh Sir BKP 27.1.18\Share\D\USERS\Amarja\"/>
    </mc:Choice>
  </mc:AlternateContent>
  <bookViews>
    <workbookView xWindow="0" yWindow="0" windowWidth="20490" windowHeight="7485"/>
  </bookViews>
  <sheets>
    <sheet name="Sheet1" sheetId="1" r:id="rId1"/>
    <sheet name="Ann 1" sheetId="2" r:id="rId2"/>
    <sheet name="Ann 2" sheetId="3" r:id="rId3"/>
    <sheet name="Ann 3" sheetId="4" r:id="rId4"/>
  </sheets>
  <definedNames>
    <definedName name="_xlnm._FilterDatabase" localSheetId="1" hidden="1">'Ann 1'!$A$4:$C$87</definedName>
    <definedName name="_xlnm._FilterDatabase" localSheetId="2" hidden="1">'Ann 2'!$A$7:$A$125</definedName>
  </definedNames>
  <calcPr calcId="152511"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4" l="1"/>
  <c r="F13" i="4" s="1"/>
  <c r="F9" i="4"/>
  <c r="F10" i="4"/>
  <c r="F8" i="4"/>
  <c r="F7" i="4"/>
  <c r="F6" i="4"/>
  <c r="F5" i="4"/>
  <c r="F4" i="4"/>
  <c r="F3" i="4"/>
</calcChain>
</file>

<file path=xl/sharedStrings.xml><?xml version="1.0" encoding="utf-8"?>
<sst xmlns="http://schemas.openxmlformats.org/spreadsheetml/2006/main" count="370" uniqueCount="277">
  <si>
    <t>AOP – DOCUMENTS FOR PLAN / REVISED</t>
  </si>
  <si>
    <t>In AOP all Branches and Department should be plan for every Financial Year on or before January end for Organic (Existing Branch) and Inorganic (New Branch). Approval and singing of AOP from Management for the same.</t>
  </si>
  <si>
    <t>Planning in two types 1. Organic and 2. Inorganic.</t>
  </si>
  <si>
    <t>TOPLINE – SALES and COGS</t>
  </si>
  <si>
    <t>Sales:</t>
  </si>
  <si>
    <t>For Organic</t>
  </si>
  <si>
    <t>Plan Sales are propose by Cluster Manager with Branch Manager for Every Financial Year and take approval for the same.</t>
  </si>
  <si>
    <t>After approval Branch Manager fill Month wise Sales Target in Connect US Sales Incentive period target. We take plan / Revised through Sales incentive as like as Actual Sales process. Same format as per Actual AOP.</t>
  </si>
  <si>
    <t>COGS:</t>
  </si>
  <si>
    <t>COGS planning should be fill by Concern Supply Chain Management team like Gold, Silver, Diamond, Imitation, MRP and Stone etc.</t>
  </si>
  <si>
    <t xml:space="preserve">For Inorganic   </t>
  </si>
  <si>
    <t xml:space="preserve">Management, Sales, Operation and other concern team should be plan for Inorganic and update or fill plan as per above (Organic) system. </t>
  </si>
  <si>
    <t>COGS planning for new branches Management will define for Copy any Branch COGS for the inorganic or SCM Team will define the same.</t>
  </si>
  <si>
    <t>Note: All AOP working Variable Pay Calculation should be done on Organic planning.</t>
  </si>
  <si>
    <t>--</t>
  </si>
  <si>
    <t>Middle line / Bottom Line</t>
  </si>
  <si>
    <t>Branch Wise and Department wise Expenses</t>
  </si>
  <si>
    <t>Branch wise Expenses and Department wise Expenses logic as like as AOP Actual logic means Branch wise expenses hit directly under branch head (column) and Dept. wise  Expenses hit directly under Department field in a row and its distributed as Sales ratio to all Organic Branch.</t>
  </si>
  <si>
    <t xml:space="preserve">When New branch introduce that time sales ratio can be vary and this expenses also distribute on latest (adding new branch sales ratio change) sales ratio. </t>
  </si>
  <si>
    <t xml:space="preserve">Types of Expenses as </t>
  </si>
  <si>
    <t>1.      Operational Expenses (Opex).</t>
  </si>
  <si>
    <t>2.      Capital Expenses (Capex).</t>
  </si>
  <si>
    <t>Above Expenses need to segregate in two parts</t>
  </si>
  <si>
    <t>A.      Regular Expenses.</t>
  </si>
  <si>
    <t>B.      Initiative Planning Expenses.</t>
  </si>
  <si>
    <t xml:space="preserve"> </t>
  </si>
  <si>
    <t>As of now we are doing AOP in system only for operational expenses.</t>
  </si>
  <si>
    <t>Heads</t>
  </si>
  <si>
    <t>BMT BRANCH</t>
  </si>
  <si>
    <t>Total</t>
  </si>
  <si>
    <t>COGS OTHER PM</t>
  </si>
  <si>
    <t>PACKING MATERIAL</t>
  </si>
  <si>
    <t>HALLMARKING</t>
  </si>
  <si>
    <t>OTHER DIRECT EXPENSES</t>
  </si>
  <si>
    <t>D EXPENSES</t>
  </si>
  <si>
    <t>LOGISTICS</t>
  </si>
  <si>
    <t>COGS -CM TOTAL</t>
  </si>
  <si>
    <t>CONTRIBUTION MARGIN</t>
  </si>
  <si>
    <t>CONTRIBUTION MARGIN %</t>
  </si>
  <si>
    <t>CM-GM</t>
  </si>
  <si>
    <t>SALARY</t>
  </si>
  <si>
    <t>TRAVELLING</t>
  </si>
  <si>
    <t>CREDIT CARD CHARGES</t>
  </si>
  <si>
    <t>STAFF WELFARE</t>
  </si>
  <si>
    <t>GROSS MARGIN</t>
  </si>
  <si>
    <t>GROSS MARGIN %</t>
  </si>
  <si>
    <t>GM-GP</t>
  </si>
  <si>
    <t>RENT</t>
  </si>
  <si>
    <t>SHOP EXPENSES</t>
  </si>
  <si>
    <t>REPAIRS AND MAINTAINANCE</t>
  </si>
  <si>
    <t>POWER AND FUEL</t>
  </si>
  <si>
    <t>INSURANCE</t>
  </si>
  <si>
    <t>INVENTORY CARRYING COST</t>
  </si>
  <si>
    <t>INVENTORY CARRYING COST HO</t>
  </si>
  <si>
    <t>PROPERTY TAX</t>
  </si>
  <si>
    <t>OPERATIONS</t>
  </si>
  <si>
    <t>DESIGN</t>
  </si>
  <si>
    <t>SCM GOLD</t>
  </si>
  <si>
    <t>SCM SILVER</t>
  </si>
  <si>
    <t>SCM DIAMOND</t>
  </si>
  <si>
    <t>SCM OTHER</t>
  </si>
  <si>
    <t>PO</t>
  </si>
  <si>
    <t>GROSS PROFIT</t>
  </si>
  <si>
    <t>GROSS PROFIT %</t>
  </si>
  <si>
    <t>SALES EXPENSES</t>
  </si>
  <si>
    <t>SALES</t>
  </si>
  <si>
    <t>SELLING EXPENSES</t>
  </si>
  <si>
    <t>ADVERTISE &amp; MARKETING</t>
  </si>
  <si>
    <t>MARKETING</t>
  </si>
  <si>
    <t>ADVERTISE</t>
  </si>
  <si>
    <t>MARKETING1</t>
  </si>
  <si>
    <t>ADVERTISEMENT EXP</t>
  </si>
  <si>
    <t>SALES &amp; MARKETING TOTAL</t>
  </si>
  <si>
    <t>GENERAL &amp; ADMINISTRATION</t>
  </si>
  <si>
    <t>ACCOUNTS &amp; FINANCE</t>
  </si>
  <si>
    <t>HR &amp; ADMIN</t>
  </si>
  <si>
    <t>IT</t>
  </si>
  <si>
    <t>TELEPHONE AND INTERNET</t>
  </si>
  <si>
    <t>PRINTING AND STATIONARY PS</t>
  </si>
  <si>
    <t>OTHER EXPENSES</t>
  </si>
  <si>
    <t>POSTAGE</t>
  </si>
  <si>
    <t>PROFESSIONAL FEES</t>
  </si>
  <si>
    <t>PRINTING &amp; STATIONARY</t>
  </si>
  <si>
    <t>AUDIT</t>
  </si>
  <si>
    <t>GP - CTP TOTAL</t>
  </si>
  <si>
    <t>CONTRIBUTION TO PROFIT</t>
  </si>
  <si>
    <t>CONTRIBUTION TO PROFIT %</t>
  </si>
  <si>
    <t>TOTAL</t>
  </si>
  <si>
    <t>CENTRALISE OTHER P</t>
  </si>
  <si>
    <t>CENTRALISE OTHER</t>
  </si>
  <si>
    <t>FINANCE COST</t>
  </si>
  <si>
    <t>Type</t>
  </si>
  <si>
    <t>formula</t>
  </si>
  <si>
    <t>Department</t>
  </si>
  <si>
    <t>Exp Head</t>
  </si>
  <si>
    <t>Two parts only segregate initial level effects to AOP are same.</t>
  </si>
  <si>
    <t>Capital Expenses means which goods life is more than one year. Second name is Fixed Assets.</t>
  </si>
  <si>
    <t>Fixed Asset plan should be given by Branch wise and department wise as like as operational Expenses</t>
  </si>
  <si>
    <t>For Actual we can use same logic department wise and branch wise on Balance sheet group and location through padma software</t>
  </si>
  <si>
    <t>Now its not effected any calculation till CTP its taken after CTP.</t>
  </si>
  <si>
    <t>Chandukaka Saraf &amp; Sons Pvt. Ltd</t>
  </si>
  <si>
    <t>32/1/B/5, Gunwadi Road Baramati</t>
  </si>
  <si>
    <t>Subgroup Wise Trial Balance Report From 01/10/2018 To 31/10/2018</t>
  </si>
  <si>
    <t>Location :MARKETING</t>
  </si>
  <si>
    <t>Particulars</t>
  </si>
  <si>
    <t>Activa 4g</t>
  </si>
  <si>
    <t>Activa 4g 28%</t>
  </si>
  <si>
    <t>Pr Motor Car Maruti Omni E Mpi</t>
  </si>
  <si>
    <t>Pr Motor Car Maruti Omni E Mpl Net-13.5%</t>
  </si>
  <si>
    <t>Pr Motor Car Toyota Etios Gd [f]</t>
  </si>
  <si>
    <t>Pr Motor Car Toyota Etios Gd [f] Net 13.5%</t>
  </si>
  <si>
    <t>Pr Motor Car Wr-v 1.5 S Mt (i-dtec)</t>
  </si>
  <si>
    <t>Pr Motor Car Wr-v-1.5 S Mt (i-dtec) Net 13.5%</t>
  </si>
  <si>
    <t>Pr Motor Scoda Kodiaq</t>
  </si>
  <si>
    <t>Pr Motor Scoda Kodiaq 18%</t>
  </si>
  <si>
    <t>Pr Motor Scoda Kodiaq 28%</t>
  </si>
  <si>
    <t>Pr Motor Terrano Xld Plus</t>
  </si>
  <si>
    <t>Pr Motor Terrano Xld Plus Net 13.5%</t>
  </si>
  <si>
    <t>Pr Motor Toyota Eitos  28%</t>
  </si>
  <si>
    <t>Pr Motor Volvo Xc90</t>
  </si>
  <si>
    <t>Pr Motor Volvo Xc90 28%</t>
  </si>
  <si>
    <t>Vehical</t>
  </si>
  <si>
    <t>Vehical 18.2%</t>
  </si>
  <si>
    <t>Vehical 28%</t>
  </si>
  <si>
    <t>Airconditioner Net 13.5%</t>
  </si>
  <si>
    <t>Airconditioner-18%</t>
  </si>
  <si>
    <t>Airconditioner-28%</t>
  </si>
  <si>
    <t>Electric Installation</t>
  </si>
  <si>
    <t>Electric Weight Machine 18%</t>
  </si>
  <si>
    <t>Electric Weight Machine 28%</t>
  </si>
  <si>
    <t>Electric Weight Machine Net 13.5%</t>
  </si>
  <si>
    <t>Electrical Installation-12%</t>
  </si>
  <si>
    <t>Electrical Installation-18%</t>
  </si>
  <si>
    <t>Electrical Installation-28%</t>
  </si>
  <si>
    <t>Generater 18%</t>
  </si>
  <si>
    <t>Note Counting Machine 18%</t>
  </si>
  <si>
    <t>Note Counting Machine 28%</t>
  </si>
  <si>
    <t>Note Counting Machine Net 13.5%</t>
  </si>
  <si>
    <t>Plant &amp;  Machinery</t>
  </si>
  <si>
    <t>Plant &amp; Mach 12%</t>
  </si>
  <si>
    <t>Plant &amp; Mach 18%</t>
  </si>
  <si>
    <t>Plant &amp; Mach 28%</t>
  </si>
  <si>
    <t>Plant &amp; Mach Urd</t>
  </si>
  <si>
    <t>Plant &amp; Mach. Net 13.5%</t>
  </si>
  <si>
    <t>Plant &amp; Machinery Urd</t>
  </si>
  <si>
    <t>Security System</t>
  </si>
  <si>
    <t>Security System - Net 6%</t>
  </si>
  <si>
    <t>Security System-18%</t>
  </si>
  <si>
    <t>Security System-28%</t>
  </si>
  <si>
    <t>Security Systems Net 13.5 %</t>
  </si>
  <si>
    <t>Shop Equipment Net 13.5%</t>
  </si>
  <si>
    <t xml:space="preserve">Shop Equipment Rd                            </t>
  </si>
  <si>
    <t>Shop Equipment-18%</t>
  </si>
  <si>
    <t>Ups System 18%</t>
  </si>
  <si>
    <t>Ups System 28%</t>
  </si>
  <si>
    <t>Ups System Net 13.5%</t>
  </si>
  <si>
    <t>Electrical Equipment 18%</t>
  </si>
  <si>
    <t>Electrical Equipment 28%</t>
  </si>
  <si>
    <t>Electrical Equipment Net 13.5%</t>
  </si>
  <si>
    <t>Electrical Equipment-12%</t>
  </si>
  <si>
    <t>Epabx- Telephone Net 6%</t>
  </si>
  <si>
    <t>Epbx - Telephone Net 5%</t>
  </si>
  <si>
    <t>Epbx-telephone 18%</t>
  </si>
  <si>
    <t>Mobile (f) 12%</t>
  </si>
  <si>
    <t>Mobile (f) 18%</t>
  </si>
  <si>
    <t>Mobile Net 13.5%</t>
  </si>
  <si>
    <t>Mobile Net 6%</t>
  </si>
  <si>
    <t>Mobile Phone-rd</t>
  </si>
  <si>
    <t>Office Equip 18%</t>
  </si>
  <si>
    <t>Office Equip 28%</t>
  </si>
  <si>
    <t>Office Equipment</t>
  </si>
  <si>
    <t>Office Equipment Net 13.5%</t>
  </si>
  <si>
    <t>Office Equipment Net 6%</t>
  </si>
  <si>
    <t>Office Equipment Urd</t>
  </si>
  <si>
    <t>Oms Electrical Equipment</t>
  </si>
  <si>
    <t>Oms Mobile</t>
  </si>
  <si>
    <t>Rcm Shop Equipment 28%</t>
  </si>
  <si>
    <t>Shop Equipment 28%</t>
  </si>
  <si>
    <t>Shop Equipment Net 6%</t>
  </si>
  <si>
    <t>Sign Board</t>
  </si>
  <si>
    <t>Sign Board 18%</t>
  </si>
  <si>
    <t>Sign Board 28%</t>
  </si>
  <si>
    <t>Telephone</t>
  </si>
  <si>
    <t>Telephone 18%</t>
  </si>
  <si>
    <t>Telephone Net 13.5%</t>
  </si>
  <si>
    <t>Telephone Net 6%</t>
  </si>
  <si>
    <t>Building A/c</t>
  </si>
  <si>
    <t>Building Material Net 6%</t>
  </si>
  <si>
    <t>Building Material Urd</t>
  </si>
  <si>
    <t>Building Material-18%</t>
  </si>
  <si>
    <t>Building Material-28%</t>
  </si>
  <si>
    <t>Building Material-5%</t>
  </si>
  <si>
    <t>Furniture &amp; Fitting Net 13.5%</t>
  </si>
  <si>
    <t>Furniture &amp; Fittings Net 6%</t>
  </si>
  <si>
    <t>Furniture 12%</t>
  </si>
  <si>
    <t>Furniture 18%</t>
  </si>
  <si>
    <t>Furniture 28%</t>
  </si>
  <si>
    <t>Furniture A/c.</t>
  </si>
  <si>
    <t>Furniture Labour Charges 18%</t>
  </si>
  <si>
    <t>Furniture Labour Charges Urd</t>
  </si>
  <si>
    <t>Furniture Readymade</t>
  </si>
  <si>
    <t>Furniture Readymade Net 13.5 %</t>
  </si>
  <si>
    <t>Furniture Urd</t>
  </si>
  <si>
    <t>Professional Fees Furniture 18%</t>
  </si>
  <si>
    <t>Computer</t>
  </si>
  <si>
    <t>Computer Net 13.5 %</t>
  </si>
  <si>
    <t>Computer Net 6%</t>
  </si>
  <si>
    <t>Computer Software</t>
  </si>
  <si>
    <t>Computer Software Urd</t>
  </si>
  <si>
    <t>Computer Software-18%</t>
  </si>
  <si>
    <t>Computer-18%</t>
  </si>
  <si>
    <t>Computer-28%</t>
  </si>
  <si>
    <t>Printer - Urd</t>
  </si>
  <si>
    <t>Printer 18%</t>
  </si>
  <si>
    <t>Printer 28%</t>
  </si>
  <si>
    <t>Printer Pur Net 6%</t>
  </si>
  <si>
    <t>Server-18%</t>
  </si>
  <si>
    <t xml:space="preserve">Opex and Capex plan fill as differently </t>
  </si>
  <si>
    <t>attached sheet Ann 2 for reference</t>
  </si>
  <si>
    <t>Organic and Inorganic</t>
  </si>
  <si>
    <t>In Opex Some expenses are depend on Sales amount like - Hallmarking, Credit Card Charges and Packing material which is based on previous year ratio.</t>
  </si>
  <si>
    <t>ICC</t>
  </si>
  <si>
    <t>They only fill month wise Product wise Qty of Require Stock- gold, Silver, Diamond and Other</t>
  </si>
  <si>
    <t>TARGET FOR FY 2018-19 AS PER PLANNED RATE</t>
  </si>
  <si>
    <t>April</t>
  </si>
  <si>
    <t>May</t>
  </si>
  <si>
    <t>June</t>
  </si>
  <si>
    <t>July</t>
  </si>
  <si>
    <t>August</t>
  </si>
  <si>
    <t>September</t>
  </si>
  <si>
    <t>October</t>
  </si>
  <si>
    <t>November</t>
  </si>
  <si>
    <t>December</t>
  </si>
  <si>
    <t>January</t>
  </si>
  <si>
    <t>Febraury</t>
  </si>
  <si>
    <t>March</t>
  </si>
  <si>
    <t>Product</t>
  </si>
  <si>
    <t>Planned Rate</t>
  </si>
  <si>
    <t>Financial Stock Req.</t>
  </si>
  <si>
    <t>Stock Req. In Qty</t>
  </si>
  <si>
    <t>Diamond</t>
  </si>
  <si>
    <t>Gold O</t>
  </si>
  <si>
    <t>Silver O</t>
  </si>
  <si>
    <t xml:space="preserve">In Opex Inventory Carring Cost Branch should be fill by Branch Manager with Cluster Manager as like as Sales Target </t>
  </si>
  <si>
    <t>Imitation Item</t>
  </si>
  <si>
    <t>MRP Items</t>
  </si>
  <si>
    <t>Stone</t>
  </si>
  <si>
    <t>Gold Bullion</t>
  </si>
  <si>
    <t>Silver Bullion</t>
  </si>
  <si>
    <t>Stock Req. In Qty (in KG Or Grams/Dmd ct)</t>
  </si>
  <si>
    <t>Same format as in Period target - For Monthwise Consider Period Master, for Product consider Product Group and Calculate like ICC formula refer attached sheet Ann 3</t>
  </si>
  <si>
    <t>ICC Formula</t>
  </si>
  <si>
    <t>ROI</t>
  </si>
  <si>
    <t>Total Value *14% /365* Period master days</t>
  </si>
  <si>
    <t xml:space="preserve">Planned Rate taken as plan Average Purchase Rate </t>
  </si>
  <si>
    <t>ICC - HO</t>
  </si>
  <si>
    <t>In Opex Inventory Carring Cost HO should be fill by SCM Team Gold, Silver Diamond and other.</t>
  </si>
  <si>
    <t>Revised</t>
  </si>
  <si>
    <t>For any Plan changes should be approve by management.</t>
  </si>
  <si>
    <t>Any one can not change his plan once they set and approved.</t>
  </si>
  <si>
    <t>Need to show comparison within Revised And Actual - Branch wise and Department wise</t>
  </si>
  <si>
    <t xml:space="preserve">Report </t>
  </si>
  <si>
    <t>Report view as per Sales incentive - Branch Manager - only his branch, Cluster Manager - his cluster and Department - his department and company wide report.</t>
  </si>
  <si>
    <t>For Company - Same plan total of Branches As Actual total</t>
  </si>
  <si>
    <t>Need one option for remarks or discription of expenses for filling branch or department for each and every exp head</t>
  </si>
  <si>
    <t>List of Planned Expenses</t>
  </si>
  <si>
    <t>Description / Remark</t>
  </si>
  <si>
    <t>This should be auto calculated by system</t>
  </si>
  <si>
    <r>
      <t xml:space="preserve">Operational expenses format for Branch and Department are attached sheet in </t>
    </r>
    <r>
      <rPr>
        <b/>
        <sz val="11"/>
        <color theme="1"/>
        <rFont val="Calibri"/>
        <family val="2"/>
        <scheme val="minor"/>
      </rPr>
      <t xml:space="preserve">Ann 1. </t>
    </r>
    <r>
      <rPr>
        <sz val="11"/>
        <color theme="1"/>
        <rFont val="Calibri"/>
        <family val="2"/>
        <scheme val="minor"/>
      </rPr>
      <t>The user has to input the planned expenses (head of expenses wise) in the given format.</t>
    </r>
  </si>
  <si>
    <t>PLAN AMT</t>
  </si>
  <si>
    <t xml:space="preserve">Fix Assets </t>
  </si>
  <si>
    <t xml:space="preserve">Vehicle </t>
  </si>
  <si>
    <t xml:space="preserve">Plant &amp; Machinery </t>
  </si>
  <si>
    <t xml:space="preserve">Office Equipment </t>
  </si>
  <si>
    <t xml:space="preserve">LAND AND BUILDING </t>
  </si>
  <si>
    <t xml:space="preserve">Furniture </t>
  </si>
  <si>
    <t xml:space="preserve">Computer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</si>
</sst>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 #,##0_ ;_ * \-#,##0_ ;_ * \-??_ ;_ @_ "/>
    <numFmt numFmtId="165" formatCode="_(* #,##0_);_(* \(#,##0\);_(* \-??_);_(@_)"/>
    <numFmt numFmtId="166" formatCode="_(* #,##0_);_(* \(#,##0\);_(* &quot;-&quot;??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rgb="FF000000"/>
      <name val="SansSerif"/>
      <family val="2"/>
    </font>
    <font>
      <b/>
      <sz val="8"/>
      <color rgb="FF000000"/>
      <name val="SansSerif"/>
      <family val="2"/>
    </font>
    <font>
      <b/>
      <sz val="10"/>
      <color rgb="FF000000"/>
      <name val="SansSerif"/>
      <family val="2"/>
    </font>
    <font>
      <sz val="8"/>
      <color rgb="FF000000"/>
      <name val="SansSerif"/>
      <family val="2"/>
    </font>
    <font>
      <b/>
      <sz val="11"/>
      <color rgb="FFFF0000"/>
      <name val="Calibri"/>
      <family val="2"/>
      <charset val="1"/>
    </font>
    <font>
      <b/>
      <sz val="11"/>
      <color rgb="FF000000"/>
      <name val="Calibri"/>
      <family val="2"/>
      <charset val="1"/>
    </font>
    <font>
      <sz val="11"/>
      <name val="Calibri"/>
      <family val="2"/>
      <charset val="1"/>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4" fillId="0" borderId="0" xfId="0" applyFont="1" applyAlignment="1">
      <alignment wrapText="1"/>
    </xf>
    <xf numFmtId="0" fontId="2" fillId="0" borderId="0" xfId="0" applyFont="1"/>
    <xf numFmtId="0" fontId="5" fillId="2" borderId="0" xfId="0" applyFont="1" applyFill="1" applyAlignment="1">
      <alignment wrapText="1"/>
    </xf>
    <xf numFmtId="4" fontId="5" fillId="2" borderId="0" xfId="0" applyNumberFormat="1" applyFont="1" applyFill="1" applyAlignment="1">
      <alignment wrapText="1"/>
    </xf>
    <xf numFmtId="0" fontId="4" fillId="2" borderId="0" xfId="0" applyFont="1" applyFill="1" applyAlignment="1">
      <alignment wrapText="1"/>
    </xf>
    <xf numFmtId="4" fontId="4" fillId="2" borderId="0" xfId="0" applyNumberFormat="1" applyFont="1" applyFill="1" applyAlignment="1">
      <alignment wrapText="1"/>
    </xf>
    <xf numFmtId="0" fontId="4" fillId="3" borderId="0" xfId="0" applyFont="1" applyFill="1" applyAlignment="1">
      <alignment wrapText="1"/>
    </xf>
    <xf numFmtId="4" fontId="4" fillId="3" borderId="0" xfId="0" applyNumberFormat="1" applyFont="1" applyFill="1" applyAlignment="1">
      <alignment wrapText="1"/>
    </xf>
    <xf numFmtId="0" fontId="4" fillId="4" borderId="0" xfId="0" applyFont="1" applyFill="1" applyAlignment="1">
      <alignment wrapText="1"/>
    </xf>
    <xf numFmtId="4" fontId="4" fillId="4" borderId="0" xfId="0" applyNumberFormat="1" applyFont="1" applyFill="1" applyAlignment="1">
      <alignment wrapText="1"/>
    </xf>
    <xf numFmtId="0" fontId="9" fillId="0" borderId="0" xfId="0" applyNumberFormat="1" applyFont="1" applyFill="1" applyBorder="1" applyAlignment="1" applyProtection="1">
      <alignment horizontal="left" vertical="center" shrinkToFit="1"/>
      <protection hidden="1"/>
    </xf>
    <xf numFmtId="0" fontId="6" fillId="0" borderId="0" xfId="0" applyNumberFormat="1" applyFont="1" applyFill="1" applyBorder="1" applyAlignment="1" applyProtection="1">
      <alignment horizontal="center" vertical="center" shrinkToFit="1"/>
      <protection hidden="1"/>
    </xf>
    <xf numFmtId="0" fontId="7" fillId="0" borderId="0" xfId="0" applyNumberFormat="1" applyFont="1" applyFill="1" applyBorder="1" applyAlignment="1" applyProtection="1">
      <alignment horizontal="center" vertical="center" shrinkToFit="1"/>
      <protection hidden="1"/>
    </xf>
    <xf numFmtId="0" fontId="8" fillId="0" borderId="0" xfId="0" applyNumberFormat="1" applyFont="1" applyFill="1" applyBorder="1" applyAlignment="1" applyProtection="1">
      <alignment horizontal="center" vertical="center" shrinkToFit="1"/>
      <protection hidden="1"/>
    </xf>
    <xf numFmtId="0" fontId="8" fillId="0" borderId="0" xfId="0" applyNumberFormat="1" applyFont="1" applyFill="1" applyBorder="1" applyAlignment="1" applyProtection="1">
      <alignment horizontal="left" vertical="center" shrinkToFit="1"/>
      <protection hidden="1"/>
    </xf>
    <xf numFmtId="0" fontId="12" fillId="0" borderId="2" xfId="0" applyFont="1" applyBorder="1" applyAlignment="1">
      <alignment horizontal="center" wrapText="1"/>
    </xf>
    <xf numFmtId="164" fontId="0" fillId="0" borderId="2" xfId="1" applyNumberFormat="1" applyFont="1" applyBorder="1" applyAlignment="1" applyProtection="1">
      <alignment horizontal="center" wrapText="1"/>
    </xf>
    <xf numFmtId="0" fontId="0" fillId="0" borderId="2" xfId="0" applyFont="1" applyBorder="1" applyAlignment="1">
      <alignment horizontal="center" wrapText="1"/>
    </xf>
    <xf numFmtId="0" fontId="0" fillId="0" borderId="2" xfId="0" applyFont="1" applyBorder="1"/>
    <xf numFmtId="165" fontId="0" fillId="0" borderId="2" xfId="1" applyNumberFormat="1" applyFont="1" applyBorder="1" applyAlignment="1" applyProtection="1"/>
    <xf numFmtId="0" fontId="0" fillId="0" borderId="2" xfId="0" applyBorder="1"/>
    <xf numFmtId="165" fontId="0" fillId="0" borderId="4" xfId="1" applyNumberFormat="1" applyFont="1" applyFill="1" applyBorder="1" applyAlignment="1" applyProtection="1"/>
    <xf numFmtId="166" fontId="0" fillId="0" borderId="2" xfId="1" applyNumberFormat="1" applyFont="1" applyBorder="1"/>
    <xf numFmtId="166" fontId="2" fillId="0" borderId="4" xfId="1" applyNumberFormat="1" applyFont="1" applyFill="1" applyBorder="1"/>
    <xf numFmtId="9" fontId="0" fillId="0" borderId="0" xfId="0" applyNumberFormat="1"/>
    <xf numFmtId="0" fontId="7" fillId="0" borderId="0" xfId="0" applyNumberFormat="1" applyFont="1" applyFill="1" applyBorder="1" applyAlignment="1" applyProtection="1">
      <alignment horizontal="left" vertical="center" shrinkToFit="1"/>
      <protection hidden="1"/>
    </xf>
    <xf numFmtId="0" fontId="7" fillId="0" borderId="0" xfId="0" applyNumberFormat="1" applyFont="1" applyFill="1" applyBorder="1" applyAlignment="1" applyProtection="1">
      <alignment horizontal="left" vertical="center" wrapText="1"/>
      <protection locked="0"/>
    </xf>
    <xf numFmtId="0" fontId="11" fillId="0" borderId="2" xfId="0" applyFont="1" applyBorder="1" applyAlignment="1">
      <alignment horizontal="center"/>
    </xf>
    <xf numFmtId="0" fontId="10" fillId="0" borderId="1" xfId="0" applyFont="1" applyBorder="1" applyAlignment="1">
      <alignment horizontal="center"/>
    </xf>
    <xf numFmtId="0" fontId="11" fillId="0" borderId="3" xfId="0" applyFont="1" applyBorder="1" applyAlignment="1">
      <alignment horizontal="center"/>
    </xf>
    <xf numFmtId="0" fontId="4" fillId="0" borderId="2" xfId="0" applyFont="1" applyBorder="1" applyAlignment="1">
      <alignment wrapText="1"/>
    </xf>
    <xf numFmtId="4" fontId="4" fillId="0" borderId="2" xfId="0" applyNumberFormat="1" applyFont="1" applyBorder="1" applyAlignment="1">
      <alignment wrapText="1"/>
    </xf>
    <xf numFmtId="0" fontId="4" fillId="2" borderId="2" xfId="0" applyFont="1" applyFill="1" applyBorder="1" applyAlignment="1">
      <alignment wrapText="1"/>
    </xf>
    <xf numFmtId="0" fontId="6" fillId="0" borderId="2" xfId="0" applyNumberFormat="1" applyFont="1" applyFill="1" applyBorder="1" applyAlignment="1" applyProtection="1">
      <alignment horizontal="left" vertical="center" shrinkToFit="1"/>
      <protection hidden="1"/>
    </xf>
    <xf numFmtId="0" fontId="13" fillId="0" borderId="2" xfId="0" applyFont="1" applyBorder="1"/>
    <xf numFmtId="0" fontId="6" fillId="4" borderId="2" xfId="0" applyNumberFormat="1" applyFont="1" applyFill="1" applyBorder="1" applyAlignment="1" applyProtection="1">
      <alignment horizontal="left" vertical="center" shrinkToFit="1"/>
      <protection hidden="1"/>
    </xf>
    <xf numFmtId="0" fontId="3" fillId="0" borderId="2" xfId="0" applyFont="1" applyBorder="1" applyAlignment="1">
      <alignment horizontal="center" wrapText="1"/>
    </xf>
    <xf numFmtId="0" fontId="0" fillId="0" borderId="2" xfId="0" applyBorder="1" applyAlignment="1">
      <alignment wrapText="1"/>
    </xf>
    <xf numFmtId="0" fontId="2" fillId="0" borderId="2" xfId="0" applyFont="1" applyBorder="1" applyAlignment="1">
      <alignment wrapText="1"/>
    </xf>
    <xf numFmtId="0" fontId="0" fillId="0" borderId="0" xfId="0" applyBorder="1" applyAlignment="1">
      <alignment wrapText="1"/>
    </xf>
    <xf numFmtId="0" fontId="0" fillId="0" borderId="0" xfId="0" applyBorder="1"/>
  </cellXfs>
  <cellStyles count="2">
    <cellStyle name="Comma" xfId="1" builtinId="3"/>
    <cellStyle name="Normal" xfId="0" builtinId="0"/>
  </cellStyles>
  <dxfs count="1">
    <dxf>
      <fill>
        <patternFill patternType="solid">
          <fgColor rgb="FFF4B08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3"/>
  <sheetViews>
    <sheetView tabSelected="1" workbookViewId="0">
      <selection activeCell="B37" sqref="B37"/>
    </sheetView>
  </sheetViews>
  <sheetFormatPr defaultRowHeight="15"/>
  <cols>
    <col min="1" max="1" width="3.140625" style="41" customWidth="1"/>
    <col min="2" max="2" width="103.140625" style="40" customWidth="1"/>
    <col min="3" max="16384" width="9.140625" style="41"/>
  </cols>
  <sheetData>
    <row r="1" spans="2:2" customFormat="1" ht="21">
      <c r="B1" s="37" t="s">
        <v>0</v>
      </c>
    </row>
    <row r="2" spans="2:2" customFormat="1" ht="30">
      <c r="B2" s="38" t="s">
        <v>1</v>
      </c>
    </row>
    <row r="3" spans="2:2" customFormat="1">
      <c r="B3" s="39" t="s">
        <v>2</v>
      </c>
    </row>
    <row r="4" spans="2:2" customFormat="1">
      <c r="B4" s="39" t="s">
        <v>3</v>
      </c>
    </row>
    <row r="5" spans="2:2" customFormat="1">
      <c r="B5" s="39" t="s">
        <v>4</v>
      </c>
    </row>
    <row r="6" spans="2:2" customFormat="1">
      <c r="B6" s="39" t="s">
        <v>5</v>
      </c>
    </row>
    <row r="7" spans="2:2" customFormat="1" ht="30">
      <c r="B7" s="38" t="s">
        <v>6</v>
      </c>
    </row>
    <row r="8" spans="2:2" customFormat="1" ht="30">
      <c r="B8" s="38" t="s">
        <v>7</v>
      </c>
    </row>
    <row r="9" spans="2:2" customFormat="1">
      <c r="B9" s="39" t="s">
        <v>8</v>
      </c>
    </row>
    <row r="10" spans="2:2" customFormat="1" ht="30">
      <c r="B10" s="38" t="s">
        <v>9</v>
      </c>
    </row>
    <row r="11" spans="2:2" customFormat="1">
      <c r="B11" s="39" t="s">
        <v>10</v>
      </c>
    </row>
    <row r="12" spans="2:2" customFormat="1">
      <c r="B12" s="39" t="s">
        <v>4</v>
      </c>
    </row>
    <row r="13" spans="2:2" customFormat="1" ht="30">
      <c r="B13" s="38" t="s">
        <v>11</v>
      </c>
    </row>
    <row r="14" spans="2:2" customFormat="1">
      <c r="B14" s="39" t="s">
        <v>8</v>
      </c>
    </row>
    <row r="15" spans="2:2" customFormat="1" ht="30">
      <c r="B15" s="38" t="s">
        <v>12</v>
      </c>
    </row>
    <row r="16" spans="2:2" customFormat="1">
      <c r="B16" s="38" t="s">
        <v>13</v>
      </c>
    </row>
    <row r="17" spans="2:2" customFormat="1">
      <c r="B17" s="38" t="s">
        <v>14</v>
      </c>
    </row>
    <row r="18" spans="2:2" customFormat="1">
      <c r="B18" s="38"/>
    </row>
    <row r="19" spans="2:2" customFormat="1">
      <c r="B19" s="39" t="s">
        <v>15</v>
      </c>
    </row>
    <row r="20" spans="2:2" customFormat="1">
      <c r="B20" s="39" t="s">
        <v>219</v>
      </c>
    </row>
    <row r="21" spans="2:2" customFormat="1">
      <c r="B21" s="38" t="s">
        <v>16</v>
      </c>
    </row>
    <row r="22" spans="2:2" customFormat="1" ht="45">
      <c r="B22" s="38" t="s">
        <v>17</v>
      </c>
    </row>
    <row r="23" spans="2:2" customFormat="1" ht="30">
      <c r="B23" s="38" t="s">
        <v>18</v>
      </c>
    </row>
    <row r="24" spans="2:2" customFormat="1">
      <c r="B24" s="39" t="s">
        <v>19</v>
      </c>
    </row>
    <row r="25" spans="2:2" customFormat="1">
      <c r="B25" s="38" t="s">
        <v>20</v>
      </c>
    </row>
    <row r="26" spans="2:2" customFormat="1">
      <c r="B26" s="38" t="s">
        <v>21</v>
      </c>
    </row>
    <row r="27" spans="2:2" customFormat="1">
      <c r="B27" s="38" t="s">
        <v>22</v>
      </c>
    </row>
    <row r="28" spans="2:2" customFormat="1">
      <c r="B28" s="38" t="s">
        <v>23</v>
      </c>
    </row>
    <row r="29" spans="2:2" customFormat="1">
      <c r="B29" s="38" t="s">
        <v>24</v>
      </c>
    </row>
    <row r="30" spans="2:2" customFormat="1">
      <c r="B30" s="38" t="s">
        <v>95</v>
      </c>
    </row>
    <row r="31" spans="2:2" customFormat="1">
      <c r="B31" s="38" t="s">
        <v>25</v>
      </c>
    </row>
    <row r="32" spans="2:2" customFormat="1">
      <c r="B32" s="39" t="s">
        <v>20</v>
      </c>
    </row>
    <row r="33" spans="2:2" customFormat="1">
      <c r="B33" s="38" t="s">
        <v>26</v>
      </c>
    </row>
    <row r="34" spans="2:2" customFormat="1" ht="30">
      <c r="B34" s="38" t="s">
        <v>268</v>
      </c>
    </row>
    <row r="35" spans="2:2" customFormat="1">
      <c r="B35" s="38"/>
    </row>
    <row r="36" spans="2:2" customFormat="1" ht="30">
      <c r="B36" s="38" t="s">
        <v>264</v>
      </c>
    </row>
    <row r="37" spans="2:2" customFormat="1" ht="30">
      <c r="B37" s="38" t="s">
        <v>220</v>
      </c>
    </row>
    <row r="38" spans="2:2" customFormat="1">
      <c r="B38" s="39" t="s">
        <v>221</v>
      </c>
    </row>
    <row r="39" spans="2:2" customFormat="1" ht="30">
      <c r="B39" s="38" t="s">
        <v>243</v>
      </c>
    </row>
    <row r="40" spans="2:2" customFormat="1">
      <c r="B40" s="38" t="s">
        <v>222</v>
      </c>
    </row>
    <row r="41" spans="2:2" customFormat="1" ht="30">
      <c r="B41" s="38" t="s">
        <v>250</v>
      </c>
    </row>
    <row r="42" spans="2:2" customFormat="1">
      <c r="B42" s="38" t="s">
        <v>254</v>
      </c>
    </row>
    <row r="43" spans="2:2" customFormat="1">
      <c r="B43" s="39" t="s">
        <v>255</v>
      </c>
    </row>
    <row r="44" spans="2:2" customFormat="1">
      <c r="B44" s="38" t="s">
        <v>256</v>
      </c>
    </row>
    <row r="45" spans="2:2" customFormat="1">
      <c r="B45" s="38" t="s">
        <v>222</v>
      </c>
    </row>
    <row r="46" spans="2:2" customFormat="1" ht="30">
      <c r="B46" s="38" t="s">
        <v>250</v>
      </c>
    </row>
    <row r="47" spans="2:2" customFormat="1">
      <c r="B47" s="38" t="s">
        <v>254</v>
      </c>
    </row>
    <row r="48" spans="2:2" customFormat="1">
      <c r="B48" s="39" t="s">
        <v>21</v>
      </c>
    </row>
    <row r="49" spans="2:2" customFormat="1">
      <c r="B49" s="38" t="s">
        <v>96</v>
      </c>
    </row>
    <row r="50" spans="2:2" customFormat="1">
      <c r="B50" s="38" t="s">
        <v>97</v>
      </c>
    </row>
    <row r="51" spans="2:2" customFormat="1" ht="30">
      <c r="B51" s="38" t="s">
        <v>98</v>
      </c>
    </row>
    <row r="52" spans="2:2" customFormat="1">
      <c r="B52" s="38" t="s">
        <v>99</v>
      </c>
    </row>
    <row r="53" spans="2:2" customFormat="1">
      <c r="B53" s="38" t="s">
        <v>217</v>
      </c>
    </row>
    <row r="54" spans="2:2" customFormat="1">
      <c r="B54" s="38" t="s">
        <v>218</v>
      </c>
    </row>
    <row r="55" spans="2:2" customFormat="1">
      <c r="B55" s="38"/>
    </row>
    <row r="56" spans="2:2" customFormat="1">
      <c r="B56" s="39" t="s">
        <v>257</v>
      </c>
    </row>
    <row r="57" spans="2:2" customFormat="1">
      <c r="B57" s="38" t="s">
        <v>259</v>
      </c>
    </row>
    <row r="58" spans="2:2" customFormat="1">
      <c r="B58" s="38" t="s">
        <v>258</v>
      </c>
    </row>
    <row r="59" spans="2:2" customFormat="1">
      <c r="B59" s="38"/>
    </row>
    <row r="60" spans="2:2" customFormat="1">
      <c r="B60" s="38" t="s">
        <v>260</v>
      </c>
    </row>
    <row r="61" spans="2:2" customFormat="1">
      <c r="B61" s="39" t="s">
        <v>261</v>
      </c>
    </row>
    <row r="62" spans="2:2" customFormat="1" ht="30">
      <c r="B62" s="38" t="s">
        <v>262</v>
      </c>
    </row>
    <row r="63" spans="2:2" customFormat="1">
      <c r="B63" s="38" t="s">
        <v>263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88"/>
  <sheetViews>
    <sheetView topLeftCell="A3" zoomScale="115" zoomScaleNormal="115" workbookViewId="0">
      <selection activeCell="B4" sqref="B4"/>
    </sheetView>
  </sheetViews>
  <sheetFormatPr defaultRowHeight="15"/>
  <cols>
    <col min="1" max="1" width="25.7109375" bestFit="1" customWidth="1"/>
    <col min="2" max="2" width="13.42578125" bestFit="1" customWidth="1"/>
    <col min="4" max="4" width="19.85546875" bestFit="1" customWidth="1"/>
  </cols>
  <sheetData>
    <row r="1" spans="1:5">
      <c r="A1" t="s">
        <v>265</v>
      </c>
    </row>
    <row r="3" spans="1:5">
      <c r="A3" s="1" t="s">
        <v>27</v>
      </c>
      <c r="B3" s="1" t="s">
        <v>28</v>
      </c>
    </row>
    <row r="4" spans="1:5">
      <c r="A4" s="31" t="s">
        <v>27</v>
      </c>
      <c r="B4" s="31" t="s">
        <v>269</v>
      </c>
      <c r="C4" s="21" t="s">
        <v>91</v>
      </c>
      <c r="D4" s="21" t="s">
        <v>266</v>
      </c>
    </row>
    <row r="5" spans="1:5" hidden="1">
      <c r="A5" s="3" t="s">
        <v>30</v>
      </c>
      <c r="B5" s="4">
        <v>156591.1</v>
      </c>
      <c r="C5" t="s">
        <v>92</v>
      </c>
    </row>
    <row r="6" spans="1:5">
      <c r="A6" s="31" t="s">
        <v>31</v>
      </c>
      <c r="B6" s="32"/>
      <c r="C6" s="21" t="s">
        <v>94</v>
      </c>
      <c r="D6" s="21"/>
      <c r="E6" t="s">
        <v>267</v>
      </c>
    </row>
    <row r="7" spans="1:5">
      <c r="A7" s="31" t="s">
        <v>32</v>
      </c>
      <c r="B7" s="31"/>
      <c r="C7" s="21" t="s">
        <v>94</v>
      </c>
      <c r="D7" s="21"/>
      <c r="E7" t="s">
        <v>267</v>
      </c>
    </row>
    <row r="8" spans="1:5">
      <c r="A8" s="31" t="s">
        <v>33</v>
      </c>
      <c r="B8" s="32"/>
      <c r="C8" s="21" t="s">
        <v>94</v>
      </c>
      <c r="D8" s="21"/>
    </row>
    <row r="9" spans="1:5">
      <c r="A9" s="31" t="s">
        <v>34</v>
      </c>
      <c r="B9" s="31"/>
      <c r="C9" s="21" t="s">
        <v>94</v>
      </c>
      <c r="D9" s="21"/>
    </row>
    <row r="10" spans="1:5">
      <c r="A10" s="31" t="s">
        <v>35</v>
      </c>
      <c r="B10" s="31"/>
      <c r="C10" s="21" t="s">
        <v>94</v>
      </c>
      <c r="D10" s="21"/>
    </row>
    <row r="11" spans="1:5" hidden="1"/>
    <row r="12" spans="1:5" hidden="1">
      <c r="A12" s="3" t="s">
        <v>36</v>
      </c>
      <c r="B12" s="4">
        <v>305912448.19</v>
      </c>
      <c r="C12" t="s">
        <v>92</v>
      </c>
    </row>
    <row r="13" spans="1:5" hidden="1"/>
    <row r="14" spans="1:5" hidden="1">
      <c r="A14" s="3" t="s">
        <v>37</v>
      </c>
      <c r="B14" s="4">
        <v>29764261.309999999</v>
      </c>
      <c r="C14" t="s">
        <v>92</v>
      </c>
    </row>
    <row r="15" spans="1:5" hidden="1">
      <c r="A15" s="2"/>
      <c r="B15" s="2"/>
    </row>
    <row r="16" spans="1:5" hidden="1">
      <c r="A16" s="3" t="s">
        <v>38</v>
      </c>
      <c r="B16" s="3">
        <v>8.8670000000000009</v>
      </c>
      <c r="C16" t="s">
        <v>92</v>
      </c>
    </row>
    <row r="17" spans="1:5" hidden="1"/>
    <row r="18" spans="1:5" hidden="1"/>
    <row r="19" spans="1:5" hidden="1">
      <c r="A19" s="3" t="s">
        <v>39</v>
      </c>
      <c r="B19" s="4">
        <v>4858077.4400000004</v>
      </c>
      <c r="C19" t="s">
        <v>92</v>
      </c>
    </row>
    <row r="20" spans="1:5">
      <c r="A20" s="31" t="s">
        <v>40</v>
      </c>
      <c r="B20" s="32"/>
      <c r="C20" s="21" t="s">
        <v>94</v>
      </c>
      <c r="D20" s="21"/>
    </row>
    <row r="21" spans="1:5">
      <c r="A21" s="31" t="s">
        <v>41</v>
      </c>
      <c r="B21" s="32"/>
      <c r="C21" s="21" t="s">
        <v>94</v>
      </c>
      <c r="D21" s="21"/>
    </row>
    <row r="22" spans="1:5">
      <c r="A22" s="31" t="s">
        <v>42</v>
      </c>
      <c r="B22" s="32"/>
      <c r="C22" s="21" t="s">
        <v>94</v>
      </c>
      <c r="D22" s="21"/>
      <c r="E22" t="s">
        <v>267</v>
      </c>
    </row>
    <row r="23" spans="1:5">
      <c r="A23" s="31" t="s">
        <v>43</v>
      </c>
      <c r="B23" s="32"/>
      <c r="C23" s="21" t="s">
        <v>94</v>
      </c>
      <c r="D23" s="21"/>
    </row>
    <row r="24" spans="1:5" hidden="1"/>
    <row r="25" spans="1:5" hidden="1">
      <c r="A25" s="3" t="s">
        <v>44</v>
      </c>
      <c r="B25" s="4">
        <v>24906183.870000001</v>
      </c>
      <c r="C25" t="s">
        <v>92</v>
      </c>
    </row>
    <row r="26" spans="1:5" hidden="1"/>
    <row r="27" spans="1:5" hidden="1">
      <c r="A27" s="3" t="s">
        <v>45</v>
      </c>
      <c r="B27" s="3">
        <v>7.42</v>
      </c>
      <c r="C27" t="s">
        <v>92</v>
      </c>
    </row>
    <row r="28" spans="1:5" hidden="1"/>
    <row r="29" spans="1:5" hidden="1"/>
    <row r="30" spans="1:5" hidden="1">
      <c r="A30" s="5" t="s">
        <v>46</v>
      </c>
      <c r="B30" s="6">
        <v>4063174.2689999999</v>
      </c>
      <c r="C30" t="s">
        <v>92</v>
      </c>
    </row>
    <row r="31" spans="1:5">
      <c r="A31" s="31" t="s">
        <v>47</v>
      </c>
      <c r="B31" s="32"/>
      <c r="C31" s="21" t="s">
        <v>94</v>
      </c>
      <c r="D31" s="21"/>
    </row>
    <row r="32" spans="1:5">
      <c r="A32" s="31" t="s">
        <v>48</v>
      </c>
      <c r="B32" s="32"/>
      <c r="C32" s="21" t="s">
        <v>94</v>
      </c>
      <c r="D32" s="21"/>
    </row>
    <row r="33" spans="1:4">
      <c r="A33" s="31" t="s">
        <v>49</v>
      </c>
      <c r="B33" s="32"/>
      <c r="C33" s="21" t="s">
        <v>94</v>
      </c>
      <c r="D33" s="21"/>
    </row>
    <row r="34" spans="1:4">
      <c r="A34" s="31" t="s">
        <v>50</v>
      </c>
      <c r="B34" s="32"/>
      <c r="C34" s="21" t="s">
        <v>94</v>
      </c>
      <c r="D34" s="21"/>
    </row>
    <row r="35" spans="1:4">
      <c r="A35" s="31" t="s">
        <v>51</v>
      </c>
      <c r="B35" s="31"/>
      <c r="C35" s="21" t="s">
        <v>94</v>
      </c>
      <c r="D35" s="21"/>
    </row>
    <row r="36" spans="1:4" hidden="1">
      <c r="A36" s="7" t="s">
        <v>52</v>
      </c>
      <c r="B36" s="8">
        <v>4066869.0410000002</v>
      </c>
      <c r="C36" t="s">
        <v>92</v>
      </c>
    </row>
    <row r="37" spans="1:4" hidden="1">
      <c r="A37" s="7" t="s">
        <v>53</v>
      </c>
      <c r="B37" s="8">
        <v>3370717.5290000001</v>
      </c>
      <c r="C37" t="s">
        <v>92</v>
      </c>
    </row>
    <row r="38" spans="1:4">
      <c r="A38" s="31" t="s">
        <v>54</v>
      </c>
      <c r="B38" s="32"/>
      <c r="C38" s="21" t="s">
        <v>94</v>
      </c>
      <c r="D38" s="21"/>
    </row>
    <row r="39" spans="1:4" hidden="1">
      <c r="A39" s="9" t="s">
        <v>55</v>
      </c>
      <c r="B39" s="10">
        <v>155652.72200000001</v>
      </c>
      <c r="C39" t="s">
        <v>93</v>
      </c>
    </row>
    <row r="40" spans="1:4" hidden="1">
      <c r="A40" s="9" t="s">
        <v>56</v>
      </c>
      <c r="B40" s="10">
        <v>85279.692999999999</v>
      </c>
      <c r="C40" t="s">
        <v>93</v>
      </c>
    </row>
    <row r="41" spans="1:4" hidden="1">
      <c r="A41" s="9" t="s">
        <v>57</v>
      </c>
      <c r="B41" s="10">
        <v>1749381.9350000001</v>
      </c>
      <c r="C41" t="s">
        <v>93</v>
      </c>
    </row>
    <row r="42" spans="1:4" hidden="1">
      <c r="A42" s="9" t="s">
        <v>58</v>
      </c>
      <c r="B42" s="10">
        <v>282151.70799999998</v>
      </c>
      <c r="C42" t="s">
        <v>93</v>
      </c>
    </row>
    <row r="43" spans="1:4" hidden="1">
      <c r="A43" s="9" t="s">
        <v>59</v>
      </c>
      <c r="B43" s="10">
        <v>31268.131000000001</v>
      </c>
      <c r="C43" t="s">
        <v>93</v>
      </c>
    </row>
    <row r="44" spans="1:4" hidden="1">
      <c r="A44" s="9" t="s">
        <v>60</v>
      </c>
      <c r="B44" s="10">
        <v>30407.98</v>
      </c>
      <c r="C44" t="s">
        <v>93</v>
      </c>
    </row>
    <row r="45" spans="1:4" hidden="1">
      <c r="A45" s="9" t="s">
        <v>61</v>
      </c>
      <c r="B45" s="10">
        <v>239111.67999999999</v>
      </c>
      <c r="C45" t="s">
        <v>93</v>
      </c>
    </row>
    <row r="46" spans="1:4" hidden="1"/>
    <row r="47" spans="1:4" hidden="1">
      <c r="A47" s="5" t="s">
        <v>62</v>
      </c>
      <c r="B47" s="6">
        <v>20843009.601</v>
      </c>
      <c r="C47" t="s">
        <v>92</v>
      </c>
    </row>
    <row r="48" spans="1:4" hidden="1"/>
    <row r="49" spans="1:4" hidden="1">
      <c r="A49" s="5" t="s">
        <v>63</v>
      </c>
      <c r="B49" s="5">
        <v>6.2089999999999996</v>
      </c>
      <c r="C49" t="s">
        <v>92</v>
      </c>
    </row>
    <row r="50" spans="1:4" hidden="1"/>
    <row r="51" spans="1:4" hidden="1"/>
    <row r="52" spans="1:4" hidden="1">
      <c r="A52" s="5" t="s">
        <v>64</v>
      </c>
      <c r="B52" s="6">
        <v>74039.847999999998</v>
      </c>
      <c r="C52" t="s">
        <v>92</v>
      </c>
    </row>
    <row r="53" spans="1:4" hidden="1">
      <c r="A53" s="9" t="s">
        <v>65</v>
      </c>
      <c r="B53" s="10">
        <v>71799.847999999998</v>
      </c>
      <c r="C53" t="s">
        <v>93</v>
      </c>
    </row>
    <row r="54" spans="1:4">
      <c r="A54" s="31" t="s">
        <v>66</v>
      </c>
      <c r="B54" s="32"/>
      <c r="C54" s="21" t="s">
        <v>94</v>
      </c>
      <c r="D54" s="21"/>
    </row>
    <row r="55" spans="1:4" hidden="1"/>
    <row r="56" spans="1:4" hidden="1"/>
    <row r="57" spans="1:4" hidden="1">
      <c r="A57" s="5" t="s">
        <v>67</v>
      </c>
      <c r="B57" s="6">
        <v>675845.745</v>
      </c>
      <c r="C57" t="s">
        <v>92</v>
      </c>
    </row>
    <row r="58" spans="1:4" hidden="1">
      <c r="A58" s="9" t="s">
        <v>68</v>
      </c>
      <c r="B58" s="10">
        <v>188960.666</v>
      </c>
      <c r="C58" t="s">
        <v>93</v>
      </c>
    </row>
    <row r="59" spans="1:4" hidden="1">
      <c r="A59" s="9" t="s">
        <v>69</v>
      </c>
      <c r="B59" s="10">
        <v>75593.959000000003</v>
      </c>
      <c r="C59" t="s">
        <v>93</v>
      </c>
    </row>
    <row r="60" spans="1:4">
      <c r="A60" s="31" t="s">
        <v>70</v>
      </c>
      <c r="B60" s="32"/>
      <c r="C60" s="21" t="s">
        <v>94</v>
      </c>
      <c r="D60" s="21"/>
    </row>
    <row r="61" spans="1:4">
      <c r="A61" s="31" t="s">
        <v>71</v>
      </c>
      <c r="B61" s="32"/>
      <c r="C61" s="21" t="s">
        <v>94</v>
      </c>
      <c r="D61" s="21"/>
    </row>
    <row r="62" spans="1:4" hidden="1"/>
    <row r="63" spans="1:4" hidden="1">
      <c r="A63" s="5" t="s">
        <v>72</v>
      </c>
      <c r="B63" s="6">
        <v>749885.59299999999</v>
      </c>
      <c r="C63" t="s">
        <v>92</v>
      </c>
    </row>
    <row r="64" spans="1:4" hidden="1"/>
    <row r="65" spans="1:4" hidden="1"/>
    <row r="66" spans="1:4" hidden="1">
      <c r="A66" s="5" t="s">
        <v>73</v>
      </c>
      <c r="B66" s="6">
        <v>1542177.35</v>
      </c>
      <c r="C66" t="s">
        <v>92</v>
      </c>
    </row>
    <row r="67" spans="1:4" hidden="1">
      <c r="A67" s="9" t="s">
        <v>74</v>
      </c>
      <c r="B67" s="10">
        <v>223393.28200000001</v>
      </c>
      <c r="C67" t="s">
        <v>93</v>
      </c>
    </row>
    <row r="68" spans="1:4" hidden="1">
      <c r="A68" s="9" t="s">
        <v>75</v>
      </c>
      <c r="B68" s="10">
        <v>888405.32700000005</v>
      </c>
      <c r="C68" t="s">
        <v>93</v>
      </c>
    </row>
    <row r="69" spans="1:4" hidden="1">
      <c r="A69" s="9" t="s">
        <v>76</v>
      </c>
      <c r="B69" s="10">
        <v>206507.32199999999</v>
      </c>
      <c r="C69" t="s">
        <v>93</v>
      </c>
    </row>
    <row r="70" spans="1:4">
      <c r="A70" s="31" t="s">
        <v>77</v>
      </c>
      <c r="B70" s="32"/>
      <c r="C70" s="21" t="s">
        <v>94</v>
      </c>
      <c r="D70" s="21"/>
    </row>
    <row r="71" spans="1:4">
      <c r="A71" s="31" t="s">
        <v>78</v>
      </c>
      <c r="B71" s="32"/>
      <c r="C71" s="21" t="s">
        <v>94</v>
      </c>
      <c r="D71" s="21"/>
    </row>
    <row r="72" spans="1:4">
      <c r="A72" s="31" t="s">
        <v>79</v>
      </c>
      <c r="B72" s="32"/>
      <c r="C72" s="21" t="s">
        <v>94</v>
      </c>
      <c r="D72" s="21"/>
    </row>
    <row r="73" spans="1:4">
      <c r="A73" s="31" t="s">
        <v>80</v>
      </c>
      <c r="B73" s="31"/>
      <c r="C73" s="21" t="s">
        <v>94</v>
      </c>
      <c r="D73" s="21"/>
    </row>
    <row r="74" spans="1:4">
      <c r="A74" s="31" t="s">
        <v>81</v>
      </c>
      <c r="B74" s="31"/>
      <c r="C74" s="21" t="s">
        <v>94</v>
      </c>
      <c r="D74" s="21"/>
    </row>
    <row r="75" spans="1:4">
      <c r="A75" s="31" t="s">
        <v>82</v>
      </c>
      <c r="B75" s="31"/>
      <c r="C75" s="21" t="s">
        <v>94</v>
      </c>
      <c r="D75" s="21"/>
    </row>
    <row r="76" spans="1:4" hidden="1">
      <c r="A76" s="9" t="s">
        <v>83</v>
      </c>
      <c r="B76" s="10">
        <v>83168.322</v>
      </c>
      <c r="C76" t="s">
        <v>93</v>
      </c>
    </row>
    <row r="77" spans="1:4" hidden="1"/>
    <row r="78" spans="1:4" hidden="1">
      <c r="A78" s="5" t="s">
        <v>84</v>
      </c>
      <c r="B78" s="6">
        <v>2292062.943</v>
      </c>
      <c r="C78" t="s">
        <v>92</v>
      </c>
    </row>
    <row r="79" spans="1:4" hidden="1"/>
    <row r="80" spans="1:4" hidden="1">
      <c r="A80" s="5" t="s">
        <v>85</v>
      </c>
      <c r="B80" s="6">
        <v>18550946.658</v>
      </c>
      <c r="C80" t="s">
        <v>92</v>
      </c>
    </row>
    <row r="81" spans="1:4" hidden="1"/>
    <row r="82" spans="1:4" hidden="1">
      <c r="A82" s="5" t="s">
        <v>86</v>
      </c>
      <c r="B82" s="5">
        <v>5.5259999999999998</v>
      </c>
      <c r="C82" t="s">
        <v>92</v>
      </c>
    </row>
    <row r="83" spans="1:4" hidden="1"/>
    <row r="84" spans="1:4" hidden="1">
      <c r="A84" s="5" t="s">
        <v>87</v>
      </c>
      <c r="B84" s="6">
        <v>11369905.752</v>
      </c>
      <c r="C84" t="s">
        <v>92</v>
      </c>
    </row>
    <row r="85" spans="1:4" hidden="1"/>
    <row r="86" spans="1:4" hidden="1">
      <c r="A86" s="5" t="s">
        <v>88</v>
      </c>
      <c r="B86" s="6">
        <v>391365.59399999998</v>
      </c>
      <c r="C86" t="s">
        <v>92</v>
      </c>
    </row>
    <row r="87" spans="1:4" hidden="1">
      <c r="A87" s="5" t="s">
        <v>89</v>
      </c>
      <c r="B87" s="6">
        <v>391365.59399999998</v>
      </c>
      <c r="C87" t="s">
        <v>92</v>
      </c>
    </row>
    <row r="88" spans="1:4">
      <c r="A88" s="33" t="s">
        <v>90</v>
      </c>
      <c r="B88" s="33"/>
      <c r="C88" s="21" t="s">
        <v>94</v>
      </c>
      <c r="D88" s="21"/>
    </row>
  </sheetData>
  <autoFilter ref="A4:C87">
    <filterColumn colId="2">
      <filters>
        <filter val="Exp Head"/>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125"/>
  <sheetViews>
    <sheetView workbookViewId="0">
      <selection activeCell="A134" sqref="A134"/>
    </sheetView>
  </sheetViews>
  <sheetFormatPr defaultRowHeight="15"/>
  <cols>
    <col min="1" max="1" width="63.5703125" bestFit="1" customWidth="1"/>
    <col min="2" max="2" width="8.7109375" bestFit="1" customWidth="1"/>
    <col min="3" max="3" width="20.85546875" bestFit="1" customWidth="1"/>
  </cols>
  <sheetData>
    <row r="1" spans="1:3" ht="18" customHeight="1">
      <c r="A1" s="12" t="s">
        <v>100</v>
      </c>
    </row>
    <row r="2" spans="1:3" ht="12.95" customHeight="1">
      <c r="A2" s="13" t="s">
        <v>101</v>
      </c>
    </row>
    <row r="3" spans="1:3" ht="12.95" customHeight="1">
      <c r="A3" s="14" t="s">
        <v>102</v>
      </c>
    </row>
    <row r="4" spans="1:3" ht="17.100000000000001" customHeight="1">
      <c r="A4" s="15" t="s">
        <v>103</v>
      </c>
    </row>
    <row r="5" spans="1:3" ht="14.1" customHeight="1">
      <c r="A5" s="26" t="s">
        <v>104</v>
      </c>
    </row>
    <row r="6" spans="1:3" ht="12.95" customHeight="1">
      <c r="A6" s="27"/>
    </row>
    <row r="7" spans="1:3" ht="12.95" customHeight="1">
      <c r="A7" s="34" t="s">
        <v>270</v>
      </c>
      <c r="B7" s="31" t="s">
        <v>269</v>
      </c>
      <c r="C7" s="35" t="s">
        <v>266</v>
      </c>
    </row>
    <row r="8" spans="1:3" ht="12.95" customHeight="1">
      <c r="A8" s="36" t="s">
        <v>271</v>
      </c>
      <c r="B8" s="35"/>
      <c r="C8" s="35"/>
    </row>
    <row r="9" spans="1:3" ht="12.95" hidden="1" customHeight="1">
      <c r="A9" s="11" t="s">
        <v>105</v>
      </c>
    </row>
    <row r="10" spans="1:3" ht="12.95" hidden="1" customHeight="1">
      <c r="A10" s="11" t="s">
        <v>106</v>
      </c>
    </row>
    <row r="11" spans="1:3" ht="12.95" hidden="1" customHeight="1">
      <c r="A11" s="11" t="s">
        <v>107</v>
      </c>
    </row>
    <row r="12" spans="1:3" ht="12.95" hidden="1" customHeight="1">
      <c r="A12" s="11" t="s">
        <v>108</v>
      </c>
    </row>
    <row r="13" spans="1:3" ht="12.95" hidden="1" customHeight="1">
      <c r="A13" s="11" t="s">
        <v>109</v>
      </c>
    </row>
    <row r="14" spans="1:3" ht="12.95" hidden="1" customHeight="1">
      <c r="A14" s="11" t="s">
        <v>110</v>
      </c>
    </row>
    <row r="15" spans="1:3" ht="12.95" hidden="1" customHeight="1">
      <c r="A15" s="11" t="s">
        <v>111</v>
      </c>
    </row>
    <row r="16" spans="1:3" ht="12.95" hidden="1" customHeight="1">
      <c r="A16" s="11" t="s">
        <v>112</v>
      </c>
    </row>
    <row r="17" spans="1:3" ht="12.95" hidden="1" customHeight="1">
      <c r="A17" s="11" t="s">
        <v>113</v>
      </c>
    </row>
    <row r="18" spans="1:3" ht="12.95" hidden="1" customHeight="1">
      <c r="A18" s="11" t="s">
        <v>114</v>
      </c>
    </row>
    <row r="19" spans="1:3" ht="12.95" hidden="1" customHeight="1">
      <c r="A19" s="11" t="s">
        <v>115</v>
      </c>
    </row>
    <row r="20" spans="1:3" ht="12.95" hidden="1" customHeight="1">
      <c r="A20" s="11" t="s">
        <v>116</v>
      </c>
    </row>
    <row r="21" spans="1:3" ht="12.95" hidden="1" customHeight="1">
      <c r="A21" s="11" t="s">
        <v>117</v>
      </c>
    </row>
    <row r="22" spans="1:3" ht="12.95" hidden="1" customHeight="1">
      <c r="A22" s="11" t="s">
        <v>118</v>
      </c>
    </row>
    <row r="23" spans="1:3" ht="12.95" hidden="1" customHeight="1">
      <c r="A23" s="11" t="s">
        <v>119</v>
      </c>
    </row>
    <row r="24" spans="1:3" ht="12.95" hidden="1" customHeight="1">
      <c r="A24" s="11" t="s">
        <v>120</v>
      </c>
    </row>
    <row r="25" spans="1:3" ht="12.95" hidden="1" customHeight="1">
      <c r="A25" s="11" t="s">
        <v>121</v>
      </c>
    </row>
    <row r="26" spans="1:3" ht="12.95" hidden="1" customHeight="1">
      <c r="A26" s="11" t="s">
        <v>122</v>
      </c>
    </row>
    <row r="27" spans="1:3" ht="12.95" hidden="1" customHeight="1">
      <c r="A27" s="11" t="s">
        <v>123</v>
      </c>
    </row>
    <row r="28" spans="1:3" ht="12.95" customHeight="1">
      <c r="A28" s="36" t="s">
        <v>272</v>
      </c>
      <c r="B28" s="35"/>
      <c r="C28" s="35"/>
    </row>
    <row r="29" spans="1:3" ht="12.95" hidden="1" customHeight="1">
      <c r="A29" s="11" t="s">
        <v>124</v>
      </c>
    </row>
    <row r="30" spans="1:3" ht="12.95" hidden="1" customHeight="1">
      <c r="A30" s="11" t="s">
        <v>125</v>
      </c>
    </row>
    <row r="31" spans="1:3" ht="12.95" hidden="1" customHeight="1">
      <c r="A31" s="11" t="s">
        <v>126</v>
      </c>
    </row>
    <row r="32" spans="1:3" ht="12.95" hidden="1" customHeight="1">
      <c r="A32" s="11" t="s">
        <v>127</v>
      </c>
    </row>
    <row r="33" spans="1:1" ht="12.95" hidden="1" customHeight="1">
      <c r="A33" s="11" t="s">
        <v>128</v>
      </c>
    </row>
    <row r="34" spans="1:1" ht="12.95" hidden="1" customHeight="1">
      <c r="A34" s="11" t="s">
        <v>129</v>
      </c>
    </row>
    <row r="35" spans="1:1" ht="12.95" hidden="1" customHeight="1">
      <c r="A35" s="11" t="s">
        <v>130</v>
      </c>
    </row>
    <row r="36" spans="1:1" ht="12.95" hidden="1" customHeight="1">
      <c r="A36" s="11" t="s">
        <v>131</v>
      </c>
    </row>
    <row r="37" spans="1:1" ht="12.95" hidden="1" customHeight="1">
      <c r="A37" s="11" t="s">
        <v>132</v>
      </c>
    </row>
    <row r="38" spans="1:1" ht="12.95" hidden="1" customHeight="1">
      <c r="A38" s="11" t="s">
        <v>133</v>
      </c>
    </row>
    <row r="39" spans="1:1" ht="12.95" hidden="1" customHeight="1">
      <c r="A39" s="11" t="s">
        <v>134</v>
      </c>
    </row>
    <row r="40" spans="1:1" ht="12.95" hidden="1" customHeight="1">
      <c r="A40" s="11" t="s">
        <v>135</v>
      </c>
    </row>
    <row r="41" spans="1:1" ht="12.95" hidden="1" customHeight="1">
      <c r="A41" s="11" t="s">
        <v>136</v>
      </c>
    </row>
    <row r="42" spans="1:1" ht="12.95" hidden="1" customHeight="1">
      <c r="A42" s="11" t="s">
        <v>137</v>
      </c>
    </row>
    <row r="43" spans="1:1" ht="12.95" hidden="1" customHeight="1">
      <c r="A43" s="11" t="s">
        <v>138</v>
      </c>
    </row>
    <row r="44" spans="1:1" ht="12.95" hidden="1" customHeight="1">
      <c r="A44" s="11" t="s">
        <v>139</v>
      </c>
    </row>
    <row r="45" spans="1:1" ht="12.95" hidden="1" customHeight="1">
      <c r="A45" s="11" t="s">
        <v>140</v>
      </c>
    </row>
    <row r="46" spans="1:1" ht="12.95" hidden="1" customHeight="1">
      <c r="A46" s="11" t="s">
        <v>141</v>
      </c>
    </row>
    <row r="47" spans="1:1" ht="12.95" hidden="1" customHeight="1">
      <c r="A47" s="11" t="s">
        <v>142</v>
      </c>
    </row>
    <row r="48" spans="1:1" ht="12.95" hidden="1" customHeight="1">
      <c r="A48" s="11" t="s">
        <v>143</v>
      </c>
    </row>
    <row r="49" spans="1:3" ht="12.95" hidden="1" customHeight="1">
      <c r="A49" s="11" t="s">
        <v>144</v>
      </c>
    </row>
    <row r="50" spans="1:3" ht="12.95" hidden="1" customHeight="1">
      <c r="A50" s="11" t="s">
        <v>145</v>
      </c>
    </row>
    <row r="51" spans="1:3" ht="12.95" hidden="1" customHeight="1">
      <c r="A51" s="11" t="s">
        <v>146</v>
      </c>
    </row>
    <row r="52" spans="1:3" ht="12.95" hidden="1" customHeight="1">
      <c r="A52" s="11" t="s">
        <v>147</v>
      </c>
    </row>
    <row r="53" spans="1:3" ht="12.95" hidden="1" customHeight="1">
      <c r="A53" s="11" t="s">
        <v>148</v>
      </c>
    </row>
    <row r="54" spans="1:3" ht="12.95" hidden="1" customHeight="1">
      <c r="A54" s="11" t="s">
        <v>149</v>
      </c>
    </row>
    <row r="55" spans="1:3" ht="12.95" hidden="1" customHeight="1">
      <c r="A55" s="11" t="s">
        <v>150</v>
      </c>
    </row>
    <row r="56" spans="1:3" ht="12.95" hidden="1" customHeight="1">
      <c r="A56" s="11" t="s">
        <v>151</v>
      </c>
    </row>
    <row r="57" spans="1:3" ht="12.95" hidden="1" customHeight="1">
      <c r="A57" s="11" t="s">
        <v>152</v>
      </c>
    </row>
    <row r="58" spans="1:3" ht="12.95" hidden="1" customHeight="1">
      <c r="A58" s="11" t="s">
        <v>153</v>
      </c>
    </row>
    <row r="59" spans="1:3" ht="12.95" hidden="1" customHeight="1">
      <c r="A59" s="11" t="s">
        <v>154</v>
      </c>
    </row>
    <row r="60" spans="1:3" ht="12.95" hidden="1" customHeight="1">
      <c r="A60" s="11" t="s">
        <v>155</v>
      </c>
    </row>
    <row r="61" spans="1:3" ht="12.95" customHeight="1">
      <c r="A61" s="36" t="s">
        <v>273</v>
      </c>
      <c r="B61" s="35"/>
      <c r="C61" s="35"/>
    </row>
    <row r="62" spans="1:3" ht="12.95" hidden="1" customHeight="1">
      <c r="A62" s="11" t="s">
        <v>156</v>
      </c>
    </row>
    <row r="63" spans="1:3" ht="12.95" hidden="1" customHeight="1">
      <c r="A63" s="11" t="s">
        <v>157</v>
      </c>
    </row>
    <row r="64" spans="1:3" ht="12.95" hidden="1" customHeight="1">
      <c r="A64" s="11" t="s">
        <v>158</v>
      </c>
    </row>
    <row r="65" spans="1:1" ht="12.95" hidden="1" customHeight="1">
      <c r="A65" s="11" t="s">
        <v>159</v>
      </c>
    </row>
    <row r="66" spans="1:1" ht="12.95" hidden="1" customHeight="1">
      <c r="A66" s="11" t="s">
        <v>160</v>
      </c>
    </row>
    <row r="67" spans="1:1" ht="12.95" hidden="1" customHeight="1">
      <c r="A67" s="11" t="s">
        <v>161</v>
      </c>
    </row>
    <row r="68" spans="1:1" ht="12.95" hidden="1" customHeight="1">
      <c r="A68" s="11" t="s">
        <v>162</v>
      </c>
    </row>
    <row r="69" spans="1:1" ht="12.95" hidden="1" customHeight="1">
      <c r="A69" s="11" t="s">
        <v>163</v>
      </c>
    </row>
    <row r="70" spans="1:1" ht="12.95" hidden="1" customHeight="1">
      <c r="A70" s="11" t="s">
        <v>164</v>
      </c>
    </row>
    <row r="71" spans="1:1" ht="12.95" hidden="1" customHeight="1">
      <c r="A71" s="11" t="s">
        <v>165</v>
      </c>
    </row>
    <row r="72" spans="1:1" ht="12.95" hidden="1" customHeight="1">
      <c r="A72" s="11" t="s">
        <v>166</v>
      </c>
    </row>
    <row r="73" spans="1:1" ht="12.95" hidden="1" customHeight="1">
      <c r="A73" s="11" t="s">
        <v>167</v>
      </c>
    </row>
    <row r="74" spans="1:1" ht="12.95" hidden="1" customHeight="1">
      <c r="A74" s="11" t="s">
        <v>168</v>
      </c>
    </row>
    <row r="75" spans="1:1" ht="12.95" hidden="1" customHeight="1">
      <c r="A75" s="11" t="s">
        <v>169</v>
      </c>
    </row>
    <row r="76" spans="1:1" ht="12.95" hidden="1" customHeight="1">
      <c r="A76" s="11" t="s">
        <v>170</v>
      </c>
    </row>
    <row r="77" spans="1:1" ht="12.95" hidden="1" customHeight="1">
      <c r="A77" s="11" t="s">
        <v>171</v>
      </c>
    </row>
    <row r="78" spans="1:1" ht="12.95" hidden="1" customHeight="1">
      <c r="A78" s="11" t="s">
        <v>172</v>
      </c>
    </row>
    <row r="79" spans="1:1" ht="12.95" hidden="1" customHeight="1">
      <c r="A79" s="11" t="s">
        <v>173</v>
      </c>
    </row>
    <row r="80" spans="1:1" ht="12.95" hidden="1" customHeight="1">
      <c r="A80" s="11" t="s">
        <v>174</v>
      </c>
    </row>
    <row r="81" spans="1:3" ht="12.95" hidden="1" customHeight="1">
      <c r="A81" s="11" t="s">
        <v>175</v>
      </c>
    </row>
    <row r="82" spans="1:3" ht="12.95" hidden="1" customHeight="1">
      <c r="A82" s="11" t="s">
        <v>176</v>
      </c>
    </row>
    <row r="83" spans="1:3" ht="12.95" hidden="1" customHeight="1">
      <c r="A83" s="11" t="s">
        <v>177</v>
      </c>
    </row>
    <row r="84" spans="1:3" ht="12.95" hidden="1" customHeight="1">
      <c r="A84" s="11" t="s">
        <v>178</v>
      </c>
    </row>
    <row r="85" spans="1:3" ht="12.95" hidden="1" customHeight="1">
      <c r="A85" s="11" t="s">
        <v>179</v>
      </c>
    </row>
    <row r="86" spans="1:3" ht="12.95" hidden="1" customHeight="1">
      <c r="A86" s="11" t="s">
        <v>180</v>
      </c>
    </row>
    <row r="87" spans="1:3" ht="12.95" hidden="1" customHeight="1">
      <c r="A87" s="11" t="s">
        <v>181</v>
      </c>
    </row>
    <row r="88" spans="1:3" ht="12.95" hidden="1" customHeight="1">
      <c r="A88" s="11" t="s">
        <v>182</v>
      </c>
    </row>
    <row r="89" spans="1:3" ht="12.95" hidden="1" customHeight="1">
      <c r="A89" s="11" t="s">
        <v>183</v>
      </c>
    </row>
    <row r="90" spans="1:3" ht="12.95" hidden="1" customHeight="1">
      <c r="A90" s="11" t="s">
        <v>184</v>
      </c>
    </row>
    <row r="91" spans="1:3" ht="12.95" hidden="1" customHeight="1">
      <c r="A91" s="11" t="s">
        <v>185</v>
      </c>
    </row>
    <row r="92" spans="1:3" ht="12.95" customHeight="1">
      <c r="A92" s="36" t="s">
        <v>274</v>
      </c>
      <c r="B92" s="35"/>
      <c r="C92" s="35"/>
    </row>
    <row r="93" spans="1:3" ht="12.95" hidden="1" customHeight="1">
      <c r="A93" s="11" t="s">
        <v>186</v>
      </c>
    </row>
    <row r="94" spans="1:3" ht="12.95" hidden="1" customHeight="1">
      <c r="A94" s="11" t="s">
        <v>187</v>
      </c>
    </row>
    <row r="95" spans="1:3" ht="12.95" hidden="1" customHeight="1">
      <c r="A95" s="11" t="s">
        <v>188</v>
      </c>
    </row>
    <row r="96" spans="1:3" ht="12.95" hidden="1" customHeight="1">
      <c r="A96" s="11" t="s">
        <v>189</v>
      </c>
    </row>
    <row r="97" spans="1:3" ht="12.95" hidden="1" customHeight="1">
      <c r="A97" s="11" t="s">
        <v>190</v>
      </c>
    </row>
    <row r="98" spans="1:3" ht="12.95" hidden="1" customHeight="1">
      <c r="A98" s="11" t="s">
        <v>191</v>
      </c>
    </row>
    <row r="99" spans="1:3" ht="12.95" customHeight="1">
      <c r="A99" s="36" t="s">
        <v>275</v>
      </c>
      <c r="B99" s="35"/>
      <c r="C99" s="35"/>
    </row>
    <row r="100" spans="1:3" ht="12.95" hidden="1" customHeight="1">
      <c r="A100" s="11" t="s">
        <v>192</v>
      </c>
    </row>
    <row r="101" spans="1:3" ht="12.95" hidden="1" customHeight="1">
      <c r="A101" s="11" t="s">
        <v>193</v>
      </c>
    </row>
    <row r="102" spans="1:3" ht="12.95" hidden="1" customHeight="1">
      <c r="A102" s="11" t="s">
        <v>194</v>
      </c>
    </row>
    <row r="103" spans="1:3" ht="12.95" hidden="1" customHeight="1">
      <c r="A103" s="11" t="s">
        <v>195</v>
      </c>
    </row>
    <row r="104" spans="1:3" ht="12.95" hidden="1" customHeight="1">
      <c r="A104" s="11" t="s">
        <v>196</v>
      </c>
    </row>
    <row r="105" spans="1:3" ht="12.95" hidden="1" customHeight="1">
      <c r="A105" s="11" t="s">
        <v>197</v>
      </c>
    </row>
    <row r="106" spans="1:3" ht="12.95" hidden="1" customHeight="1">
      <c r="A106" s="11" t="s">
        <v>198</v>
      </c>
    </row>
    <row r="107" spans="1:3" ht="12.95" hidden="1" customHeight="1">
      <c r="A107" s="11" t="s">
        <v>199</v>
      </c>
    </row>
    <row r="108" spans="1:3" ht="12.95" hidden="1" customHeight="1">
      <c r="A108" s="11" t="s">
        <v>200</v>
      </c>
    </row>
    <row r="109" spans="1:3" ht="12.95" hidden="1" customHeight="1">
      <c r="A109" s="11" t="s">
        <v>201</v>
      </c>
    </row>
    <row r="110" spans="1:3" ht="12.95" hidden="1" customHeight="1">
      <c r="A110" s="11" t="s">
        <v>202</v>
      </c>
    </row>
    <row r="111" spans="1:3" ht="12.95" hidden="1" customHeight="1">
      <c r="A111" s="11" t="s">
        <v>203</v>
      </c>
    </row>
    <row r="112" spans="1:3" ht="12.95" customHeight="1">
      <c r="A112" s="36" t="s">
        <v>276</v>
      </c>
      <c r="B112" s="35"/>
      <c r="C112" s="35"/>
    </row>
    <row r="113" spans="1:1" ht="12.95" hidden="1" customHeight="1">
      <c r="A113" s="11" t="s">
        <v>204</v>
      </c>
    </row>
    <row r="114" spans="1:1" ht="12.95" hidden="1" customHeight="1">
      <c r="A114" s="11" t="s">
        <v>205</v>
      </c>
    </row>
    <row r="115" spans="1:1" ht="12.95" hidden="1" customHeight="1">
      <c r="A115" s="11" t="s">
        <v>206</v>
      </c>
    </row>
    <row r="116" spans="1:1" ht="12.95" hidden="1" customHeight="1">
      <c r="A116" s="11" t="s">
        <v>207</v>
      </c>
    </row>
    <row r="117" spans="1:1" ht="12.95" hidden="1" customHeight="1">
      <c r="A117" s="11" t="s">
        <v>208</v>
      </c>
    </row>
    <row r="118" spans="1:1" ht="12.95" hidden="1" customHeight="1">
      <c r="A118" s="11" t="s">
        <v>209</v>
      </c>
    </row>
    <row r="119" spans="1:1" ht="12.95" hidden="1" customHeight="1">
      <c r="A119" s="11" t="s">
        <v>210</v>
      </c>
    </row>
    <row r="120" spans="1:1" ht="12.95" hidden="1" customHeight="1">
      <c r="A120" s="11" t="s">
        <v>211</v>
      </c>
    </row>
    <row r="121" spans="1:1" ht="12.95" hidden="1" customHeight="1">
      <c r="A121" s="11" t="s">
        <v>212</v>
      </c>
    </row>
    <row r="122" spans="1:1" ht="12.95" hidden="1" customHeight="1">
      <c r="A122" s="11" t="s">
        <v>213</v>
      </c>
    </row>
    <row r="123" spans="1:1" ht="12.95" hidden="1" customHeight="1">
      <c r="A123" s="11" t="s">
        <v>214</v>
      </c>
    </row>
    <row r="124" spans="1:1" ht="12.95" hidden="1" customHeight="1">
      <c r="A124" s="11" t="s">
        <v>215</v>
      </c>
    </row>
    <row r="125" spans="1:1" ht="12.95" hidden="1" customHeight="1">
      <c r="A125" s="11" t="s">
        <v>216</v>
      </c>
    </row>
  </sheetData>
  <autoFilter ref="A7:A125">
    <filterColumn colId="0">
      <colorFilter dxfId="0"/>
    </filterColumn>
  </autoFilter>
  <mergeCells count="1">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workbookViewId="0">
      <selection activeCell="F14" sqref="F14"/>
    </sheetView>
  </sheetViews>
  <sheetFormatPr defaultRowHeight="15"/>
  <cols>
    <col min="1" max="1" width="15.28515625" bestFit="1" customWidth="1"/>
    <col min="2" max="2" width="10.5703125" bestFit="1" customWidth="1"/>
    <col min="6" max="6" width="15.28515625" bestFit="1" customWidth="1"/>
  </cols>
  <sheetData>
    <row r="1" spans="1:28">
      <c r="A1" s="29" t="s">
        <v>223</v>
      </c>
      <c r="B1" s="29"/>
      <c r="C1" s="29"/>
      <c r="D1" s="29"/>
      <c r="E1" s="28" t="s">
        <v>224</v>
      </c>
      <c r="F1" s="28"/>
      <c r="G1" s="28" t="s">
        <v>225</v>
      </c>
      <c r="H1" s="28"/>
      <c r="I1" s="28" t="s">
        <v>226</v>
      </c>
      <c r="J1" s="28"/>
      <c r="K1" s="28" t="s">
        <v>227</v>
      </c>
      <c r="L1" s="28"/>
      <c r="M1" s="28" t="s">
        <v>228</v>
      </c>
      <c r="N1" s="28"/>
      <c r="O1" s="28" t="s">
        <v>229</v>
      </c>
      <c r="P1" s="28"/>
      <c r="Q1" s="28" t="s">
        <v>230</v>
      </c>
      <c r="R1" s="28"/>
      <c r="S1" s="28" t="s">
        <v>231</v>
      </c>
      <c r="T1" s="28"/>
      <c r="U1" s="28" t="s">
        <v>232</v>
      </c>
      <c r="V1" s="28"/>
      <c r="W1" s="28" t="s">
        <v>233</v>
      </c>
      <c r="X1" s="28"/>
      <c r="Y1" s="28" t="s">
        <v>234</v>
      </c>
      <c r="Z1" s="28"/>
      <c r="AA1" s="30" t="s">
        <v>235</v>
      </c>
      <c r="AB1" s="30"/>
    </row>
    <row r="2" spans="1:28" ht="75">
      <c r="A2" s="16" t="s">
        <v>236</v>
      </c>
      <c r="B2" s="17" t="s">
        <v>249</v>
      </c>
      <c r="C2" s="18" t="s">
        <v>237</v>
      </c>
      <c r="D2" s="18" t="s">
        <v>238</v>
      </c>
      <c r="E2" s="17" t="s">
        <v>239</v>
      </c>
      <c r="F2" s="18" t="s">
        <v>238</v>
      </c>
      <c r="G2" s="17" t="s">
        <v>239</v>
      </c>
      <c r="H2" s="18" t="s">
        <v>238</v>
      </c>
      <c r="I2" s="17" t="s">
        <v>239</v>
      </c>
      <c r="J2" s="18" t="s">
        <v>238</v>
      </c>
      <c r="K2" s="17" t="s">
        <v>239</v>
      </c>
      <c r="L2" s="18" t="s">
        <v>238</v>
      </c>
      <c r="M2" s="17" t="s">
        <v>239</v>
      </c>
      <c r="N2" s="18" t="s">
        <v>238</v>
      </c>
      <c r="O2" s="17" t="s">
        <v>239</v>
      </c>
      <c r="P2" s="18" t="s">
        <v>238</v>
      </c>
      <c r="Q2" s="17" t="s">
        <v>239</v>
      </c>
      <c r="R2" s="18" t="s">
        <v>238</v>
      </c>
      <c r="S2" s="17" t="s">
        <v>239</v>
      </c>
      <c r="T2" s="18" t="s">
        <v>238</v>
      </c>
      <c r="U2" s="17" t="s">
        <v>239</v>
      </c>
      <c r="V2" s="18" t="s">
        <v>238</v>
      </c>
      <c r="W2" s="17" t="s">
        <v>239</v>
      </c>
      <c r="X2" s="18" t="s">
        <v>238</v>
      </c>
      <c r="Y2" s="17" t="s">
        <v>239</v>
      </c>
      <c r="Z2" s="18" t="s">
        <v>238</v>
      </c>
      <c r="AA2" s="17" t="s">
        <v>239</v>
      </c>
      <c r="AB2" s="18" t="s">
        <v>238</v>
      </c>
    </row>
    <row r="3" spans="1:28">
      <c r="A3" s="19" t="s">
        <v>241</v>
      </c>
      <c r="C3" s="21">
        <v>3000</v>
      </c>
      <c r="D3" s="21"/>
      <c r="E3" s="21">
        <v>65000</v>
      </c>
      <c r="F3" s="23">
        <f>+C3*E3</f>
        <v>195000000</v>
      </c>
      <c r="G3" s="21"/>
      <c r="H3" s="21"/>
      <c r="I3" s="21"/>
      <c r="J3" s="21"/>
      <c r="K3" s="21"/>
      <c r="L3" s="21"/>
      <c r="M3" s="21"/>
      <c r="N3" s="21"/>
      <c r="O3" s="21"/>
      <c r="P3" s="21"/>
      <c r="Q3" s="21"/>
      <c r="R3" s="21"/>
      <c r="S3" s="21"/>
      <c r="T3" s="21"/>
      <c r="U3" s="21"/>
      <c r="V3" s="21"/>
      <c r="W3" s="21"/>
      <c r="X3" s="21"/>
      <c r="Y3" s="21"/>
      <c r="Z3" s="21"/>
      <c r="AA3" s="21"/>
      <c r="AB3" s="21"/>
    </row>
    <row r="4" spans="1:28">
      <c r="A4" s="19" t="s">
        <v>242</v>
      </c>
      <c r="C4" s="21">
        <v>40</v>
      </c>
      <c r="D4" s="21"/>
      <c r="E4" s="21">
        <v>300000</v>
      </c>
      <c r="F4" s="23">
        <f>+C4*E4</f>
        <v>12000000</v>
      </c>
      <c r="G4" s="21"/>
      <c r="H4" s="21"/>
      <c r="I4" s="21"/>
      <c r="J4" s="21"/>
      <c r="K4" s="21"/>
      <c r="L4" s="21"/>
      <c r="M4" s="21"/>
      <c r="N4" s="21"/>
      <c r="O4" s="21"/>
      <c r="P4" s="21"/>
      <c r="Q4" s="21"/>
      <c r="R4" s="21"/>
      <c r="S4" s="21"/>
      <c r="T4" s="21"/>
      <c r="U4" s="21"/>
      <c r="V4" s="21"/>
      <c r="W4" s="21"/>
      <c r="X4" s="21"/>
      <c r="Y4" s="21"/>
      <c r="Z4" s="21"/>
      <c r="AA4" s="21"/>
      <c r="AB4" s="21"/>
    </row>
    <row r="5" spans="1:28">
      <c r="A5" s="20" t="s">
        <v>240</v>
      </c>
      <c r="C5" s="21">
        <v>50000</v>
      </c>
      <c r="D5" s="21"/>
      <c r="E5" s="21">
        <v>200</v>
      </c>
      <c r="F5" s="23">
        <f>+C5*E5</f>
        <v>10000000</v>
      </c>
      <c r="G5" s="21"/>
      <c r="H5" s="21"/>
      <c r="I5" s="21"/>
      <c r="J5" s="21"/>
      <c r="K5" s="21"/>
      <c r="L5" s="21"/>
      <c r="M5" s="21"/>
      <c r="N5" s="21"/>
      <c r="O5" s="21"/>
      <c r="P5" s="21"/>
      <c r="Q5" s="21"/>
      <c r="R5" s="21"/>
      <c r="S5" s="21"/>
      <c r="T5" s="21"/>
      <c r="U5" s="21"/>
      <c r="V5" s="21"/>
      <c r="W5" s="21"/>
      <c r="X5" s="21"/>
      <c r="Y5" s="21"/>
      <c r="Z5" s="21"/>
      <c r="AA5" s="21"/>
      <c r="AB5" s="21"/>
    </row>
    <row r="6" spans="1:28">
      <c r="A6" s="20" t="s">
        <v>244</v>
      </c>
      <c r="B6" s="21"/>
      <c r="C6" s="21">
        <v>1</v>
      </c>
      <c r="D6" s="21"/>
      <c r="E6" s="21">
        <v>1000000</v>
      </c>
      <c r="F6" s="23">
        <f t="shared" ref="F6:F10" si="0">+C6*E6</f>
        <v>1000000</v>
      </c>
      <c r="G6" s="21"/>
      <c r="H6" s="21"/>
      <c r="I6" s="21"/>
      <c r="J6" s="21"/>
      <c r="K6" s="21"/>
      <c r="L6" s="21"/>
      <c r="M6" s="21"/>
      <c r="N6" s="21"/>
      <c r="O6" s="21"/>
      <c r="P6" s="21"/>
      <c r="Q6" s="21"/>
      <c r="R6" s="21"/>
      <c r="S6" s="21"/>
      <c r="T6" s="21"/>
      <c r="U6" s="21"/>
      <c r="V6" s="21"/>
      <c r="W6" s="21"/>
      <c r="X6" s="21"/>
      <c r="Y6" s="21"/>
      <c r="Z6" s="21"/>
      <c r="AA6" s="21"/>
      <c r="AB6" s="21"/>
    </row>
    <row r="7" spans="1:28">
      <c r="A7" s="20" t="s">
        <v>245</v>
      </c>
      <c r="B7" s="21"/>
      <c r="C7" s="21">
        <v>1</v>
      </c>
      <c r="D7" s="21"/>
      <c r="E7" s="21">
        <v>1000000</v>
      </c>
      <c r="F7" s="23">
        <f t="shared" si="0"/>
        <v>1000000</v>
      </c>
      <c r="G7" s="21"/>
      <c r="H7" s="21"/>
      <c r="I7" s="21"/>
      <c r="J7" s="21"/>
      <c r="K7" s="21"/>
      <c r="L7" s="21"/>
      <c r="M7" s="21"/>
      <c r="N7" s="21"/>
      <c r="O7" s="21"/>
      <c r="P7" s="21"/>
      <c r="Q7" s="21"/>
      <c r="R7" s="21"/>
      <c r="S7" s="21"/>
      <c r="T7" s="21"/>
      <c r="U7" s="21"/>
      <c r="V7" s="21"/>
      <c r="W7" s="21"/>
      <c r="X7" s="21"/>
      <c r="Y7" s="21"/>
      <c r="Z7" s="21"/>
      <c r="AA7" s="21"/>
      <c r="AB7" s="21"/>
    </row>
    <row r="8" spans="1:28">
      <c r="A8" s="19" t="s">
        <v>246</v>
      </c>
      <c r="B8" s="21"/>
      <c r="C8" s="21">
        <v>1</v>
      </c>
      <c r="D8" s="21"/>
      <c r="E8" s="21">
        <v>3500000</v>
      </c>
      <c r="F8" s="23">
        <f t="shared" si="0"/>
        <v>3500000</v>
      </c>
      <c r="G8" s="21"/>
      <c r="H8" s="21"/>
      <c r="I8" s="21"/>
      <c r="J8" s="21"/>
      <c r="K8" s="21"/>
      <c r="L8" s="21"/>
      <c r="M8" s="21"/>
      <c r="N8" s="21"/>
      <c r="O8" s="21"/>
      <c r="P8" s="21"/>
      <c r="Q8" s="21"/>
      <c r="R8" s="21"/>
      <c r="S8" s="21"/>
      <c r="T8" s="21"/>
      <c r="U8" s="21"/>
      <c r="V8" s="21"/>
      <c r="W8" s="21"/>
      <c r="X8" s="21"/>
      <c r="Y8" s="21"/>
      <c r="Z8" s="21"/>
      <c r="AA8" s="21"/>
      <c r="AB8" s="21"/>
    </row>
    <row r="9" spans="1:28">
      <c r="A9" s="20" t="s">
        <v>247</v>
      </c>
      <c r="B9" s="21"/>
      <c r="C9" s="21">
        <v>3000</v>
      </c>
      <c r="D9" s="21"/>
      <c r="E9" s="21">
        <v>2000</v>
      </c>
      <c r="F9" s="23">
        <f t="shared" si="0"/>
        <v>6000000</v>
      </c>
      <c r="G9" s="21"/>
      <c r="H9" s="21"/>
      <c r="I9" s="21"/>
      <c r="J9" s="21"/>
      <c r="K9" s="21"/>
      <c r="L9" s="21"/>
      <c r="M9" s="21"/>
      <c r="N9" s="21"/>
      <c r="O9" s="21"/>
      <c r="P9" s="21"/>
      <c r="Q9" s="21"/>
      <c r="R9" s="21"/>
      <c r="S9" s="21"/>
      <c r="T9" s="21"/>
      <c r="U9" s="21"/>
      <c r="V9" s="21"/>
      <c r="W9" s="21"/>
      <c r="X9" s="21"/>
      <c r="Y9" s="21"/>
      <c r="Z9" s="21"/>
      <c r="AA9" s="21"/>
      <c r="AB9" s="21"/>
    </row>
    <row r="10" spans="1:28">
      <c r="A10" s="20" t="s">
        <v>248</v>
      </c>
      <c r="B10" s="21"/>
      <c r="C10" s="21">
        <v>40</v>
      </c>
      <c r="D10" s="21"/>
      <c r="E10" s="21">
        <v>5000</v>
      </c>
      <c r="F10" s="23">
        <f t="shared" si="0"/>
        <v>200000</v>
      </c>
      <c r="G10" s="21"/>
      <c r="H10" s="21"/>
      <c r="I10" s="21"/>
      <c r="J10" s="21"/>
      <c r="K10" s="21"/>
      <c r="L10" s="21"/>
      <c r="M10" s="21"/>
      <c r="N10" s="21"/>
      <c r="O10" s="21"/>
      <c r="P10" s="21"/>
      <c r="Q10" s="21"/>
      <c r="R10" s="21"/>
      <c r="S10" s="21"/>
      <c r="T10" s="21"/>
      <c r="U10" s="21"/>
      <c r="V10" s="21"/>
      <c r="W10" s="21"/>
      <c r="X10" s="21"/>
      <c r="Y10" s="21"/>
      <c r="Z10" s="21"/>
      <c r="AA10" s="21"/>
      <c r="AB10" s="21"/>
    </row>
    <row r="11" spans="1:28">
      <c r="A11" s="22" t="s">
        <v>29</v>
      </c>
      <c r="F11" s="24">
        <f>SUM(F3:F10)</f>
        <v>228700000</v>
      </c>
    </row>
    <row r="12" spans="1:28">
      <c r="D12" t="s">
        <v>252</v>
      </c>
    </row>
    <row r="13" spans="1:28">
      <c r="D13" s="25">
        <v>0.14000000000000001</v>
      </c>
      <c r="F13">
        <f>+F11*D13/365*30</f>
        <v>2631616.4383561644</v>
      </c>
    </row>
    <row r="14" spans="1:28">
      <c r="D14" t="s">
        <v>251</v>
      </c>
      <c r="F14" t="s">
        <v>253</v>
      </c>
    </row>
  </sheetData>
  <mergeCells count="13">
    <mergeCell ref="AA1:AB1"/>
    <mergeCell ref="O1:P1"/>
    <mergeCell ref="Q1:R1"/>
    <mergeCell ref="S1:T1"/>
    <mergeCell ref="U1:V1"/>
    <mergeCell ref="W1:X1"/>
    <mergeCell ref="Y1:Z1"/>
    <mergeCell ref="M1:N1"/>
    <mergeCell ref="A1:D1"/>
    <mergeCell ref="E1:F1"/>
    <mergeCell ref="G1:H1"/>
    <mergeCell ref="I1:J1"/>
    <mergeCell ref="K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Ann 1</vt:lpstr>
      <vt:lpstr>Ann 2</vt:lpstr>
      <vt:lpstr>Ann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Dinesh</dc:creator>
  <cp:lastModifiedBy>Dinesh</cp:lastModifiedBy>
  <dcterms:created xsi:type="dcterms:W3CDTF">2018-12-10T10:12:38Z</dcterms:created>
  <dcterms:modified xsi:type="dcterms:W3CDTF">2018-12-14T05:37:45Z</dcterms:modified>
</cp:coreProperties>
</file>